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0" yWindow="75" windowWidth="19200" windowHeight="7170" tabRatio="677"/>
  </bookViews>
  <sheets>
    <sheet name="Cover" sheetId="71" r:id="rId1"/>
    <sheet name="Actual" sheetId="2" r:id="rId2"/>
    <sheet name="Forecast" sheetId="40" r:id="rId3"/>
    <sheet name="Accuracy" sheetId="3" r:id="rId4"/>
    <sheet name="Forecast Data For Import" sheetId="68" r:id="rId5"/>
    <sheet name="Actual Data For Import" sheetId="67" r:id="rId6"/>
    <sheet name="Data_store" sheetId="34" r:id="rId7"/>
    <sheet name="Error Stats" sheetId="48" r:id="rId8"/>
    <sheet name="Data" sheetId="70" r:id="rId9"/>
    <sheet name="Monthly Summary Actual" sheetId="11" r:id="rId10"/>
    <sheet name="Weekly Summary Actual" sheetId="44" r:id="rId11"/>
    <sheet name="Monthly Summary Forecast" sheetId="39" r:id="rId12"/>
    <sheet name="All Monthly" sheetId="69" r:id="rId13"/>
  </sheets>
  <externalReferences>
    <externalReference r:id="rId14"/>
    <externalReference r:id="rId15"/>
    <externalReference r:id="rId16"/>
    <externalReference r:id="rId17"/>
    <externalReference r:id="rId1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#REF!</definedName>
    <definedName name="_xlnm._FilterDatabase" localSheetId="2" hidden="1">#REF!</definedName>
    <definedName name="_xlnm._FilterDatabase" localSheetId="4" hidden="1">#REF!</definedName>
    <definedName name="_xlnm._FilterDatabase" localSheetId="11" hidden="1">#REF!</definedName>
    <definedName name="_xlnm._FilterDatabase" localSheetId="10" hidden="1">#REF!</definedName>
    <definedName name="_xlnm._FilterDatabase" hidden="1">#REF!</definedName>
    <definedName name="_FilterDatabase_old" localSheetId="5" hidden="1">#REF!</definedName>
    <definedName name="_FilterDatabase_old" localSheetId="2" hidden="1">#REF!</definedName>
    <definedName name="_FilterDatabase_old" localSheetId="4" hidden="1">#REF!</definedName>
    <definedName name="_FilterDatabase_old" localSheetId="11" hidden="1">#REF!</definedName>
    <definedName name="_FilterDatabase_old" localSheetId="10"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5">#REF!</definedName>
    <definedName name="BlackStart_Date" localSheetId="2">#REF!</definedName>
    <definedName name="BlackStart_Date" localSheetId="4">#REF!</definedName>
    <definedName name="BlackStart_Date" localSheetId="11">#REF!</definedName>
    <definedName name="BlackStart_Date" localSheetId="10">#REF!</definedName>
    <definedName name="BlackStart_Date">#REF!</definedName>
    <definedName name="BlackStart_Month" localSheetId="5">#REF!</definedName>
    <definedName name="BlackStart_Month" localSheetId="2">#REF!</definedName>
    <definedName name="BlackStart_Month" localSheetId="4">#REF!</definedName>
    <definedName name="BlackStart_Month" localSheetId="11">#REF!</definedName>
    <definedName name="BlackStart_Month" localSheetId="10">#REF!</definedName>
    <definedName name="BlackStart_Month">#REF!</definedName>
    <definedName name="BMU_1" localSheetId="5">OFFSET(#REF!,0,0,COUNTA(#REF!),1)</definedName>
    <definedName name="BMU_1" localSheetId="2">OFFSET(#REF!,0,0,COUNTA(#REF!),1)</definedName>
    <definedName name="BMU_1" localSheetId="4">OFFSET(#REF!,0,0,COUNTA(#REF!),1)</definedName>
    <definedName name="BMU_1" localSheetId="11">OFFSET(#REF!,0,0,COUNTA(#REF!),1)</definedName>
    <definedName name="BMU_1" localSheetId="10">OFFSET(#REF!,0,0,COUNTA(#REF!),1)</definedName>
    <definedName name="BMU_1">OFFSET(#REF!,0,0,COUNTA(#REF!),1)</definedName>
    <definedName name="BMU_2" localSheetId="5">OFFSET(#REF!,0,0,COUNTA(#REF!),1)</definedName>
    <definedName name="BMU_2" localSheetId="2">OFFSET(#REF!,0,0,COUNTA(#REF!),1)</definedName>
    <definedName name="BMU_2" localSheetId="4">OFFSET(#REF!,0,0,COUNTA(#REF!),1)</definedName>
    <definedName name="BMU_2" localSheetId="11">OFFSET(#REF!,0,0,COUNTA(#REF!),1)</definedName>
    <definedName name="BMU_2" localSheetId="10">OFFSET(#REF!,0,0,COUNTA(#REF!),1)</definedName>
    <definedName name="BMU_2">OFFSET(#REF!,0,0,COUNTA(#REF!),1)</definedName>
    <definedName name="BMU_3" localSheetId="5">OFFSET(#REF!,0,0,COUNTA(#REF!),1)</definedName>
    <definedName name="BMU_3" localSheetId="2">OFFSET(#REF!,0,0,COUNTA(#REF!),1)</definedName>
    <definedName name="BMU_3" localSheetId="4">OFFSET(#REF!,0,0,COUNTA(#REF!),1)</definedName>
    <definedName name="BMU_3" localSheetId="11">OFFSET(#REF!,0,0,COUNTA(#REF!),1)</definedName>
    <definedName name="BMU_3" localSheetId="10">OFFSET(#REF!,0,0,COUNTA(#REF!),1)</definedName>
    <definedName name="BMU_3">OFFSET(#REF!,0,0,COUNTA(#REF!),1)</definedName>
    <definedName name="BMU_4" localSheetId="5">OFFSET(#REF!,0,0,COUNTA(#REF!),1)</definedName>
    <definedName name="BMU_4" localSheetId="2">OFFSET(#REF!,0,0,COUNTA(#REF!),1)</definedName>
    <definedName name="BMU_4" localSheetId="4">OFFSET(#REF!,0,0,COUNTA(#REF!),1)</definedName>
    <definedName name="BMU_4" localSheetId="11">OFFSET(#REF!,0,0,COUNTA(#REF!),1)</definedName>
    <definedName name="BMU_4" localSheetId="10">OFFSET(#REF!,0,0,COUNTA(#REF!),1)</definedName>
    <definedName name="BMU_4">OFFSET(#REF!,0,0,COUNTA(#REF!),1)</definedName>
    <definedName name="BS_FC_Filepath">[4]Settings!$C$16</definedName>
    <definedName name="BS_TGT_Filepath">[4]Settings!$C$17</definedName>
    <definedName name="BSUoSVol_Updated" localSheetId="5">#REF!</definedName>
    <definedName name="BSUoSVol_Updated" localSheetId="2">#REF!</definedName>
    <definedName name="BSUoSVol_Updated" localSheetId="4">#REF!</definedName>
    <definedName name="BSUoSVol_Updated" localSheetId="11">#REF!</definedName>
    <definedName name="BSUoSVol_Updated" localSheetId="10">#REF!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5">#REF!</definedName>
    <definedName name="Entity" localSheetId="2">#REF!</definedName>
    <definedName name="Entity" localSheetId="4">#REF!</definedName>
    <definedName name="Entity" localSheetId="11">#REF!</definedName>
    <definedName name="Entity" localSheetId="10">#REF!</definedName>
    <definedName name="Entity">#REF!</definedName>
    <definedName name="EXP_CST_DR" localSheetId="5">#REF!</definedName>
    <definedName name="EXP_CST_DR" localSheetId="2">#REF!</definedName>
    <definedName name="EXP_CST_DR" localSheetId="4">#REF!</definedName>
    <definedName name="EXP_CST_DR" localSheetId="11">#REF!</definedName>
    <definedName name="EXP_CST_DR" localSheetId="10">#REF!</definedName>
    <definedName name="EXP_CST_DR">#REF!</definedName>
    <definedName name="FC_Data_Location">'[1]Updating The BSIS ROP'!$C$27</definedName>
    <definedName name="File_Drive" localSheetId="5">#REF!</definedName>
    <definedName name="File_Drive" localSheetId="2">#REF!</definedName>
    <definedName name="File_Drive" localSheetId="4">#REF!</definedName>
    <definedName name="File_Drive" localSheetId="11">#REF!</definedName>
    <definedName name="File_Drive" localSheetId="10">#REF!</definedName>
    <definedName name="File_Drive">#REF!</definedName>
    <definedName name="File_Name" localSheetId="5">#REF!</definedName>
    <definedName name="File_Name" localSheetId="2">#REF!</definedName>
    <definedName name="File_Name" localSheetId="4">#REF!</definedName>
    <definedName name="File_Name" localSheetId="11">#REF!</definedName>
    <definedName name="File_Name" localSheetId="10">#REF!</definedName>
    <definedName name="File_Name">#REF!</definedName>
    <definedName name="file_per" localSheetId="5">#REF!</definedName>
    <definedName name="file_per" localSheetId="2">#REF!</definedName>
    <definedName name="file_per" localSheetId="4">#REF!</definedName>
    <definedName name="file_per" localSheetId="11">#REF!</definedName>
    <definedName name="file_per" localSheetId="10">#REF!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5">'[1]ROP Settings'!#REF!</definedName>
    <definedName name="IBMC_PATH" localSheetId="2">'[1]ROP Settings'!#REF!</definedName>
    <definedName name="IBMC_PATH" localSheetId="4">'[1]ROP Settings'!#REF!</definedName>
    <definedName name="IBMC_PATH" localSheetId="11">'[1]ROP Settings'!#REF!</definedName>
    <definedName name="IBMC_PATH" localSheetId="10">'[1]ROP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5">#REF!</definedName>
    <definedName name="Month_No" localSheetId="2">#REF!</definedName>
    <definedName name="Month_No" localSheetId="4">#REF!</definedName>
    <definedName name="Month_No" localSheetId="11">#REF!</definedName>
    <definedName name="Month_No" localSheetId="10">#REF!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5">#REF!</definedName>
    <definedName name="OutturnDailyData" localSheetId="2">#REF!</definedName>
    <definedName name="OutturnDailyData" localSheetId="4">#REF!</definedName>
    <definedName name="OutturnDailyData" localSheetId="11">#REF!</definedName>
    <definedName name="OutturnDailyData" localSheetId="10">#REF!</definedName>
    <definedName name="OutturnDailyData">#REF!</definedName>
    <definedName name="_xlnm.Print_Area" localSheetId="3">Accuracy!$A$1:$R$42</definedName>
    <definedName name="_xlnm.Print_Area" localSheetId="1">Actual!$A$1:$P$40</definedName>
    <definedName name="_xlnm.Print_Area" localSheetId="5">'Actual Data For Import'!$A$1:$M$20</definedName>
    <definedName name="_xlnm.Print_Area" localSheetId="2">Forecast!$A$1:$AB$66</definedName>
    <definedName name="_xlnm.Print_Area" localSheetId="4">'Forecast Data For Import'!$A$1:$Y$17</definedName>
    <definedName name="R_version">'[1]Updating The BSIS ROP'!$C$58</definedName>
    <definedName name="range_AllHistory" localSheetId="5">OFFSET(#REF!,0,0,COUNTA(#REF!),7)</definedName>
    <definedName name="range_AllHistory" localSheetId="2">OFFSET(#REF!,0,0,COUNTA(#REF!),7)</definedName>
    <definedName name="range_AllHistory" localSheetId="4">OFFSET(#REF!,0,0,COUNTA(#REF!),7)</definedName>
    <definedName name="range_AllHistory" localSheetId="11">OFFSET(#REF!,0,0,COUNTA(#REF!),7)</definedName>
    <definedName name="range_AllHistory" localSheetId="10">OFFSET(#REF!,0,0,COUNTA(#REF!),7)</definedName>
    <definedName name="range_AllHistory">OFFSET(#REF!,0,0,COUNTA(#REF!),7)</definedName>
    <definedName name="range_PriceHistory" localSheetId="5">OFFSET(#REF!,0,0,COUNTA(#REF!),2)</definedName>
    <definedName name="range_PriceHistory" localSheetId="2">OFFSET(#REF!,0,0,COUNTA(#REF!),2)</definedName>
    <definedName name="range_PriceHistory" localSheetId="4">OFFSET(#REF!,0,0,COUNTA(#REF!),2)</definedName>
    <definedName name="range_PriceHistory" localSheetId="11">OFFSET(#REF!,0,0,COUNTA(#REF!),2)</definedName>
    <definedName name="range_PriceHistory" localSheetId="10">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45621"/>
</workbook>
</file>

<file path=xl/calcChain.xml><?xml version="1.0" encoding="utf-8"?>
<calcChain xmlns="http://schemas.openxmlformats.org/spreadsheetml/2006/main">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comments1.xml><?xml version="1.0" encoding="utf-8"?>
<comments xmlns="http://schemas.openxmlformats.org/spreadsheetml/2006/main">
  <authors>
    <author>Mathew Hofton</author>
  </authors>
  <commentList>
    <comment ref="L1" authorId="0">
      <text>
        <r>
          <rPr>
            <b/>
            <sz val="9"/>
            <color indexed="81"/>
            <rFont val="Tahoma"/>
            <family val="2"/>
          </rPr>
          <t>Mathew Hofton:</t>
        </r>
        <r>
          <rPr>
            <sz val="9"/>
            <color indexed="81"/>
            <rFont val="Tahoma"/>
            <family val="2"/>
          </rPr>
          <t xml:space="preserve">
Manual entry, use II, SF, RF data
</t>
        </r>
      </text>
    </comment>
  </commentList>
</comments>
</file>

<file path=xl/sharedStrings.xml><?xml version="1.0" encoding="utf-8"?>
<sst xmlns="http://schemas.openxmlformats.org/spreadsheetml/2006/main" count="2809" uniqueCount="383">
  <si>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</si>
  <si>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</si>
  <si>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</si>
  <si>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</si>
  <si>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</si>
  <si>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</si>
  <si>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</si>
  <si>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</si>
  <si>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</si>
  <si>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</si>
  <si>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</si>
  <si>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</si>
  <si>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</si>
  <si>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</si>
  <si>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</si>
  <si>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</si>
  <si>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</si>
  <si>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</si>
  <si>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</si>
  <si>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</si>
  <si>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</si>
  <si>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</si>
  <si>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</si>
  <si>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</si>
  <si>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</si>
  <si>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</si>
  <si>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</si>
  <si>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</si>
  <si>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</si>
  <si>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</si>
  <si>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</si>
  <si>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</si>
  <si>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</si>
  <si>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</si>
  <si>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</si>
  <si>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</si>
  <si>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</si>
  <si>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</si>
  <si>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</si>
  <si>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</si>
  <si>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</si>
  <si>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</si>
  <si>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</si>
  <si>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</si>
  <si>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</si>
  <si>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</si>
  <si>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</si>
  <si>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</si>
  <si>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</si>
  <si>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</si>
  <si>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</si>
  <si>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Y17W36</t>
  </si>
  <si>
    <t>Y17W37</t>
  </si>
  <si>
    <t>Y17W38</t>
  </si>
  <si>
    <t>Y17W39</t>
  </si>
  <si>
    <t>Y17W40</t>
  </si>
  <si>
    <t>Y17W41</t>
  </si>
  <si>
    <t>Y17W42</t>
  </si>
  <si>
    <t>Y17W43</t>
  </si>
  <si>
    <t>Y17W44</t>
  </si>
  <si>
    <t>Y17W45</t>
  </si>
  <si>
    <t>Y17W46</t>
  </si>
  <si>
    <t>Y17W47</t>
  </si>
  <si>
    <t>Y17W48</t>
  </si>
  <si>
    <t>Y17W49</t>
  </si>
  <si>
    <t>Y17W50</t>
  </si>
  <si>
    <t>Y17W51</t>
  </si>
  <si>
    <t>Y17W52</t>
  </si>
  <si>
    <t>Y17W53</t>
  </si>
  <si>
    <t>Y18W1</t>
  </si>
  <si>
    <t>Y18W2</t>
  </si>
  <si>
    <t>Y18W3</t>
  </si>
  <si>
    <t>Y18W4</t>
  </si>
  <si>
    <t>Y18W5</t>
  </si>
  <si>
    <t>Y18W6</t>
  </si>
  <si>
    <t>Y18W7</t>
  </si>
  <si>
    <t>Y18W8</t>
  </si>
  <si>
    <t>Y18W9</t>
  </si>
  <si>
    <t>Y18W10</t>
  </si>
  <si>
    <t>04/09/2017</t>
  </si>
  <si>
    <t>11/09/2017</t>
  </si>
  <si>
    <t>18/09/2017</t>
  </si>
  <si>
    <t>25/09/2017</t>
  </si>
  <si>
    <t>02/10/2017</t>
  </si>
  <si>
    <t>09/10/2017</t>
  </si>
  <si>
    <t>16/10/2017</t>
  </si>
  <si>
    <t>23/10/2017</t>
  </si>
  <si>
    <t>30/10/2017</t>
  </si>
  <si>
    <t>06/11/2017</t>
  </si>
  <si>
    <t>13/11/2017</t>
  </si>
  <si>
    <t>20/11/2017</t>
  </si>
  <si>
    <t>27/11/2017</t>
  </si>
  <si>
    <t>04/12/2017</t>
  </si>
  <si>
    <t>11/12/2017</t>
  </si>
  <si>
    <t>18/12/2017</t>
  </si>
  <si>
    <t>25/12/2017</t>
  </si>
  <si>
    <t>01/01/2018</t>
  </si>
  <si>
    <t>08/01/2018</t>
  </si>
  <si>
    <t>15/01/2018</t>
  </si>
  <si>
    <t>22/01/2018</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</si>
  <si>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</si>
  <si>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</si>
  <si>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</si>
  <si>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</si>
  <si>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</si>
  <si>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</si>
  <si>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</si>
  <si>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</si>
  <si>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</si>
  <si>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</si>
  <si>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</si>
  <si>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</si>
  <si>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</si>
  <si>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</si>
  <si>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</si>
  <si>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</si>
  <si>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</si>
  <si>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</si>
  <si>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</si>
  <si>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</si>
  <si>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</si>
  <si>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</si>
  <si>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</si>
  <si>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</si>
  <si>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</si>
  <si>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</si>
  <si>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</si>
  <si>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</si>
  <si>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</si>
  <si>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</si>
  <si>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</si>
  <si>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</si>
  <si>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</si>
  <si>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</si>
  <si>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</si>
  <si>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</si>
  <si>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</si>
  <si>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</si>
  <si>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</si>
  <si>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</si>
  <si>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</si>
  <si>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</si>
  <si>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</si>
  <si>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</si>
  <si>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</si>
  <si>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</si>
  <si>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</si>
  <si>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</si>
  <si>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</si>
  <si>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</si>
  <si>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</si>
  <si>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</si>
  <si>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</si>
  <si>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</si>
  <si>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</si>
  <si>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</si>
  <si>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</si>
  <si>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</si>
  <si>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</si>
  <si>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</si>
  <si>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</si>
  <si>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</si>
  <si>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</si>
  <si>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</si>
  <si>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</si>
  <si>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</si>
  <si>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</si>
  <si>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</si>
  <si>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</si>
  <si>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</si>
  <si>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</si>
  <si>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</si>
  <si>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</si>
  <si>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</si>
  <si>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</si>
  <si>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</si>
  <si>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</si>
  <si>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</si>
  <si>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</si>
  <si>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</si>
  <si>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</si>
  <si>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</si>
  <si>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</si>
  <si>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</si>
  <si>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</si>
  <si>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</si>
  <si>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</si>
  <si>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</si>
  <si>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</si>
  <si>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</si>
  <si>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</si>
  <si>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</si>
  <si>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</si>
  <si>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</si>
  <si>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</si>
  <si>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May-20</t>
  </si>
  <si>
    <t>Jun-20</t>
  </si>
  <si>
    <t>Jul-20</t>
  </si>
  <si>
    <t>Aug-20</t>
  </si>
  <si>
    <t>Sep-20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</si>
  <si>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</si>
  <si>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</si>
  <si>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</si>
  <si>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</si>
  <si>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</si>
  <si>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</si>
  <si>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</si>
  <si>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</si>
  <si>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</si>
  <si>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</si>
  <si>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</si>
  <si>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</si>
  <si>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</si>
  <si>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</si>
  <si>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</si>
  <si>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</si>
  <si>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</si>
  <si>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</si>
  <si>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</si>
  <si>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</si>
  <si>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</si>
  <si>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</si>
  <si>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</si>
  <si>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</si>
  <si>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</si>
  <si>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</si>
  <si>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</si>
  <si>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</si>
  <si>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</si>
  <si>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</si>
  <si>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</si>
  <si>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</si>
  <si>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</si>
  <si>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</si>
  <si>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</si>
  <si>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</si>
  <si>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</si>
  <si>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</si>
  <si>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</si>
  <si>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</si>
  <si>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</si>
  <si>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</si>
  <si>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</si>
  <si>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</si>
  <si>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</si>
  <si>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</si>
  <si>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</si>
  <si>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</si>
  <si>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</si>
  <si>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</si>
  <si>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</si>
  <si>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</si>
  <si>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</si>
  <si>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</si>
  <si>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</si>
  <si>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</si>
  <si>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</si>
  <si>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</si>
  <si>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</si>
  <si>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</si>
  <si>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</si>
  <si>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</si>
  <si>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</si>
  <si>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</si>
  <si>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</si>
  <si>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</si>
  <si>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</si>
  <si>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</si>
  <si>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</si>
  <si>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</si>
  <si>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</si>
  <si>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</si>
  <si>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</si>
  <si>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</si>
  <si>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</si>
  <si>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</si>
  <si>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</si>
  <si>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</si>
  <si>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</si>
  <si>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</si>
  <si>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</si>
  <si>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</si>
  <si>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</si>
  <si>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</si>
  <si>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</si>
  <si>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</si>
  <si>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</si>
  <si>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</si>
  <si>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</si>
  <si>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</si>
  <si>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</si>
  <si>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</si>
  <si>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</si>
  <si>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</si>
  <si>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</si>
  <si>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</si>
  <si>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</si>
  <si>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</si>
  <si>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</si>
  <si>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</si>
  <si>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</si>
  <si>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</si>
  <si>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</si>
  <si>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</si>
  <si>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</si>
  <si>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</si>
  <si>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</si>
  <si>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</si>
  <si>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</si>
  <si>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</si>
  <si>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</si>
  <si>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</si>
  <si>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</si>
  <si>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</si>
  <si>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</si>
  <si>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</si>
  <si>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</si>
  <si>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</si>
  <si>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</si>
  <si>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</si>
  <si>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</si>
  <si>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</si>
  <si>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</si>
  <si>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</si>
  <si>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</si>
  <si>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</si>
  <si>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</si>
  <si>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</si>
  <si>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</si>
  <si>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</si>
  <si>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</si>
  <si>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</si>
  <si>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</si>
  <si>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</si>
  <si>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</si>
  <si>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</si>
  <si>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</si>
  <si>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</si>
  <si>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</si>
  <si>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</si>
  <si>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</si>
  <si>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</si>
  <si>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</si>
  <si>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</si>
  <si>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</si>
  <si>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</si>
  <si>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</si>
  <si>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</si>
  <si>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</si>
  <si>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</si>
  <si>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</si>
  <si>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</si>
  <si>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</si>
  <si>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</si>
  <si>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</si>
  <si>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</si>
  <si>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Constraints - AS</t>
  </si>
  <si>
    <t>Other Reserve</t>
  </si>
  <si>
    <t>Demand</t>
  </si>
  <si>
    <t>Y20W32</t>
  </si>
  <si>
    <t>Y20W33</t>
  </si>
  <si>
    <t>Y20W34</t>
  </si>
  <si>
    <t>Y20W35</t>
  </si>
  <si>
    <t>Y20W36</t>
  </si>
  <si>
    <t>25/06/2018</t>
  </si>
  <si>
    <t>02/07/2018</t>
  </si>
  <si>
    <t>09/07/2018</t>
  </si>
  <si>
    <t>16/07/2018</t>
  </si>
  <si>
    <t>23/07/2018</t>
  </si>
  <si>
    <t>BSUOS</t>
  </si>
  <si>
    <t>F_Aug-18</t>
  </si>
  <si>
    <t>Estimated BSUos Vol (TWh)</t>
  </si>
  <si>
    <t>Estimated NGET Profit/(Loss)</t>
  </si>
  <si>
    <t>Estimated BSUoS Charge (£/MWh)</t>
  </si>
  <si>
    <t>Y20W37</t>
  </si>
  <si>
    <t>Y20W38</t>
  </si>
  <si>
    <t>Y20W39</t>
  </si>
  <si>
    <t>Y20W40</t>
  </si>
  <si>
    <t>30/07/2018</t>
  </si>
  <si>
    <t>06/08/2018</t>
  </si>
  <si>
    <t>13/08/2018</t>
  </si>
  <si>
    <t>20/08/2018</t>
  </si>
  <si>
    <t>F_Sep-18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</si>
</sst>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0.000"/>
    <numFmt numFmtId="167" formatCode="0.0"/>
    <numFmt numFmtId="168" formatCode="0.0000"/>
    <numFmt numFmtId="169" formatCode="_(* #,##0.00_);_(* \(#,##0.00\);_(* &quot;-&quot;??_);_(@_)"/>
    <numFmt numFmtId="170" formatCode="_(&quot;£&quot;* #,##0.00_);_(&quot;£&quot;* \(#,##0.00\);_(&quot;£&quot;* &quot;-&quot;??_);_(@_)"/>
    <numFmt numFmtId="172" formatCode="#,##0.000;[Red]\(#,##0.000\)\ "/>
    <numFmt numFmtId="174" formatCode="#,##0.000;[Red]#,##0.000"/>
  </numFmts>
  <fonts count="77">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36"/>
      <color rgb="FF000000"/>
      <name val="Calibri Light"/>
      <family val="2"/>
    </font>
  </fonts>
  <fills count="65">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2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8" fillId="39" borderId="0" applyNumberFormat="0" applyBorder="0" applyAlignment="0" applyProtection="0"/>
    <xf numFmtId="0" fontId="27" fillId="38" borderId="0" applyNumberFormat="0" applyBorder="0" applyAlignment="0" applyProtection="0"/>
    <xf numFmtId="0" fontId="2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8" fillId="41"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8" fillId="43" borderId="0" applyNumberFormat="0" applyBorder="0" applyAlignment="0" applyProtection="0"/>
    <xf numFmtId="0" fontId="27" fillId="42" borderId="0" applyNumberFormat="0" applyBorder="0" applyAlignment="0" applyProtection="0"/>
    <xf numFmtId="0" fontId="27" fillId="4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8" fillId="3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8" fillId="45" borderId="0" applyNumberFormat="0" applyBorder="0" applyAlignment="0" applyProtection="0"/>
    <xf numFmtId="0" fontId="27" fillId="45" borderId="0" applyNumberFormat="0" applyBorder="0" applyAlignment="0" applyProtection="0"/>
    <xf numFmtId="0" fontId="27" fillId="39"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8" fillId="43" borderId="0" applyNumberFormat="0" applyBorder="0" applyAlignment="0" applyProtection="0"/>
    <xf numFmtId="0" fontId="27" fillId="39" borderId="0" applyNumberFormat="0" applyBorder="0" applyAlignment="0" applyProtection="0"/>
    <xf numFmtId="0" fontId="27" fillId="4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8" fillId="47"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4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8" fillId="49" borderId="0" applyNumberFormat="0" applyBorder="0" applyAlignment="0" applyProtection="0"/>
    <xf numFmtId="0" fontId="27" fillId="48" borderId="0" applyNumberFormat="0" applyBorder="0" applyAlignment="0" applyProtection="0"/>
    <xf numFmtId="0" fontId="27" fillId="4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8" fillId="47" borderId="0" applyNumberFormat="0" applyBorder="0" applyAlignment="0" applyProtection="0"/>
    <xf numFmtId="0" fontId="27" fillId="44" borderId="0" applyNumberFormat="0" applyBorder="0" applyAlignment="0" applyProtection="0"/>
    <xf numFmtId="0" fontId="27"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27" fillId="50"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28" fillId="49" borderId="0" applyNumberFormat="0" applyBorder="0" applyAlignment="0" applyProtection="0"/>
    <xf numFmtId="0" fontId="27" fillId="50" borderId="0" applyNumberFormat="0" applyBorder="0" applyAlignment="0" applyProtection="0"/>
    <xf numFmtId="0" fontId="29" fillId="51" borderId="0" applyNumberFormat="0" applyBorder="0" applyAlignment="0" applyProtection="0"/>
    <xf numFmtId="0" fontId="26" fillId="17" borderId="0" applyNumberFormat="0" applyBorder="0" applyAlignment="0" applyProtection="0"/>
    <xf numFmtId="0" fontId="30" fillId="52" borderId="0" applyNumberFormat="0" applyBorder="0" applyAlignment="0" applyProtection="0"/>
    <xf numFmtId="0" fontId="29" fillId="51" borderId="0" applyNumberFormat="0" applyBorder="0" applyAlignment="0" applyProtection="0"/>
    <xf numFmtId="0" fontId="29" fillId="41" borderId="0" applyNumberFormat="0" applyBorder="0" applyAlignment="0" applyProtection="0"/>
    <xf numFmtId="0" fontId="26" fillId="21" borderId="0" applyNumberFormat="0" applyBorder="0" applyAlignment="0" applyProtection="0"/>
    <xf numFmtId="0" fontId="30" fillId="41" borderId="0" applyNumberFormat="0" applyBorder="0" applyAlignment="0" applyProtection="0"/>
    <xf numFmtId="0" fontId="29" fillId="41" borderId="0" applyNumberFormat="0" applyBorder="0" applyAlignment="0" applyProtection="0"/>
    <xf numFmtId="0" fontId="29" fillId="48" borderId="0" applyNumberFormat="0" applyBorder="0" applyAlignment="0" applyProtection="0"/>
    <xf numFmtId="0" fontId="26" fillId="25" borderId="0" applyNumberFormat="0" applyBorder="0" applyAlignment="0" applyProtection="0"/>
    <xf numFmtId="0" fontId="30" fillId="49" borderId="0" applyNumberFormat="0" applyBorder="0" applyAlignment="0" applyProtection="0"/>
    <xf numFmtId="0" fontId="29" fillId="48" borderId="0" applyNumberFormat="0" applyBorder="0" applyAlignment="0" applyProtection="0"/>
    <xf numFmtId="0" fontId="29" fillId="53" borderId="0" applyNumberFormat="0" applyBorder="0" applyAlignment="0" applyProtection="0"/>
    <xf numFmtId="0" fontId="26" fillId="29" borderId="0" applyNumberFormat="0" applyBorder="0" applyAlignment="0" applyProtection="0"/>
    <xf numFmtId="0" fontId="30" fillId="47" borderId="0" applyNumberFormat="0" applyBorder="0" applyAlignment="0" applyProtection="0"/>
    <xf numFmtId="0" fontId="29" fillId="53" borderId="0" applyNumberFormat="0" applyBorder="0" applyAlignment="0" applyProtection="0"/>
    <xf numFmtId="0" fontId="29" fillId="52" borderId="0" applyNumberFormat="0" applyBorder="0" applyAlignment="0" applyProtection="0"/>
    <xf numFmtId="0" fontId="26" fillId="33"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6" fillId="37" borderId="0" applyNumberFormat="0" applyBorder="0" applyAlignment="0" applyProtection="0"/>
    <xf numFmtId="0" fontId="30" fillId="41"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6" fillId="14" borderId="0" applyNumberFormat="0" applyBorder="0" applyAlignment="0" applyProtection="0"/>
    <xf numFmtId="0" fontId="30"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6" fillId="18"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6" fillId="22" borderId="0" applyNumberFormat="0" applyBorder="0" applyAlignment="0" applyProtection="0"/>
    <xf numFmtId="0" fontId="30" fillId="57" borderId="0" applyNumberFormat="0" applyBorder="0" applyAlignment="0" applyProtection="0"/>
    <xf numFmtId="0" fontId="29" fillId="57" borderId="0" applyNumberFormat="0" applyBorder="0" applyAlignment="0" applyProtection="0"/>
    <xf numFmtId="0" fontId="29" fillId="53" borderId="0" applyNumberFormat="0" applyBorder="0" applyAlignment="0" applyProtection="0"/>
    <xf numFmtId="0" fontId="26" fillId="26" borderId="0" applyNumberFormat="0" applyBorder="0" applyAlignment="0" applyProtection="0"/>
    <xf numFmtId="0" fontId="30" fillId="58" borderId="0" applyNumberFormat="0" applyBorder="0" applyAlignment="0" applyProtection="0"/>
    <xf numFmtId="0" fontId="29" fillId="53" borderId="0" applyNumberFormat="0" applyBorder="0" applyAlignment="0" applyProtection="0"/>
    <xf numFmtId="0" fontId="29" fillId="52" borderId="0" applyNumberFormat="0" applyBorder="0" applyAlignment="0" applyProtection="0"/>
    <xf numFmtId="0" fontId="26" fillId="30"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29" fillId="59" borderId="0" applyNumberFormat="0" applyBorder="0" applyAlignment="0" applyProtection="0"/>
    <xf numFmtId="0" fontId="26" fillId="34" borderId="0" applyNumberFormat="0" applyBorder="0" applyAlignment="0" applyProtection="0"/>
    <xf numFmtId="0" fontId="30" fillId="59" borderId="0" applyNumberFormat="0" applyBorder="0" applyAlignment="0" applyProtection="0"/>
    <xf numFmtId="0" fontId="29" fillId="59" borderId="0" applyNumberFormat="0" applyBorder="0" applyAlignment="0" applyProtection="0"/>
    <xf numFmtId="0" fontId="31" fillId="40" borderId="0" applyNumberFormat="0" applyBorder="0" applyAlignment="0" applyProtection="0"/>
    <xf numFmtId="0" fontId="17" fillId="8"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3" fillId="47" borderId="12" applyNumberFormat="0" applyAlignment="0" applyProtection="0"/>
    <xf numFmtId="0" fontId="21" fillId="11" borderId="6" applyNumberFormat="0" applyAlignment="0" applyProtection="0"/>
    <xf numFmtId="0" fontId="34" fillId="60" borderId="12" applyNumberFormat="0" applyAlignment="0" applyProtection="0"/>
    <xf numFmtId="0" fontId="33" fillId="47" borderId="12" applyNumberFormat="0" applyAlignment="0" applyProtection="0"/>
    <xf numFmtId="0" fontId="35" fillId="61" borderId="13" applyNumberFormat="0" applyAlignment="0" applyProtection="0"/>
    <xf numFmtId="0" fontId="23" fillId="12" borderId="9" applyNumberFormat="0" applyAlignment="0" applyProtection="0"/>
    <xf numFmtId="0" fontId="36" fillId="61" borderId="13" applyNumberFormat="0" applyAlignment="0" applyProtection="0"/>
    <xf numFmtId="0" fontId="35" fillId="61"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7" fillId="0" borderId="0" applyNumberFormat="0" applyFill="0" applyBorder="0" applyAlignment="0" applyProtection="0"/>
    <xf numFmtId="0" fontId="25"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9" fillId="42" borderId="0" applyNumberFormat="0" applyBorder="0" applyAlignment="0" applyProtection="0"/>
    <xf numFmtId="0" fontId="16" fillId="7"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41" fillId="0" borderId="14" applyNumberFormat="0" applyFill="0" applyAlignment="0" applyProtection="0"/>
    <xf numFmtId="0" fontId="13" fillId="0" borderId="3" applyNumberFormat="0" applyFill="0" applyAlignment="0" applyProtection="0"/>
    <xf numFmtId="0" fontId="42" fillId="0" borderId="15" applyNumberFormat="0" applyFill="0" applyAlignment="0" applyProtection="0"/>
    <xf numFmtId="0" fontId="41" fillId="0" borderId="14" applyNumberFormat="0" applyFill="0" applyAlignment="0" applyProtection="0"/>
    <xf numFmtId="0" fontId="43" fillId="0" borderId="16" applyNumberFormat="0" applyFill="0" applyAlignment="0" applyProtection="0"/>
    <xf numFmtId="0" fontId="14" fillId="0" borderId="4" applyNumberFormat="0" applyFill="0" applyAlignment="0" applyProtection="0"/>
    <xf numFmtId="0" fontId="44" fillId="0" borderId="16" applyNumberFormat="0" applyFill="0" applyAlignment="0" applyProtection="0"/>
    <xf numFmtId="0" fontId="43" fillId="0" borderId="16" applyNumberFormat="0" applyFill="0" applyAlignment="0" applyProtection="0"/>
    <xf numFmtId="0" fontId="45" fillId="0" borderId="17" applyNumberFormat="0" applyFill="0" applyAlignment="0" applyProtection="0"/>
    <xf numFmtId="0" fontId="15" fillId="0" borderId="5" applyNumberFormat="0" applyFill="0" applyAlignment="0" applyProtection="0"/>
    <xf numFmtId="0" fontId="46" fillId="0" borderId="18" applyNumberFormat="0" applyFill="0" applyAlignment="0" applyProtection="0"/>
    <xf numFmtId="0" fontId="45" fillId="0" borderId="17" applyNumberFormat="0" applyFill="0" applyAlignment="0" applyProtection="0"/>
    <xf numFmtId="0" fontId="45" fillId="0" borderId="0" applyNumberForma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39" borderId="12" applyNumberFormat="0" applyAlignment="0" applyProtection="0"/>
    <xf numFmtId="0" fontId="19" fillId="10" borderId="6" applyNumberFormat="0" applyAlignment="0" applyProtection="0"/>
    <xf numFmtId="0" fontId="49" fillId="49" borderId="12" applyNumberFormat="0" applyAlignment="0" applyProtection="0"/>
    <xf numFmtId="0" fontId="48" fillId="39" borderId="12" applyNumberFormat="0" applyAlignment="0" applyProtection="0"/>
    <xf numFmtId="0" fontId="50" fillId="0" borderId="19" applyNumberFormat="0" applyFill="0" applyAlignment="0" applyProtection="0"/>
    <xf numFmtId="0" fontId="22" fillId="0" borderId="8" applyNumberFormat="0" applyFill="0" applyAlignment="0" applyProtection="0"/>
    <xf numFmtId="0" fontId="51" fillId="0" borderId="19" applyNumberFormat="0" applyFill="0" applyAlignment="0" applyProtection="0"/>
    <xf numFmtId="0" fontId="50" fillId="0" borderId="19" applyNumberFormat="0" applyFill="0" applyAlignment="0" applyProtection="0"/>
    <xf numFmtId="0" fontId="52" fillId="49" borderId="0" applyNumberFormat="0" applyBorder="0" applyAlignment="0" applyProtection="0"/>
    <xf numFmtId="0" fontId="18" fillId="9" borderId="0" applyNumberFormat="0" applyBorder="0" applyAlignment="0" applyProtection="0"/>
    <xf numFmtId="0" fontId="53" fillId="49" borderId="0" applyNumberFormat="0" applyBorder="0" applyAlignment="0" applyProtection="0"/>
    <xf numFmtId="0" fontId="52" fillId="4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43" borderId="2" applyNumberFormat="0" applyFont="0" applyAlignment="0" applyProtection="0"/>
    <xf numFmtId="0" fontId="6" fillId="43" borderId="2"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7" fillId="13" borderId="10" applyNumberFormat="0" applyFont="0" applyAlignment="0" applyProtection="0"/>
    <xf numFmtId="0" fontId="6" fillId="43" borderId="2" applyNumberFormat="0" applyFont="0" applyAlignment="0" applyProtection="0"/>
    <xf numFmtId="0" fontId="27" fillId="43" borderId="2" applyNumberFormat="0" applyFont="0" applyAlignment="0" applyProtection="0"/>
    <xf numFmtId="0" fontId="54" fillId="47" borderId="20" applyNumberFormat="0" applyAlignment="0" applyProtection="0"/>
    <xf numFmtId="0" fontId="20" fillId="11" borderId="7" applyNumberFormat="0" applyAlignment="0" applyProtection="0"/>
    <xf numFmtId="0" fontId="55" fillId="60" borderId="20" applyNumberFormat="0" applyAlignment="0" applyProtection="0"/>
    <xf numFmtId="0" fontId="54" fillId="47"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6"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21" applyNumberFormat="0" applyFill="0" applyAlignment="0" applyProtection="0"/>
    <xf numFmtId="0" fontId="10" fillId="0" borderId="11" applyNumberFormat="0" applyFill="0" applyAlignment="0" applyProtection="0"/>
    <xf numFmtId="0" fontId="59" fillId="0" borderId="22" applyNumberFormat="0" applyFill="0" applyAlignment="0" applyProtection="0"/>
    <xf numFmtId="0" fontId="58" fillId="0" borderId="21" applyNumberFormat="0" applyFill="0" applyAlignment="0" applyProtection="0"/>
    <xf numFmtId="0" fontId="60" fillId="0" borderId="0" applyNumberFormat="0" applyFill="0" applyBorder="0" applyAlignment="0" applyProtection="0"/>
    <xf numFmtId="0" fontId="24"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xf numFmtId="0" fontId="28"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5" borderId="0" applyNumberFormat="0" applyBorder="0" applyAlignment="0" applyProtection="0"/>
    <xf numFmtId="0" fontId="27" fillId="45" borderId="0" applyNumberFormat="0" applyBorder="0" applyAlignment="0" applyProtection="0"/>
    <xf numFmtId="0" fontId="28" fillId="39" borderId="0" applyNumberFormat="0" applyBorder="0" applyAlignment="0" applyProtection="0"/>
    <xf numFmtId="0" fontId="27" fillId="39"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30" fillId="51" borderId="0" applyNumberFormat="0" applyBorder="0" applyAlignment="0" applyProtection="0"/>
    <xf numFmtId="0" fontId="29" fillId="51" borderId="0" applyNumberFormat="0" applyBorder="0" applyAlignment="0" applyProtection="0"/>
    <xf numFmtId="0" fontId="30" fillId="41" borderId="0" applyNumberFormat="0" applyBorder="0" applyAlignment="0" applyProtection="0"/>
    <xf numFmtId="0" fontId="29" fillId="41"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30" fillId="57" borderId="0" applyNumberFormat="0" applyBorder="0" applyAlignment="0" applyProtection="0"/>
    <xf numFmtId="0" fontId="29" fillId="57"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9" borderId="0" applyNumberFormat="0" applyBorder="0" applyAlignment="0" applyProtection="0"/>
    <xf numFmtId="0" fontId="29" fillId="59"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4" fillId="47" borderId="12" applyNumberFormat="0" applyAlignment="0" applyProtection="0"/>
    <xf numFmtId="0" fontId="33" fillId="47" borderId="12" applyNumberFormat="0" applyAlignment="0" applyProtection="0"/>
    <xf numFmtId="0" fontId="36" fillId="61" borderId="13" applyNumberFormat="0" applyAlignment="0" applyProtection="0"/>
    <xf numFmtId="0" fontId="35" fillId="61" borderId="13"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0" fillId="42" borderId="0" applyNumberFormat="0" applyBorder="0" applyAlignment="0" applyProtection="0"/>
    <xf numFmtId="0" fontId="39" fillId="42" borderId="0" applyNumberFormat="0" applyBorder="0" applyAlignment="0" applyProtection="0"/>
    <xf numFmtId="0" fontId="63" fillId="0" borderId="14" applyNumberFormat="0" applyFill="0" applyAlignment="0" applyProtection="0"/>
    <xf numFmtId="0" fontId="41" fillId="0" borderId="14" applyNumberFormat="0" applyFill="0" applyAlignment="0" applyProtection="0"/>
    <xf numFmtId="0" fontId="64" fillId="0" borderId="16" applyNumberFormat="0" applyFill="0" applyAlignment="0" applyProtection="0"/>
    <xf numFmtId="0" fontId="43" fillId="0" borderId="16" applyNumberFormat="0" applyFill="0" applyAlignment="0" applyProtection="0"/>
    <xf numFmtId="0" fontId="65" fillId="0" borderId="17" applyNumberFormat="0" applyFill="0" applyAlignment="0" applyProtection="0"/>
    <xf numFmtId="0" fontId="45" fillId="0" borderId="17" applyNumberFormat="0" applyFill="0" applyAlignment="0" applyProtection="0"/>
    <xf numFmtId="0" fontId="65" fillId="0" borderId="0" applyNumberFormat="0" applyFill="0" applyBorder="0" applyAlignment="0" applyProtection="0"/>
    <xf numFmtId="0" fontId="45" fillId="0" borderId="0" applyNumberFormat="0" applyFill="0" applyBorder="0" applyAlignment="0" applyProtection="0"/>
    <xf numFmtId="0" fontId="49" fillId="39" borderId="12" applyNumberFormat="0" applyAlignment="0" applyProtection="0"/>
    <xf numFmtId="0" fontId="48" fillId="39" borderId="12" applyNumberFormat="0" applyAlignment="0" applyProtection="0"/>
    <xf numFmtId="0" fontId="51" fillId="0" borderId="19" applyNumberFormat="0" applyFill="0" applyAlignment="0" applyProtection="0"/>
    <xf numFmtId="0" fontId="50" fillId="0" borderId="19" applyNumberFormat="0" applyFill="0" applyAlignment="0" applyProtection="0"/>
    <xf numFmtId="0" fontId="53" fillId="49" borderId="0" applyNumberFormat="0" applyBorder="0" applyAlignment="0" applyProtection="0"/>
    <xf numFmtId="0" fontId="52" fillId="49" borderId="0" applyNumberFormat="0" applyBorder="0" applyAlignment="0" applyProtection="0"/>
    <xf numFmtId="0" fontId="7" fillId="0" borderId="0"/>
    <xf numFmtId="0" fontId="5" fillId="0" borderId="0"/>
    <xf numFmtId="0" fontId="6" fillId="43" borderId="2" applyNumberFormat="0" applyFont="0" applyAlignment="0" applyProtection="0"/>
    <xf numFmtId="0" fontId="6" fillId="43" borderId="2" applyNumberFormat="0" applyFont="0" applyAlignment="0" applyProtection="0"/>
    <xf numFmtId="0" fontId="27" fillId="43" borderId="2" applyNumberFormat="0" applyFont="0" applyAlignment="0" applyProtection="0"/>
    <xf numFmtId="0" fontId="6" fillId="43" borderId="2" applyNumberFormat="0" applyFont="0" applyAlignment="0" applyProtection="0"/>
    <xf numFmtId="0" fontId="6" fillId="43" borderId="2" applyNumberFormat="0" applyFont="0" applyAlignment="0" applyProtection="0"/>
    <xf numFmtId="0" fontId="6" fillId="43" borderId="2" applyNumberFormat="0" applyFont="0" applyAlignment="0" applyProtection="0"/>
    <xf numFmtId="0" fontId="6" fillId="43" borderId="2" applyNumberFormat="0" applyFont="0" applyAlignment="0" applyProtection="0"/>
    <xf numFmtId="0" fontId="6" fillId="43" borderId="2" applyNumberFormat="0" applyFont="0" applyAlignment="0" applyProtection="0"/>
    <xf numFmtId="0" fontId="6" fillId="43" borderId="2" applyNumberFormat="0" applyFont="0" applyAlignment="0" applyProtection="0"/>
    <xf numFmtId="0" fontId="27" fillId="43" borderId="2" applyNumberFormat="0" applyFont="0" applyAlignment="0" applyProtection="0"/>
    <xf numFmtId="0" fontId="55" fillId="47" borderId="20" applyNumberFormat="0" applyAlignment="0" applyProtection="0"/>
    <xf numFmtId="0" fontId="54" fillId="47"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9" fillId="0" borderId="21" applyNumberFormat="0" applyFill="0" applyAlignment="0" applyProtection="0"/>
    <xf numFmtId="0" fontId="58" fillId="0" borderId="21" applyNumberFormat="0" applyFill="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6" fillId="0" borderId="0"/>
    <xf numFmtId="0" fontId="36" fillId="62" borderId="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9" fillId="10" borderId="6" applyNumberFormat="0" applyAlignment="0" applyProtection="0"/>
    <xf numFmtId="0" fontId="28" fillId="49" borderId="0" applyNumberFormat="0" applyBorder="0" applyAlignment="0" applyProtection="0"/>
    <xf numFmtId="0" fontId="26" fillId="14"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7" borderId="0" applyNumberFormat="0" applyBorder="0" applyAlignment="0" applyProtection="0"/>
    <xf numFmtId="0" fontId="30" fillId="52" borderId="0" applyNumberFormat="0" applyBorder="0" applyAlignment="0" applyProtection="0"/>
    <xf numFmtId="0" fontId="30" fillId="49"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58" borderId="0" applyNumberFormat="0" applyBorder="0" applyAlignment="0" applyProtection="0"/>
    <xf numFmtId="0" fontId="34" fillId="60" borderId="12" applyNumberFormat="0" applyAlignment="0" applyProtection="0"/>
    <xf numFmtId="43" fontId="6" fillId="0" borderId="0" applyFont="0" applyFill="0" applyBorder="0" applyAlignment="0" applyProtection="0"/>
    <xf numFmtId="0" fontId="42" fillId="0" borderId="15" applyNumberFormat="0" applyFill="0" applyAlignment="0" applyProtection="0"/>
    <xf numFmtId="0" fontId="44" fillId="0" borderId="16"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55" fillId="60" borderId="20" applyNumberFormat="0" applyAlignment="0" applyProtection="0"/>
    <xf numFmtId="0" fontId="57" fillId="0" borderId="0" applyNumberFormat="0" applyFill="0" applyBorder="0" applyAlignment="0" applyProtection="0"/>
    <xf numFmtId="0" fontId="59"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5">
    <xf numFmtId="0" fontId="0" fillId="0" borderId="0" xfId="0"/>
    <xf numFmtId="0" fontId="1" fillId="0" borderId="0" xfId="0" applyFont="1" applyAlignment="1">
      <alignment horizontal="center" vertical="center" readingOrder="1"/>
    </xf>
    <xf numFmtId="0" fontId="3" fillId="5" borderId="1" xfId="0" applyFont="1" applyFill="1" applyBorder="1" applyAlignment="1">
      <alignment horizontal="left" vertical="center" readingOrder="1"/>
    </xf>
    <xf numFmtId="0" fontId="0" fillId="3" borderId="1" xfId="0" applyFill="1" applyBorder="1"/>
    <xf numFmtId="0" fontId="2" fillId="2" borderId="1" xfId="0" applyFont="1" applyFill="1" applyBorder="1" applyAlignment="1">
      <alignment horizontal="left" vertical="center" readingOrder="1"/>
    </xf>
    <xf numFmtId="0" fontId="4" fillId="0" borderId="0" xfId="0" applyFont="1"/>
    <xf numFmtId="0" fontId="3" fillId="4" borderId="1" xfId="0" applyFont="1" applyFill="1" applyBorder="1" applyAlignment="1">
      <alignment horizontal="left" vertical="center" readingOrder="1"/>
    </xf>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2" fontId="0" fillId="2" borderId="1" xfId="0" applyNumberFormat="1" applyFill="1" applyBorder="1"/>
    <xf numFmtId="0" fontId="10" fillId="0" borderId="1" xfId="0" applyFont="1" applyBorder="1"/>
    <xf numFmtId="0" fontId="10" fillId="0" borderId="1" xfId="0" applyFont="1" applyBorder="1" applyAlignment="1"/>
    <xf numFmtId="0" fontId="10" fillId="0" borderId="1" xfId="0" applyFont="1" applyFill="1" applyBorder="1" applyAlignment="1"/>
    <xf numFmtId="17" fontId="10" fillId="0" borderId="1" xfId="0" applyNumberFormat="1" applyFont="1" applyBorder="1" applyAlignment="1">
      <alignment horizontal="center" vertical="center" textRotation="90"/>
    </xf>
    <xf numFmtId="167" fontId="0" fillId="0" borderId="1" xfId="0" applyNumberFormat="1" applyBorder="1" applyAlignment="1">
      <alignment horizontal="center" vertical="center"/>
    </xf>
    <xf numFmtId="0" fontId="10" fillId="6" borderId="1" xfId="0" applyFont="1" applyFill="1" applyBorder="1" applyAlignment="1"/>
    <xf numFmtId="17" fontId="11" fillId="0" borderId="0" xfId="0" applyNumberFormat="1" applyFont="1"/>
    <xf numFmtId="2" fontId="0" fillId="0" borderId="0" xfId="0" applyNumberFormat="1"/>
    <xf numFmtId="0" fontId="0" fillId="0" borderId="0" xfId="0"/>
    <xf numFmtId="2" fontId="0" fillId="0" borderId="0" xfId="0" applyNumberFormat="1"/>
    <xf numFmtId="2" fontId="0" fillId="6" borderId="1" xfId="0" applyNumberFormat="1" applyFill="1" applyBorder="1" applyAlignment="1">
      <alignment horizontal="center" vertical="center"/>
    </xf>
    <xf numFmtId="2" fontId="0" fillId="0" borderId="0" xfId="0" applyNumberFormat="1" applyBorder="1"/>
    <xf numFmtId="2" fontId="0" fillId="3" borderId="1" xfId="0" applyNumberFormat="1" applyFill="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2" fontId="0" fillId="0" borderId="0" xfId="0" applyNumberFormat="1"/>
    <xf numFmtId="168"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63" borderId="0" xfId="0" applyFill="1"/>
    <xf numFmtId="17" fontId="11" fillId="63" borderId="0" xfId="0" applyNumberFormat="1" applyFont="1" applyFill="1"/>
    <xf numFmtId="17" fontId="11" fillId="64" borderId="0" xfId="0" applyNumberFormat="1" applyFont="1" applyFill="1"/>
    <xf numFmtId="17" fontId="2" fillId="3" borderId="1" xfId="0" applyNumberFormat="1" applyFont="1" applyFill="1" applyBorder="1" applyAlignment="1">
      <alignment horizontal="left" vertical="center" readingOrder="1"/>
    </xf>
    <xf numFmtId="14" fontId="0" fillId="0" borderId="0" xfId="0" applyNumberFormat="1"/>
    <xf numFmtId="16" fontId="0" fillId="0" borderId="0" xfId="0" applyNumberFormat="1"/>
    <xf numFmtId="17" fontId="11" fillId="0" borderId="0" xfId="0" quotePrefix="1" applyNumberFormat="1" applyFont="1"/>
    <xf numFmtId="167" fontId="0" fillId="0" borderId="0" xfId="0" applyNumberFormat="1" applyBorder="1"/>
    <xf numFmtId="0" fontId="0" fillId="0" borderId="0" xfId="0" applyAlignment="1">
      <alignment vertical="top"/>
    </xf>
    <xf numFmtId="0" fontId="67" fillId="0" borderId="0" xfId="0" applyFont="1"/>
    <xf numFmtId="0" fontId="70" fillId="0" borderId="1" xfId="0" applyFont="1" applyBorder="1"/>
    <xf numFmtId="0" fontId="70" fillId="0" borderId="1" xfId="0" applyFont="1" applyFill="1" applyBorder="1" applyAlignment="1"/>
    <xf numFmtId="0" fontId="70" fillId="6" borderId="1" xfId="0" applyFont="1" applyFill="1" applyBorder="1" applyAlignment="1"/>
    <xf numFmtId="0" fontId="71" fillId="0" borderId="0" xfId="0" applyFont="1"/>
    <xf numFmtId="17" fontId="68" fillId="0" borderId="1" xfId="0" applyNumberFormat="1" applyFont="1" applyBorder="1" applyAlignment="1">
      <alignment horizontal="center" vertical="center" textRotation="90"/>
    </xf>
    <xf numFmtId="2" fontId="67" fillId="0" borderId="0" xfId="0" applyNumberFormat="1" applyFont="1" applyBorder="1"/>
    <xf numFmtId="2" fontId="67" fillId="0" borderId="0" xfId="0" applyNumberFormat="1" applyFont="1"/>
    <xf numFmtId="0" fontId="67" fillId="0" borderId="0" xfId="0" applyFont="1" applyBorder="1"/>
    <xf numFmtId="167" fontId="69" fillId="0" borderId="1" xfId="0" applyNumberFormat="1" applyFont="1" applyBorder="1" applyAlignment="1">
      <alignment horizontal="center" vertical="center"/>
    </xf>
    <xf numFmtId="2" fontId="69" fillId="6" borderId="1" xfId="0" applyNumberFormat="1" applyFont="1" applyFill="1" applyBorder="1" applyAlignment="1">
      <alignment horizontal="center" vertical="center"/>
    </xf>
    <xf numFmtId="0" fontId="72" fillId="5" borderId="1" xfId="0" applyFont="1" applyFill="1" applyBorder="1" applyAlignment="1">
      <alignment horizontal="left" vertical="center" readingOrder="1"/>
    </xf>
    <xf numFmtId="0" fontId="72" fillId="4" borderId="1" xfId="0" applyFont="1" applyFill="1" applyBorder="1" applyAlignment="1">
      <alignment horizontal="left" vertical="center" readingOrder="1"/>
    </xf>
    <xf numFmtId="17" fontId="73" fillId="3" borderId="1" xfId="0" applyNumberFormat="1" applyFont="1" applyFill="1" applyBorder="1" applyAlignment="1">
      <alignment horizontal="left" vertical="center" readingOrder="1"/>
    </xf>
    <xf numFmtId="2" fontId="74" fillId="3" borderId="1" xfId="0" applyNumberFormat="1" applyFont="1" applyFill="1" applyBorder="1"/>
    <xf numFmtId="0" fontId="73" fillId="2" borderId="1" xfId="0" applyFont="1" applyFill="1" applyBorder="1" applyAlignment="1">
      <alignment horizontal="left" vertical="center" readingOrder="1"/>
    </xf>
    <xf numFmtId="2" fontId="74" fillId="2" borderId="1" xfId="0" applyNumberFormat="1" applyFont="1" applyFill="1" applyBorder="1"/>
    <xf numFmtId="0" fontId="74" fillId="3" borderId="1" xfId="0" applyFont="1" applyFill="1" applyBorder="1"/>
    <xf numFmtId="0" fontId="74" fillId="2" borderId="1" xfId="0" applyFont="1" applyFill="1" applyBorder="1"/>
    <xf numFmtId="0" fontId="75" fillId="0" borderId="0" xfId="0" applyFont="1"/>
    <xf numFmtId="0" fontId="76" fillId="0" borderId="0" xfId="0" applyFont="1"/>
    <xf numFmtId="167" fontId="0" fillId="0" borderId="1" xfId="0" applyNumberFormat="1" applyBorder="1" applyAlignment="1">
      <alignment horizontal="right" vertical="center"/>
    </xf>
    <xf numFmtId="2" fontId="0" fillId="6" borderId="1" xfId="0" applyNumberFormat="1" applyFill="1" applyBorder="1" applyAlignment="1">
      <alignment horizontal="right" vertical="center"/>
    </xf>
    <xf numFmtId="0" fontId="0" fillId="0" borderId="0" xfId="0" applyFont="1"/>
    <xf numFmtId="167" fontId="0" fillId="0" borderId="1" xfId="0" applyNumberFormat="1" applyFont="1" applyBorder="1" applyAlignment="1">
      <alignment horizontal="right" vertical="center"/>
    </xf>
    <xf numFmtId="2" fontId="0" fillId="6"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7"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4" borderId="0" xfId="0" applyFill="1"/>
    <xf numFmtId="172" fontId="0" fillId="0" borderId="0" xfId="0" applyNumberFormat="1"/>
    <xf numFmtId="174"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7" fontId="0" fillId="0" borderId="1" xfId="0" applyNumberFormat="1" applyBorder="1"/>
    <xf numFmtId="2" fontId="0" fillId="6" borderId="1" xfId="0" applyNumberFormat="1" applyFill="1" applyBorder="1"/>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layout/>
      <c:overlay val="0"/>
      <c:spPr>
        <a:noFill/>
        <a:ln>
          <a:noFill/>
        </a:ln>
        <a:effectLst/>
      </c:sp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Sep-17</c:v>
                </c:pt>
                <c:pt idx="1">
                  <c:v>Oct-17</c:v>
                </c:pt>
                <c:pt idx="2">
                  <c:v>Nov-17</c:v>
                </c:pt>
                <c:pt idx="3">
                  <c:v>Dec-17</c:v>
                </c:pt>
                <c:pt idx="4">
                  <c:v>Jan-18</c:v>
                </c:pt>
                <c:pt idx="5">
                  <c:v>Feb-18</c:v>
                </c:pt>
                <c:pt idx="6">
                  <c:v>Mar-18</c:v>
                </c:pt>
                <c:pt idx="7">
                  <c:v>Apr-18</c:v>
                </c:pt>
                <c:pt idx="8">
                  <c:v>May-18</c:v>
                </c:pt>
                <c:pt idx="9">
                  <c:v>Jun-18</c:v>
                </c:pt>
                <c:pt idx="10">
                  <c:v>Jul-18</c:v>
                </c:pt>
                <c:pt idx="11">
                  <c:v>Aug-18</c:v>
                </c:pt>
              </c:strCache>
            </c:strRef>
          </c:cat>
          <c:val>
            <c:numRef>
              <c:f>Actual!$E$39:$P$39</c:f>
              <c:numCache>
                <c:formatCode>0.00</c:formatCode>
                <c:ptCount val="12"/>
                <c:pt idx="0">
                  <c:v>2.3160296405482423</c:v>
                </c:pt>
                <c:pt idx="1">
                  <c:v>3.107035853269386</c:v>
                </c:pt>
                <c:pt idx="2">
                  <c:v>2.0714273103970253</c:v>
                </c:pt>
                <c:pt idx="3">
                  <c:v>2.1968255834317083</c:v>
                </c:pt>
                <c:pt idx="4">
                  <c:v>1.9286042204755629</c:v>
                </c:pt>
                <c:pt idx="5">
                  <c:v>1.5141232888422615</c:v>
                </c:pt>
                <c:pt idx="6">
                  <c:v>1.9587284307034498</c:v>
                </c:pt>
                <c:pt idx="7">
                  <c:v>1.8981402229172215</c:v>
                </c:pt>
                <c:pt idx="8">
                  <c:v>2.1644998586995112</c:v>
                </c:pt>
                <c:pt idx="9">
                  <c:v>2.997236004170126</c:v>
                </c:pt>
                <c:pt idx="10">
                  <c:v>2.7246494118794415</c:v>
                </c:pt>
                <c:pt idx="11">
                  <c:v>2.5522562673709759</c:v>
                </c:pt>
              </c:numCache>
            </c:numRef>
          </c:val>
          <c:smooth val="0"/>
          <c:extLst xmlns:c16r2="http://schemas.microsoft.com/office/drawing/2015/06/char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Sep-17</c:v>
                </c:pt>
                <c:pt idx="1">
                  <c:v>Oct-17</c:v>
                </c:pt>
                <c:pt idx="2">
                  <c:v>Nov-17</c:v>
                </c:pt>
                <c:pt idx="3">
                  <c:v>Dec-17</c:v>
                </c:pt>
                <c:pt idx="4">
                  <c:v>Jan-18</c:v>
                </c:pt>
                <c:pt idx="5">
                  <c:v>Feb-18</c:v>
                </c:pt>
                <c:pt idx="6">
                  <c:v>Mar-18</c:v>
                </c:pt>
                <c:pt idx="7">
                  <c:v>Apr-18</c:v>
                </c:pt>
                <c:pt idx="8">
                  <c:v>May-18</c:v>
                </c:pt>
                <c:pt idx="9">
                  <c:v>Jun-18</c:v>
                </c:pt>
                <c:pt idx="10">
                  <c:v>Jul-18</c:v>
                </c:pt>
                <c:pt idx="11">
                  <c:v>Aug-18</c:v>
                </c:pt>
              </c:strCache>
            </c:strRef>
          </c:cat>
          <c:val>
            <c:numRef>
              <c:f>Actual!$E$41:$P$41</c:f>
              <c:numCache>
                <c:formatCode>_(* #,##0.00_);_(* \(#,##0.00\);_(* "-"??_);_(@_)</c:formatCode>
                <c:ptCount val="12"/>
                <c:pt idx="0">
                  <c:v>1.47</c:v>
                </c:pt>
                <c:pt idx="1">
                  <c:v>1.45</c:v>
                </c:pt>
                <c:pt idx="2">
                  <c:v>1.89</c:v>
                </c:pt>
                <c:pt idx="3">
                  <c:v>1.9247846023817972</c:v>
                </c:pt>
                <c:pt idx="4">
                  <c:v>1.74</c:v>
                </c:pt>
                <c:pt idx="5">
                  <c:v>1.39</c:v>
                </c:pt>
                <c:pt idx="6">
                  <c:v>1.9588705170144263</c:v>
                </c:pt>
                <c:pt idx="7">
                  <c:v>1.27</c:v>
                </c:pt>
                <c:pt idx="8">
                  <c:v>1.7425102429976327</c:v>
                </c:pt>
                <c:pt idx="9">
                  <c:v>2.2988982846847041</c:v>
                </c:pt>
                <c:pt idx="10">
                  <c:v>2.486092019395536</c:v>
                </c:pt>
                <c:pt idx="11">
                  <c:v>2.3686997132411163</c:v>
                </c:pt>
              </c:numCache>
            </c:numRef>
          </c:val>
          <c:smooth val="0"/>
          <c:extLst xmlns:c16r2="http://schemas.microsoft.com/office/drawing/2015/06/char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marker val="1"/>
        <c:smooth val="0"/>
        <c:axId val="37822848"/>
        <c:axId val="37824384"/>
      </c:lineChart>
      <c:catAx>
        <c:axId val="3782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24384"/>
        <c:crosses val="autoZero"/>
        <c:auto val="1"/>
        <c:lblAlgn val="ctr"/>
        <c:lblOffset val="100"/>
        <c:noMultiLvlLbl val="0"/>
      </c:catAx>
      <c:valAx>
        <c:axId val="378243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22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layout/>
      <c:overlay val="0"/>
      <c:spPr>
        <a:noFill/>
        <a:ln>
          <a:noFill/>
        </a:ln>
        <a:effectLst/>
      </c:sp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3.572844943369252</c:v>
                </c:pt>
                <c:pt idx="1">
                  <c:v>2.7043976483286074</c:v>
                </c:pt>
                <c:pt idx="2">
                  <c:v>2.4567954784971038</c:v>
                </c:pt>
                <c:pt idx="3">
                  <c:v>2.1905057416590177</c:v>
                </c:pt>
                <c:pt idx="4">
                  <c:v>1.9000286549900589</c:v>
                </c:pt>
                <c:pt idx="5">
                  <c:v>2.157867761367108</c:v>
                </c:pt>
                <c:pt idx="6">
                  <c:v>2.0038990259604148</c:v>
                </c:pt>
                <c:pt idx="7">
                  <c:v>2.4529930204328481</c:v>
                </c:pt>
                <c:pt idx="8">
                  <c:v>2.7865401124216889</c:v>
                </c:pt>
                <c:pt idx="9">
                  <c:v>2.8012755392073907</c:v>
                </c:pt>
                <c:pt idx="10">
                  <c:v>2.9550785882060917</c:v>
                </c:pt>
                <c:pt idx="11">
                  <c:v>3.1268703742872566</c:v>
                </c:pt>
                <c:pt idx="12">
                  <c:v>3.2000456590610549</c:v>
                </c:pt>
                <c:pt idx="13">
                  <c:v>3.1605761324302413</c:v>
                </c:pt>
                <c:pt idx="14">
                  <c:v>2.944762459645188</c:v>
                </c:pt>
                <c:pt idx="15">
                  <c:v>2.7414053362865047</c:v>
                </c:pt>
                <c:pt idx="16">
                  <c:v>2.5219675187023665</c:v>
                </c:pt>
                <c:pt idx="17">
                  <c:v>2.6766149079652406</c:v>
                </c:pt>
                <c:pt idx="18">
                  <c:v>2.5490617231738311</c:v>
                </c:pt>
                <c:pt idx="19">
                  <c:v>2.900238102091774</c:v>
                </c:pt>
                <c:pt idx="20">
                  <c:v>3.1234288768596352</c:v>
                </c:pt>
                <c:pt idx="21">
                  <c:v>3.1664252998833495</c:v>
                </c:pt>
                <c:pt idx="22">
                  <c:v>3.3431950448998125</c:v>
                </c:pt>
                <c:pt idx="23">
                  <c:v>3.4958305156524041</c:v>
                </c:pt>
              </c:numCache>
            </c:numRef>
          </c:val>
          <c:extLst xmlns:c16r2="http://schemas.microsoft.com/office/drawing/2015/06/char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3.1113505945029409</c:v>
                </c:pt>
                <c:pt idx="1">
                  <c:v>2.2664261971635784</c:v>
                </c:pt>
                <c:pt idx="2">
                  <c:v>1.9628803957606877</c:v>
                </c:pt>
                <c:pt idx="3">
                  <c:v>1.7887783070111989</c:v>
                </c:pt>
                <c:pt idx="4">
                  <c:v>1.4567328221997315</c:v>
                </c:pt>
                <c:pt idx="5">
                  <c:v>1.6199060951219892</c:v>
                </c:pt>
                <c:pt idx="6">
                  <c:v>1.6791102538680025</c:v>
                </c:pt>
                <c:pt idx="7">
                  <c:v>1.9923732043057967</c:v>
                </c:pt>
                <c:pt idx="8">
                  <c:v>2.0667042300120646</c:v>
                </c:pt>
                <c:pt idx="9">
                  <c:v>2.1317210951530901</c:v>
                </c:pt>
                <c:pt idx="10">
                  <c:v>2.3161007347941038</c:v>
                </c:pt>
                <c:pt idx="11">
                  <c:v>2.4033432060478273</c:v>
                </c:pt>
                <c:pt idx="12">
                  <c:v>2.3029273864410396</c:v>
                </c:pt>
                <c:pt idx="13">
                  <c:v>2.0542750500411135</c:v>
                </c:pt>
                <c:pt idx="14">
                  <c:v>1.6076144134819841</c:v>
                </c:pt>
                <c:pt idx="15">
                  <c:v>1.3778683354486194</c:v>
                </c:pt>
                <c:pt idx="16">
                  <c:v>1.2364210017398343</c:v>
                </c:pt>
                <c:pt idx="17">
                  <c:v>1.3910683910027084</c:v>
                </c:pt>
                <c:pt idx="18">
                  <c:v>1.2635152062112989</c:v>
                </c:pt>
                <c:pt idx="19">
                  <c:v>1.6146915851292423</c:v>
                </c:pt>
                <c:pt idx="20">
                  <c:v>1.8378823598971035</c:v>
                </c:pt>
                <c:pt idx="21">
                  <c:v>1.8808787829208173</c:v>
                </c:pt>
                <c:pt idx="22">
                  <c:v>2.05764852793728</c:v>
                </c:pt>
                <c:pt idx="23">
                  <c:v>2.2102839986898717</c:v>
                </c:pt>
              </c:numCache>
            </c:numRef>
          </c:val>
          <c:extLst xmlns:c16r2="http://schemas.microsoft.com/office/drawing/2015/06/char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13611520"/>
        <c:axId val="113613056"/>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pt idx="12">
                  <c:v>Sep-19</c:v>
                </c:pt>
                <c:pt idx="13">
                  <c:v>Oct-19</c:v>
                </c:pt>
                <c:pt idx="14">
                  <c:v>Nov-19</c:v>
                </c:pt>
                <c:pt idx="15">
                  <c:v>Dec-19</c:v>
                </c:pt>
                <c:pt idx="16">
                  <c:v>Jan-20</c:v>
                </c:pt>
                <c:pt idx="17">
                  <c:v>Feb-20</c:v>
                </c:pt>
                <c:pt idx="18">
                  <c:v>Mar-20</c:v>
                </c:pt>
                <c:pt idx="19">
                  <c:v>Apr-20</c:v>
                </c:pt>
                <c:pt idx="20">
                  <c:v>May-20</c:v>
                </c:pt>
                <c:pt idx="21">
                  <c:v>Jun-20</c:v>
                </c:pt>
                <c:pt idx="22">
                  <c:v>Jul-20</c:v>
                </c:pt>
                <c:pt idx="23">
                  <c:v>Aug-20</c:v>
                </c:pt>
              </c:strCache>
            </c:strRef>
          </c:cat>
          <c:val>
            <c:numRef>
              <c:f>Forecast!$E$58:$AB$58</c:f>
              <c:numCache>
                <c:formatCode>0.00</c:formatCode>
                <c:ptCount val="24"/>
                <c:pt idx="0">
                  <c:v>3.3420977689360964</c:v>
                </c:pt>
                <c:pt idx="1">
                  <c:v>2.4854119227460929</c:v>
                </c:pt>
                <c:pt idx="2">
                  <c:v>2.2098379371288956</c:v>
                </c:pt>
                <c:pt idx="3">
                  <c:v>1.9896420243351083</c:v>
                </c:pt>
                <c:pt idx="4">
                  <c:v>1.6783807385948952</c:v>
                </c:pt>
                <c:pt idx="5">
                  <c:v>1.8888869282445486</c:v>
                </c:pt>
                <c:pt idx="6">
                  <c:v>1.8415046399142085</c:v>
                </c:pt>
                <c:pt idx="7">
                  <c:v>2.2226831123693223</c:v>
                </c:pt>
                <c:pt idx="8">
                  <c:v>2.4266221712168767</c:v>
                </c:pt>
                <c:pt idx="9">
                  <c:v>2.4664983171802404</c:v>
                </c:pt>
                <c:pt idx="10">
                  <c:v>2.6355896615000978</c:v>
                </c:pt>
                <c:pt idx="11">
                  <c:v>2.7651067901675419</c:v>
                </c:pt>
                <c:pt idx="12">
                  <c:v>2.7514865227510472</c:v>
                </c:pt>
                <c:pt idx="13">
                  <c:v>2.6074255912356774</c:v>
                </c:pt>
                <c:pt idx="14">
                  <c:v>2.276188436563586</c:v>
                </c:pt>
                <c:pt idx="15">
                  <c:v>2.0596368358675621</c:v>
                </c:pt>
                <c:pt idx="16">
                  <c:v>1.8791942602211003</c:v>
                </c:pt>
                <c:pt idx="17">
                  <c:v>2.0338416494839744</c:v>
                </c:pt>
                <c:pt idx="18">
                  <c:v>1.9062884646925649</c:v>
                </c:pt>
                <c:pt idx="19">
                  <c:v>2.2574648436105083</c:v>
                </c:pt>
                <c:pt idx="20">
                  <c:v>2.4806556183783695</c:v>
                </c:pt>
                <c:pt idx="21">
                  <c:v>2.5236520414020833</c:v>
                </c:pt>
                <c:pt idx="22">
                  <c:v>2.7004217864185462</c:v>
                </c:pt>
                <c:pt idx="23">
                  <c:v>2.8530572571711379</c:v>
                </c:pt>
              </c:numCache>
            </c:numRef>
          </c:val>
          <c:smooth val="0"/>
          <c:extLst xmlns:c16r2="http://schemas.microsoft.com/office/drawing/2015/06/char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13611520"/>
        <c:axId val="113613056"/>
      </c:lineChart>
      <c:catAx>
        <c:axId val="11361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3613056"/>
        <c:crosses val="autoZero"/>
        <c:auto val="1"/>
        <c:lblAlgn val="ctr"/>
        <c:lblOffset val="100"/>
        <c:noMultiLvlLbl val="0"/>
      </c:catAx>
      <c:valAx>
        <c:axId val="113613056"/>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3611520"/>
        <c:crosses val="autoZero"/>
        <c:crossBetween val="midCat"/>
      </c:valAx>
      <c:spPr>
        <a:noFill/>
        <a:ln>
          <a:noFill/>
        </a:ln>
        <a:effectLst/>
      </c:spPr>
    </c:plotArea>
    <c:legend>
      <c:legendPos val="b"/>
      <c:legendEntry>
        <c:idx val="0"/>
        <c:delete val="1"/>
      </c:legendEntry>
      <c:legendEntry>
        <c:idx val="1"/>
        <c:delete val="1"/>
      </c:legendEntry>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layout/>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04/09/2017</c:v>
                </c:pt>
                <c:pt idx="1">
                  <c:v>11/09/2017</c:v>
                </c:pt>
                <c:pt idx="2">
                  <c:v>18/09/2017</c:v>
                </c:pt>
                <c:pt idx="3">
                  <c:v>25/09/2017</c:v>
                </c:pt>
                <c:pt idx="4">
                  <c:v>02/10/2017</c:v>
                </c:pt>
                <c:pt idx="5">
                  <c:v>09/10/2017</c:v>
                </c:pt>
                <c:pt idx="6">
                  <c:v>16/10/2017</c:v>
                </c:pt>
                <c:pt idx="7">
                  <c:v>23/10/2017</c:v>
                </c:pt>
                <c:pt idx="8">
                  <c:v>30/10/2017</c:v>
                </c:pt>
                <c:pt idx="9">
                  <c:v>06/11/2017</c:v>
                </c:pt>
                <c:pt idx="10">
                  <c:v>13/11/2017</c:v>
                </c:pt>
                <c:pt idx="11">
                  <c:v>20/11/2017</c:v>
                </c:pt>
                <c:pt idx="12">
                  <c:v>27/11/2017</c:v>
                </c:pt>
                <c:pt idx="13">
                  <c:v>04/12/2017</c:v>
                </c:pt>
                <c:pt idx="14">
                  <c:v>11/12/2017</c:v>
                </c:pt>
                <c:pt idx="15">
                  <c:v>18/12/2017</c:v>
                </c:pt>
                <c:pt idx="16">
                  <c:v>25/12/2017</c:v>
                </c:pt>
                <c:pt idx="17">
                  <c:v>01/01/2018</c:v>
                </c:pt>
                <c:pt idx="18">
                  <c:v>01/01/2018</c:v>
                </c:pt>
                <c:pt idx="19">
                  <c:v>08/01/2018</c:v>
                </c:pt>
                <c:pt idx="20">
                  <c:v>15/01/2018</c:v>
                </c:pt>
                <c:pt idx="21">
                  <c:v>22/01/2018</c:v>
                </c:pt>
                <c:pt idx="22">
                  <c:v>29/01/2018</c:v>
                </c:pt>
                <c:pt idx="23">
                  <c:v>05/02/2018</c:v>
                </c:pt>
                <c:pt idx="24">
                  <c:v>12/02/2018</c:v>
                </c:pt>
                <c:pt idx="25">
                  <c:v>19/02/2018</c:v>
                </c:pt>
                <c:pt idx="26">
                  <c:v>26/02/2018</c:v>
                </c:pt>
                <c:pt idx="27">
                  <c:v>05/03/2018</c:v>
                </c:pt>
                <c:pt idx="28">
                  <c:v>12/03/2018</c:v>
                </c:pt>
                <c:pt idx="29">
                  <c:v>19/03/2018</c:v>
                </c:pt>
                <c:pt idx="30">
                  <c:v>26/03/2018</c:v>
                </c:pt>
                <c:pt idx="31">
                  <c:v>02/04/2018</c:v>
                </c:pt>
                <c:pt idx="32">
                  <c:v>09/04/2018</c:v>
                </c:pt>
                <c:pt idx="33">
                  <c:v>16/04/2018</c:v>
                </c:pt>
                <c:pt idx="34">
                  <c:v>23/04/2018</c:v>
                </c:pt>
                <c:pt idx="35">
                  <c:v>30/04/2018</c:v>
                </c:pt>
                <c:pt idx="36">
                  <c:v>07/05/2018</c:v>
                </c:pt>
                <c:pt idx="37">
                  <c:v>14/05/2018</c:v>
                </c:pt>
                <c:pt idx="38">
                  <c:v>21/05/2018</c:v>
                </c:pt>
                <c:pt idx="39">
                  <c:v>28/05/2018</c:v>
                </c:pt>
                <c:pt idx="40">
                  <c:v>04/06/2018</c:v>
                </c:pt>
                <c:pt idx="41">
                  <c:v>11/06/2018</c:v>
                </c:pt>
                <c:pt idx="42">
                  <c:v>18/06/2018</c:v>
                </c:pt>
                <c:pt idx="43">
                  <c:v>25/06/2018</c:v>
                </c:pt>
                <c:pt idx="44">
                  <c:v>02/07/2018</c:v>
                </c:pt>
                <c:pt idx="45">
                  <c:v>09/07/2018</c:v>
                </c:pt>
                <c:pt idx="46">
                  <c:v>16/07/2018</c:v>
                </c:pt>
                <c:pt idx="47">
                  <c:v>23/07/2018</c:v>
                </c:pt>
                <c:pt idx="48">
                  <c:v>30/07/2018</c:v>
                </c:pt>
                <c:pt idx="49">
                  <c:v>06/08/2018</c:v>
                </c:pt>
                <c:pt idx="50">
                  <c:v>13/08/2018</c:v>
                </c:pt>
                <c:pt idx="51">
                  <c:v>20/08/2018</c:v>
                </c:pt>
              </c:strCache>
            </c:strRef>
          </c:cat>
          <c:val>
            <c:numRef>
              <c:f>'Weekly Summary Actual'!$D$2:$D$53</c:f>
              <c:numCache>
                <c:formatCode>General</c:formatCode>
                <c:ptCount val="52"/>
                <c:pt idx="0">
                  <c:v>-0.4852308169999997</c:v>
                </c:pt>
                <c:pt idx="1">
                  <c:v>-0.13765281499999998</c:v>
                </c:pt>
                <c:pt idx="2">
                  <c:v>0.42343618100000024</c:v>
                </c:pt>
                <c:pt idx="3">
                  <c:v>-0.6103711930000002</c:v>
                </c:pt>
                <c:pt idx="4">
                  <c:v>-0.41889417299999998</c:v>
                </c:pt>
                <c:pt idx="5">
                  <c:v>1.1583036559999997</c:v>
                </c:pt>
                <c:pt idx="6">
                  <c:v>-0.38295593799999889</c:v>
                </c:pt>
                <c:pt idx="7">
                  <c:v>-0.90376383899999979</c:v>
                </c:pt>
                <c:pt idx="8">
                  <c:v>-2.7348077150000001</c:v>
                </c:pt>
                <c:pt idx="9">
                  <c:v>-1.4984279190000001</c:v>
                </c:pt>
                <c:pt idx="10">
                  <c:v>-1.6117529329999993</c:v>
                </c:pt>
                <c:pt idx="11">
                  <c:v>-1.228387895</c:v>
                </c:pt>
                <c:pt idx="12">
                  <c:v>0.33054021500000041</c:v>
                </c:pt>
                <c:pt idx="13">
                  <c:v>1.2965350869999999</c:v>
                </c:pt>
                <c:pt idx="14">
                  <c:v>1.1932171789999988</c:v>
                </c:pt>
                <c:pt idx="15">
                  <c:v>1.901987114</c:v>
                </c:pt>
                <c:pt idx="16">
                  <c:v>-0.13284893099999928</c:v>
                </c:pt>
                <c:pt idx="17">
                  <c:v>1.6952148689999995</c:v>
                </c:pt>
                <c:pt idx="18">
                  <c:v>-1.207620028</c:v>
                </c:pt>
                <c:pt idx="19">
                  <c:v>-2.095166034</c:v>
                </c:pt>
                <c:pt idx="20">
                  <c:v>2.0830498449999997</c:v>
                </c:pt>
                <c:pt idx="21">
                  <c:v>-0.84327405199999994</c:v>
                </c:pt>
                <c:pt idx="22">
                  <c:v>0.15298826600000015</c:v>
                </c:pt>
                <c:pt idx="23">
                  <c:v>-0.55907045299999969</c:v>
                </c:pt>
                <c:pt idx="24">
                  <c:v>-0.80825559699999938</c:v>
                </c:pt>
                <c:pt idx="25">
                  <c:v>-3.7455881740000008</c:v>
                </c:pt>
                <c:pt idx="26">
                  <c:v>9.4115475679999996</c:v>
                </c:pt>
                <c:pt idx="27">
                  <c:v>-0.53417809699999963</c:v>
                </c:pt>
                <c:pt idx="28">
                  <c:v>-0.63564013200000025</c:v>
                </c:pt>
                <c:pt idx="29">
                  <c:v>-2.766361479</c:v>
                </c:pt>
                <c:pt idx="30">
                  <c:v>0.2273233090000002</c:v>
                </c:pt>
                <c:pt idx="31">
                  <c:v>-1.269568976</c:v>
                </c:pt>
                <c:pt idx="32">
                  <c:v>0.85377678700000004</c:v>
                </c:pt>
                <c:pt idx="33">
                  <c:v>-3.1132548809999996</c:v>
                </c:pt>
                <c:pt idx="34">
                  <c:v>-2.2625329540000001</c:v>
                </c:pt>
                <c:pt idx="35">
                  <c:v>-1.8610371269999999</c:v>
                </c:pt>
                <c:pt idx="36">
                  <c:v>-2.4015017219999999</c:v>
                </c:pt>
                <c:pt idx="37">
                  <c:v>-2.0145618880000002</c:v>
                </c:pt>
                <c:pt idx="38">
                  <c:v>-0.90990231300000002</c:v>
                </c:pt>
                <c:pt idx="39">
                  <c:v>0.85064977099999983</c:v>
                </c:pt>
                <c:pt idx="40">
                  <c:v>-1.5690638239999999</c:v>
                </c:pt>
                <c:pt idx="41">
                  <c:v>-0.96926615900000013</c:v>
                </c:pt>
                <c:pt idx="42">
                  <c:v>-0.25537103600000055</c:v>
                </c:pt>
                <c:pt idx="43">
                  <c:v>6.040974999999893E-3</c:v>
                </c:pt>
                <c:pt idx="44">
                  <c:v>0.1040810250000006</c:v>
                </c:pt>
                <c:pt idx="45">
                  <c:v>-0.99498994800000018</c:v>
                </c:pt>
                <c:pt idx="46">
                  <c:v>-1.0299189660000001</c:v>
                </c:pt>
                <c:pt idx="47">
                  <c:v>0.70347582200000136</c:v>
                </c:pt>
                <c:pt idx="48">
                  <c:v>-1.5054137459999999</c:v>
                </c:pt>
                <c:pt idx="49">
                  <c:v>-1.4950167289999998</c:v>
                </c:pt>
                <c:pt idx="50">
                  <c:v>-0.50806929299999992</c:v>
                </c:pt>
                <c:pt idx="51">
                  <c:v>-0.35030996600000031</c:v>
                </c:pt>
              </c:numCache>
            </c:numRef>
          </c:val>
          <c:smooth val="0"/>
          <c:extLst xmlns:c16r2="http://schemas.microsoft.com/office/drawing/2015/06/char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6.1812325172217157</c:v>
                </c:pt>
                <c:pt idx="1">
                  <c:v>7.172047499928941</c:v>
                </c:pt>
                <c:pt idx="2">
                  <c:v>5.9963503201387462</c:v>
                </c:pt>
                <c:pt idx="3">
                  <c:v>2.9735187469332396</c:v>
                </c:pt>
                <c:pt idx="4">
                  <c:v>9.6605389428901294</c:v>
                </c:pt>
                <c:pt idx="5">
                  <c:v>18.861832757521181</c:v>
                </c:pt>
                <c:pt idx="6">
                  <c:v>19.999176789973049</c:v>
                </c:pt>
                <c:pt idx="7">
                  <c:v>9.4353656430939736</c:v>
                </c:pt>
                <c:pt idx="8">
                  <c:v>16.658058689501956</c:v>
                </c:pt>
                <c:pt idx="9">
                  <c:v>4.0091934891118015</c:v>
                </c:pt>
                <c:pt idx="10">
                  <c:v>15.415768035652668</c:v>
                </c:pt>
                <c:pt idx="11">
                  <c:v>11.524646192937624</c:v>
                </c:pt>
                <c:pt idx="12">
                  <c:v>6.3875915984586005</c:v>
                </c:pt>
                <c:pt idx="13">
                  <c:v>6.6293704260754387</c:v>
                </c:pt>
                <c:pt idx="14">
                  <c:v>15.209161505979379</c:v>
                </c:pt>
                <c:pt idx="15">
                  <c:v>2.59828270032247</c:v>
                </c:pt>
                <c:pt idx="16">
                  <c:v>10.077690492510502</c:v>
                </c:pt>
                <c:pt idx="17">
                  <c:v>6.7562764090502778</c:v>
                </c:pt>
                <c:pt idx="18">
                  <c:v>3.4440061354411995</c:v>
                </c:pt>
                <c:pt idx="19">
                  <c:v>3.2413834386025298</c:v>
                </c:pt>
                <c:pt idx="20">
                  <c:v>2.73477917190402</c:v>
                </c:pt>
                <c:pt idx="21">
                  <c:v>14.236539357693582</c:v>
                </c:pt>
                <c:pt idx="22">
                  <c:v>8.9755282806098382</c:v>
                </c:pt>
                <c:pt idx="23">
                  <c:v>2.3046156047788799</c:v>
                </c:pt>
                <c:pt idx="24">
                  <c:v>4.9589257240684805</c:v>
                </c:pt>
                <c:pt idx="25">
                  <c:v>0.40428686558698002</c:v>
                </c:pt>
                <c:pt idx="26">
                  <c:v>5.0890500928162794</c:v>
                </c:pt>
                <c:pt idx="27">
                  <c:v>1.1316090284907299</c:v>
                </c:pt>
                <c:pt idx="28">
                  <c:v>12.496077813103492</c:v>
                </c:pt>
                <c:pt idx="29">
                  <c:v>4.0099748105264803</c:v>
                </c:pt>
                <c:pt idx="30">
                  <c:v>1.4891981642846399</c:v>
                </c:pt>
                <c:pt idx="31">
                  <c:v>2.4827300813627096</c:v>
                </c:pt>
                <c:pt idx="32">
                  <c:v>1.9305594652154401</c:v>
                </c:pt>
                <c:pt idx="33">
                  <c:v>13.06691427650132</c:v>
                </c:pt>
                <c:pt idx="34">
                  <c:v>7.3419805955512496</c:v>
                </c:pt>
                <c:pt idx="35">
                  <c:v>6.893854590632591</c:v>
                </c:pt>
                <c:pt idx="36">
                  <c:v>3.9501241454886205</c:v>
                </c:pt>
                <c:pt idx="37">
                  <c:v>4.5873208550371807</c:v>
                </c:pt>
                <c:pt idx="38">
                  <c:v>7.4881773655741499</c:v>
                </c:pt>
                <c:pt idx="39">
                  <c:v>4.0647893561377106</c:v>
                </c:pt>
                <c:pt idx="40">
                  <c:v>4.4292585171965699</c:v>
                </c:pt>
                <c:pt idx="41">
                  <c:v>17.247274719366899</c:v>
                </c:pt>
                <c:pt idx="42">
                  <c:v>23.992143209698654</c:v>
                </c:pt>
                <c:pt idx="43">
                  <c:v>5.3577965592335195</c:v>
                </c:pt>
                <c:pt idx="44">
                  <c:v>3.6917198555874204</c:v>
                </c:pt>
                <c:pt idx="45">
                  <c:v>4.8364460492064909</c:v>
                </c:pt>
                <c:pt idx="46">
                  <c:v>3.3271047672294101</c:v>
                </c:pt>
                <c:pt idx="47">
                  <c:v>18.045694934228838</c:v>
                </c:pt>
                <c:pt idx="48">
                  <c:v>14.593124075519212</c:v>
                </c:pt>
                <c:pt idx="49">
                  <c:v>4.7797218655672102</c:v>
                </c:pt>
                <c:pt idx="50">
                  <c:v>13.241181318036039</c:v>
                </c:pt>
                <c:pt idx="51">
                  <c:v>6.5946779115441005</c:v>
                </c:pt>
              </c:numCache>
            </c:numRef>
          </c:val>
          <c:smooth val="0"/>
          <c:extLst xmlns:c16r2="http://schemas.microsoft.com/office/drawing/2015/06/char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2.1603741383970001</c:v>
                </c:pt>
                <c:pt idx="1">
                  <c:v>4.0329424645172134</c:v>
                </c:pt>
                <c:pt idx="2">
                  <c:v>4.2779253995136237</c:v>
                </c:pt>
                <c:pt idx="3">
                  <c:v>3.8965295458024531</c:v>
                </c:pt>
                <c:pt idx="4">
                  <c:v>4.451834641056438</c:v>
                </c:pt>
                <c:pt idx="5">
                  <c:v>4.533799839381075</c:v>
                </c:pt>
                <c:pt idx="6">
                  <c:v>4.3382973728322236</c:v>
                </c:pt>
                <c:pt idx="7">
                  <c:v>3.9971686778954667</c:v>
                </c:pt>
                <c:pt idx="8">
                  <c:v>4.204085273252776</c:v>
                </c:pt>
                <c:pt idx="9">
                  <c:v>3.9024912761850321</c:v>
                </c:pt>
                <c:pt idx="10">
                  <c:v>3.8779317508828459</c:v>
                </c:pt>
                <c:pt idx="11">
                  <c:v>4.0078340819648375</c:v>
                </c:pt>
                <c:pt idx="12">
                  <c:v>4.2007769838472075</c:v>
                </c:pt>
                <c:pt idx="13">
                  <c:v>4.3601543337498203</c:v>
                </c:pt>
                <c:pt idx="14">
                  <c:v>4.5561510046311327</c:v>
                </c:pt>
                <c:pt idx="15">
                  <c:v>4.4079846790196235</c:v>
                </c:pt>
                <c:pt idx="16">
                  <c:v>4.1399208429537424</c:v>
                </c:pt>
                <c:pt idx="17">
                  <c:v>4.0633513917238258</c:v>
                </c:pt>
                <c:pt idx="18">
                  <c:v>4.5165948194969978</c:v>
                </c:pt>
                <c:pt idx="19">
                  <c:v>3.8788159517855512</c:v>
                </c:pt>
                <c:pt idx="20">
                  <c:v>4.1527417362427288</c:v>
                </c:pt>
                <c:pt idx="21">
                  <c:v>4.1693989350588048</c:v>
                </c:pt>
                <c:pt idx="22">
                  <c:v>4.5383882550652679</c:v>
                </c:pt>
                <c:pt idx="23">
                  <c:v>3.8524348659341241</c:v>
                </c:pt>
                <c:pt idx="24">
                  <c:v>4.0023942420917766</c:v>
                </c:pt>
                <c:pt idx="25">
                  <c:v>3.6360500833740885</c:v>
                </c:pt>
                <c:pt idx="26">
                  <c:v>5.4593733151878023</c:v>
                </c:pt>
                <c:pt idx="27">
                  <c:v>4.1961796074342779</c:v>
                </c:pt>
                <c:pt idx="28">
                  <c:v>4.0733425337774305</c:v>
                </c:pt>
                <c:pt idx="29">
                  <c:v>3.9226577319498608</c:v>
                </c:pt>
                <c:pt idx="30">
                  <c:v>4.5143327990352304</c:v>
                </c:pt>
                <c:pt idx="31">
                  <c:v>3.927842492627311</c:v>
                </c:pt>
                <c:pt idx="32">
                  <c:v>4.0050326721354459</c:v>
                </c:pt>
                <c:pt idx="33">
                  <c:v>4.0893237808896092</c:v>
                </c:pt>
                <c:pt idx="34">
                  <c:v>4.0719805551280617</c:v>
                </c:pt>
                <c:pt idx="35">
                  <c:v>4.3647374020486387</c:v>
                </c:pt>
                <c:pt idx="36">
                  <c:v>4.115250454318927</c:v>
                </c:pt>
                <c:pt idx="37">
                  <c:v>4.0582695659634407</c:v>
                </c:pt>
                <c:pt idx="38">
                  <c:v>4.137022335635324</c:v>
                </c:pt>
                <c:pt idx="39">
                  <c:v>4.1242366189554094</c:v>
                </c:pt>
                <c:pt idx="40">
                  <c:v>3.6957730902502925</c:v>
                </c:pt>
                <c:pt idx="41">
                  <c:v>4.2760867585502407</c:v>
                </c:pt>
                <c:pt idx="42">
                  <c:v>4.5064005013814983</c:v>
                </c:pt>
                <c:pt idx="43">
                  <c:v>4.0270355118645149</c:v>
                </c:pt>
                <c:pt idx="44">
                  <c:v>4.2241829020511981</c:v>
                </c:pt>
                <c:pt idx="45">
                  <c:v>4.1175284271786783</c:v>
                </c:pt>
                <c:pt idx="46">
                  <c:v>3.657860279672918</c:v>
                </c:pt>
                <c:pt idx="47">
                  <c:v>4.1851849423869387</c:v>
                </c:pt>
                <c:pt idx="48">
                  <c:v>4.0841333966929678</c:v>
                </c:pt>
                <c:pt idx="49">
                  <c:v>3.9123886404148394</c:v>
                </c:pt>
                <c:pt idx="50">
                  <c:v>4.2177382823727543</c:v>
                </c:pt>
                <c:pt idx="51">
                  <c:v>4.5353585288101392</c:v>
                </c:pt>
              </c:numCache>
            </c:numRef>
          </c:val>
          <c:smooth val="0"/>
          <c:extLst xmlns:c16r2="http://schemas.microsoft.com/office/drawing/2015/06/char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1.0675154085979102</c:v>
                </c:pt>
                <c:pt idx="1">
                  <c:v>3.4198449517618266</c:v>
                </c:pt>
                <c:pt idx="2">
                  <c:v>4.5343160891097067</c:v>
                </c:pt>
                <c:pt idx="3">
                  <c:v>2.3841820997806562</c:v>
                </c:pt>
                <c:pt idx="4">
                  <c:v>2.8597044988606162</c:v>
                </c:pt>
                <c:pt idx="5">
                  <c:v>3.0671929531469071</c:v>
                </c:pt>
                <c:pt idx="6">
                  <c:v>3.151607644972743</c:v>
                </c:pt>
                <c:pt idx="7">
                  <c:v>3.9071057744305921</c:v>
                </c:pt>
                <c:pt idx="8">
                  <c:v>2.8747947116516843</c:v>
                </c:pt>
                <c:pt idx="9">
                  <c:v>3.6462699705393513</c:v>
                </c:pt>
                <c:pt idx="10">
                  <c:v>3.8267392880026505</c:v>
                </c:pt>
                <c:pt idx="11">
                  <c:v>3.43782120335361</c:v>
                </c:pt>
                <c:pt idx="12">
                  <c:v>4.7161743740233497</c:v>
                </c:pt>
                <c:pt idx="13">
                  <c:v>3.850497640852089</c:v>
                </c:pt>
                <c:pt idx="14">
                  <c:v>4.5785314497168299</c:v>
                </c:pt>
                <c:pt idx="15">
                  <c:v>5.1563773440680505</c:v>
                </c:pt>
                <c:pt idx="16">
                  <c:v>3.9862078968720591</c:v>
                </c:pt>
                <c:pt idx="17">
                  <c:v>4.625956373344672</c:v>
                </c:pt>
                <c:pt idx="18">
                  <c:v>5.6082936335233295</c:v>
                </c:pt>
                <c:pt idx="19">
                  <c:v>4.1418095445087699</c:v>
                </c:pt>
                <c:pt idx="20">
                  <c:v>4.9644092040363663</c:v>
                </c:pt>
                <c:pt idx="21">
                  <c:v>4.1778243360076202</c:v>
                </c:pt>
                <c:pt idx="22">
                  <c:v>3.5137349750638203</c:v>
                </c:pt>
                <c:pt idx="23">
                  <c:v>3.8486905448536097</c:v>
                </c:pt>
                <c:pt idx="24">
                  <c:v>3.6646288656952697</c:v>
                </c:pt>
                <c:pt idx="25">
                  <c:v>3.4408027409999806</c:v>
                </c:pt>
                <c:pt idx="26">
                  <c:v>18.223719828423025</c:v>
                </c:pt>
                <c:pt idx="27">
                  <c:v>3.5296925807158934</c:v>
                </c:pt>
                <c:pt idx="28">
                  <c:v>3.4966885738400029</c:v>
                </c:pt>
                <c:pt idx="29">
                  <c:v>3.2280928041657626</c:v>
                </c:pt>
                <c:pt idx="30">
                  <c:v>3.5921262399765044</c:v>
                </c:pt>
                <c:pt idx="31">
                  <c:v>2.25592180876607</c:v>
                </c:pt>
                <c:pt idx="32">
                  <c:v>2.9367230623291296</c:v>
                </c:pt>
                <c:pt idx="33">
                  <c:v>3.0388256251361598</c:v>
                </c:pt>
                <c:pt idx="34">
                  <c:v>2.1856645344294297</c:v>
                </c:pt>
                <c:pt idx="35">
                  <c:v>3.1817758056161356</c:v>
                </c:pt>
                <c:pt idx="36">
                  <c:v>2.6093547656770668</c:v>
                </c:pt>
                <c:pt idx="37">
                  <c:v>3.862071040383237</c:v>
                </c:pt>
                <c:pt idx="38">
                  <c:v>3.3236886668564272</c:v>
                </c:pt>
                <c:pt idx="39">
                  <c:v>3.0856045525221942</c:v>
                </c:pt>
                <c:pt idx="40">
                  <c:v>2.8034617910112862</c:v>
                </c:pt>
                <c:pt idx="41">
                  <c:v>2.7695859816495667</c:v>
                </c:pt>
                <c:pt idx="42">
                  <c:v>2.6019255928785863</c:v>
                </c:pt>
                <c:pt idx="43">
                  <c:v>2.8367073462760417</c:v>
                </c:pt>
                <c:pt idx="44">
                  <c:v>3.2476634212441891</c:v>
                </c:pt>
                <c:pt idx="45">
                  <c:v>2.9847256782051792</c:v>
                </c:pt>
                <c:pt idx="46">
                  <c:v>2.7580515565656989</c:v>
                </c:pt>
                <c:pt idx="47">
                  <c:v>3.3897424320999097</c:v>
                </c:pt>
                <c:pt idx="48">
                  <c:v>2.5629936370717128</c:v>
                </c:pt>
                <c:pt idx="49">
                  <c:v>2.8247128894470999</c:v>
                </c:pt>
                <c:pt idx="50">
                  <c:v>2.7028516921880801</c:v>
                </c:pt>
                <c:pt idx="51">
                  <c:v>3.2018360052295103</c:v>
                </c:pt>
              </c:numCache>
            </c:numRef>
          </c:val>
          <c:smooth val="0"/>
          <c:extLst xmlns:c16r2="http://schemas.microsoft.com/office/drawing/2015/06/char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2.3217325386798722</c:v>
                </c:pt>
                <c:pt idx="1">
                  <c:v>2.9299843110732495</c:v>
                </c:pt>
                <c:pt idx="2">
                  <c:v>3.4072770056374604</c:v>
                </c:pt>
                <c:pt idx="3">
                  <c:v>3.2950866095978597</c:v>
                </c:pt>
                <c:pt idx="4">
                  <c:v>2.8332360751265169</c:v>
                </c:pt>
                <c:pt idx="5">
                  <c:v>2.8817353613549734</c:v>
                </c:pt>
                <c:pt idx="6">
                  <c:v>2.5257661077551861</c:v>
                </c:pt>
                <c:pt idx="7">
                  <c:v>3.6997373675628107</c:v>
                </c:pt>
                <c:pt idx="8">
                  <c:v>3.9485374655523691</c:v>
                </c:pt>
                <c:pt idx="9">
                  <c:v>2.874576587818825</c:v>
                </c:pt>
                <c:pt idx="10">
                  <c:v>3.557109714463893</c:v>
                </c:pt>
                <c:pt idx="11">
                  <c:v>2.4637083223721468</c:v>
                </c:pt>
                <c:pt idx="12">
                  <c:v>1.8382728650358648</c:v>
                </c:pt>
                <c:pt idx="13">
                  <c:v>1.8463043038236209</c:v>
                </c:pt>
                <c:pt idx="14">
                  <c:v>2.9437748155627474</c:v>
                </c:pt>
                <c:pt idx="15">
                  <c:v>2.6864283662754533</c:v>
                </c:pt>
                <c:pt idx="16">
                  <c:v>2.7255259051015823</c:v>
                </c:pt>
                <c:pt idx="17">
                  <c:v>3.9025140661161384</c:v>
                </c:pt>
                <c:pt idx="18">
                  <c:v>2.9589906110249196</c:v>
                </c:pt>
                <c:pt idx="19">
                  <c:v>2.8598856813606863</c:v>
                </c:pt>
                <c:pt idx="20">
                  <c:v>2.8339572553248509</c:v>
                </c:pt>
                <c:pt idx="21">
                  <c:v>2.5552305971890554</c:v>
                </c:pt>
                <c:pt idx="22">
                  <c:v>2.6891901025991332</c:v>
                </c:pt>
                <c:pt idx="23">
                  <c:v>2.5191117520961241</c:v>
                </c:pt>
                <c:pt idx="24">
                  <c:v>2.4329142357582154</c:v>
                </c:pt>
                <c:pt idx="25">
                  <c:v>2.5800357005414751</c:v>
                </c:pt>
                <c:pt idx="26">
                  <c:v>2.6275068627406024</c:v>
                </c:pt>
                <c:pt idx="27">
                  <c:v>2.7936280952566013</c:v>
                </c:pt>
                <c:pt idx="28">
                  <c:v>1.9501333596921029</c:v>
                </c:pt>
                <c:pt idx="29">
                  <c:v>2.4819940468579804</c:v>
                </c:pt>
                <c:pt idx="30">
                  <c:v>1.8951451744524621</c:v>
                </c:pt>
                <c:pt idx="31">
                  <c:v>2.4410204280068761</c:v>
                </c:pt>
                <c:pt idx="32">
                  <c:v>2.6121019692581702</c:v>
                </c:pt>
                <c:pt idx="33">
                  <c:v>2.6143671396408954</c:v>
                </c:pt>
                <c:pt idx="34">
                  <c:v>2.6488726700592253</c:v>
                </c:pt>
                <c:pt idx="35">
                  <c:v>2.7826378889314594</c:v>
                </c:pt>
                <c:pt idx="36">
                  <c:v>2.9219266111282227</c:v>
                </c:pt>
                <c:pt idx="37">
                  <c:v>2.4464905212289625</c:v>
                </c:pt>
                <c:pt idx="38">
                  <c:v>2.5357933995469626</c:v>
                </c:pt>
                <c:pt idx="39">
                  <c:v>2.89633589826974</c:v>
                </c:pt>
                <c:pt idx="40">
                  <c:v>2.6874276872136518</c:v>
                </c:pt>
                <c:pt idx="41">
                  <c:v>2.70578147133789</c:v>
                </c:pt>
                <c:pt idx="42">
                  <c:v>2.9814832753493716</c:v>
                </c:pt>
                <c:pt idx="43">
                  <c:v>2.3682616980137343</c:v>
                </c:pt>
                <c:pt idx="44">
                  <c:v>2.4822521420185923</c:v>
                </c:pt>
                <c:pt idx="45">
                  <c:v>2.4174135893110336</c:v>
                </c:pt>
                <c:pt idx="46">
                  <c:v>2.3504503484333532</c:v>
                </c:pt>
                <c:pt idx="47">
                  <c:v>2.1674654347857221</c:v>
                </c:pt>
                <c:pt idx="48">
                  <c:v>2.5133873644730604</c:v>
                </c:pt>
                <c:pt idx="49">
                  <c:v>2.4691791689976843</c:v>
                </c:pt>
                <c:pt idx="50">
                  <c:v>2.895244510181346</c:v>
                </c:pt>
                <c:pt idx="51">
                  <c:v>3.0002727806330971</c:v>
                </c:pt>
              </c:numCache>
            </c:numRef>
          </c:val>
          <c:smooth val="0"/>
          <c:extLst xmlns:c16r2="http://schemas.microsoft.com/office/drawing/2015/06/char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marker val="1"/>
        <c:smooth val="0"/>
        <c:axId val="38242176"/>
        <c:axId val="38243712"/>
      </c:lineChart>
      <c:dateAx>
        <c:axId val="382421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43712"/>
        <c:crosses val="autoZero"/>
        <c:auto val="0"/>
        <c:lblOffset val="100"/>
        <c:baseTimeUnit val="days"/>
        <c:majorUnit val="1"/>
        <c:majorTimeUnit val="days"/>
        <c:minorUnit val="1"/>
        <c:minorTimeUnit val="days"/>
      </c:dateAx>
      <c:valAx>
        <c:axId val="382437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42176"/>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layout/>
      <c:overlay val="0"/>
      <c:spPr>
        <a:noFill/>
        <a:ln>
          <a:noFill/>
        </a:ln>
        <a:effectLst/>
      </c:sp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xmlns:c16r2="http://schemas.microsoft.com/office/drawing/2015/06/char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xmlns:c16r2="http://schemas.microsoft.com/office/drawing/2015/06/char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13679744"/>
        <c:axId val="113681536"/>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xmlns:c16r2="http://schemas.microsoft.com/office/drawing/2015/06/char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13689728"/>
        <c:axId val="113683456"/>
      </c:lineChart>
      <c:catAx>
        <c:axId val="11367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81536"/>
        <c:crosses val="autoZero"/>
        <c:auto val="1"/>
        <c:lblAlgn val="ctr"/>
        <c:lblOffset val="100"/>
        <c:noMultiLvlLbl val="0"/>
      </c:catAx>
      <c:valAx>
        <c:axId val="113681536"/>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79744"/>
        <c:crosses val="autoZero"/>
        <c:crossBetween val="between"/>
      </c:valAx>
      <c:valAx>
        <c:axId val="113683456"/>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89728"/>
        <c:crosses val="max"/>
        <c:crossBetween val="between"/>
      </c:valAx>
      <c:catAx>
        <c:axId val="113689728"/>
        <c:scaling>
          <c:orientation val="minMax"/>
        </c:scaling>
        <c:delete val="1"/>
        <c:axPos val="b"/>
        <c:majorTickMark val="out"/>
        <c:minorTickMark val="none"/>
        <c:tickLblPos val="nextTo"/>
        <c:crossAx val="113683456"/>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layout/>
      <c:overlay val="0"/>
      <c:spPr>
        <a:noFill/>
        <a:ln>
          <a:noFill/>
        </a:ln>
        <a:effectLst/>
      </c:sp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Sep-17</c:v>
                </c:pt>
                <c:pt idx="1">
                  <c:v>Oct-17</c:v>
                </c:pt>
                <c:pt idx="2">
                  <c:v>Nov-17</c:v>
                </c:pt>
                <c:pt idx="3">
                  <c:v>Dec-17</c:v>
                </c:pt>
                <c:pt idx="4">
                  <c:v>Jan-18</c:v>
                </c:pt>
                <c:pt idx="5">
                  <c:v>Feb-18</c:v>
                </c:pt>
                <c:pt idx="6">
                  <c:v>Mar-18</c:v>
                </c:pt>
                <c:pt idx="7">
                  <c:v>Apr-18</c:v>
                </c:pt>
                <c:pt idx="8">
                  <c:v>May-18</c:v>
                </c:pt>
                <c:pt idx="9">
                  <c:v>Jun-18</c:v>
                </c:pt>
                <c:pt idx="10">
                  <c:v>Jul-18</c:v>
                </c:pt>
                <c:pt idx="11">
                  <c:v>Aug-18</c:v>
                </c:pt>
              </c:strCache>
            </c:strRef>
          </c:cat>
          <c:val>
            <c:numRef>
              <c:f>'Error Stats'!$B$2:$B$13</c:f>
              <c:numCache>
                <c:formatCode>General</c:formatCode>
                <c:ptCount val="12"/>
                <c:pt idx="0">
                  <c:v>2.3160296405482423</c:v>
                </c:pt>
                <c:pt idx="1">
                  <c:v>3.107035853269386</c:v>
                </c:pt>
                <c:pt idx="2">
                  <c:v>2.0714273103970253</c:v>
                </c:pt>
                <c:pt idx="3">
                  <c:v>2.1968255834317083</c:v>
                </c:pt>
                <c:pt idx="4">
                  <c:v>1.9286042204755629</c:v>
                </c:pt>
                <c:pt idx="5">
                  <c:v>1.5141232888422615</c:v>
                </c:pt>
                <c:pt idx="6">
                  <c:v>1.9587284307034498</c:v>
                </c:pt>
                <c:pt idx="7">
                  <c:v>1.8981402229172215</c:v>
                </c:pt>
                <c:pt idx="8">
                  <c:v>2.1644998586995112</c:v>
                </c:pt>
                <c:pt idx="9">
                  <c:v>2.9972360041701265</c:v>
                </c:pt>
                <c:pt idx="10">
                  <c:v>2.7246494118794411</c:v>
                </c:pt>
                <c:pt idx="11">
                  <c:v>2.5522562673709754</c:v>
                </c:pt>
              </c:numCache>
            </c:numRef>
          </c:val>
          <c:smooth val="0"/>
          <c:extLst xmlns:c16r2="http://schemas.microsoft.com/office/drawing/2015/06/char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Sep-17</c:v>
                </c:pt>
                <c:pt idx="1">
                  <c:v>Oct-17</c:v>
                </c:pt>
                <c:pt idx="2">
                  <c:v>Nov-17</c:v>
                </c:pt>
                <c:pt idx="3">
                  <c:v>Dec-17</c:v>
                </c:pt>
                <c:pt idx="4">
                  <c:v>Jan-18</c:v>
                </c:pt>
                <c:pt idx="5">
                  <c:v>Feb-18</c:v>
                </c:pt>
                <c:pt idx="6">
                  <c:v>Mar-18</c:v>
                </c:pt>
                <c:pt idx="7">
                  <c:v>Apr-18</c:v>
                </c:pt>
                <c:pt idx="8">
                  <c:v>May-18</c:v>
                </c:pt>
                <c:pt idx="9">
                  <c:v>Jun-18</c:v>
                </c:pt>
                <c:pt idx="10">
                  <c:v>Jul-18</c:v>
                </c:pt>
                <c:pt idx="11">
                  <c:v>Aug-18</c:v>
                </c:pt>
              </c:strCache>
            </c:strRef>
          </c:cat>
          <c:val>
            <c:numRef>
              <c:f>'Error Stats'!$C$2:$C$13</c:f>
              <c:numCache>
                <c:formatCode>General</c:formatCode>
                <c:ptCount val="12"/>
                <c:pt idx="0">
                  <c:v>3.1747738612100118</c:v>
                </c:pt>
                <c:pt idx="1">
                  <c:v>2.2348565831978315</c:v>
                </c:pt>
                <c:pt idx="2">
                  <c:v>2.8787373121659625</c:v>
                </c:pt>
                <c:pt idx="3">
                  <c:v>2.0674192531362765</c:v>
                </c:pt>
                <c:pt idx="4">
                  <c:v>1.5103368809565803</c:v>
                </c:pt>
                <c:pt idx="5">
                  <c:v>1.5934840106368706</c:v>
                </c:pt>
                <c:pt idx="6">
                  <c:v>1.5194310139228491</c:v>
                </c:pt>
                <c:pt idx="7">
                  <c:v>1.8613389585659188</c:v>
                </c:pt>
                <c:pt idx="8">
                  <c:v>2.3594781309766404</c:v>
                </c:pt>
                <c:pt idx="9">
                  <c:v>2.4286922182624049</c:v>
                </c:pt>
                <c:pt idx="10">
                  <c:v>2.9004384096465787</c:v>
                </c:pt>
                <c:pt idx="11">
                  <c:v>2.9606269936666174</c:v>
                </c:pt>
              </c:numCache>
            </c:numRef>
          </c:val>
          <c:smooth val="0"/>
          <c:extLst xmlns:c16r2="http://schemas.microsoft.com/office/drawing/2015/06/char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3718400"/>
        <c:axId val="113719936"/>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Sep-17</c:v>
                </c:pt>
                <c:pt idx="1">
                  <c:v>Oct-17</c:v>
                </c:pt>
                <c:pt idx="2">
                  <c:v>Nov-17</c:v>
                </c:pt>
                <c:pt idx="3">
                  <c:v>Dec-17</c:v>
                </c:pt>
                <c:pt idx="4">
                  <c:v>Jan-18</c:v>
                </c:pt>
                <c:pt idx="5">
                  <c:v>Feb-18</c:v>
                </c:pt>
                <c:pt idx="6">
                  <c:v>Mar-18</c:v>
                </c:pt>
                <c:pt idx="7">
                  <c:v>Apr-18</c:v>
                </c:pt>
                <c:pt idx="8">
                  <c:v>May-18</c:v>
                </c:pt>
                <c:pt idx="9">
                  <c:v>Jun-18</c:v>
                </c:pt>
                <c:pt idx="10">
                  <c:v>Jul-18</c:v>
                </c:pt>
                <c:pt idx="11">
                  <c:v>Aug-18</c:v>
                </c:pt>
              </c:strCache>
            </c:strRef>
          </c:cat>
          <c:val>
            <c:numRef>
              <c:f>'Error Stats'!$E$2:$E$13</c:f>
              <c:numCache>
                <c:formatCode>General</c:formatCode>
                <c:ptCount val="12"/>
                <c:pt idx="0">
                  <c:v>0.3707829147033242</c:v>
                </c:pt>
                <c:pt idx="1">
                  <c:v>0.28071104141067499</c:v>
                </c:pt>
                <c:pt idx="2">
                  <c:v>0.38973610018408134</c:v>
                </c:pt>
                <c:pt idx="3">
                  <c:v>5.8906055752174648E-2</c:v>
                </c:pt>
                <c:pt idx="4">
                  <c:v>0.21687567364953947</c:v>
                </c:pt>
                <c:pt idx="5">
                  <c:v>5.2413645823577791E-2</c:v>
                </c:pt>
                <c:pt idx="6">
                  <c:v>0.22427683689812641</c:v>
                </c:pt>
                <c:pt idx="7">
                  <c:v>1.9388064120333233E-2</c:v>
                </c:pt>
                <c:pt idx="8">
                  <c:v>9.008005775259198E-2</c:v>
                </c:pt>
                <c:pt idx="9">
                  <c:v>0.18968936217124477</c:v>
                </c:pt>
                <c:pt idx="10">
                  <c:v>6.4518024594540327E-2</c:v>
                </c:pt>
                <c:pt idx="11">
                  <c:v>0.16000380977271375</c:v>
                </c:pt>
              </c:numCache>
            </c:numRef>
          </c:val>
          <c:smooth val="0"/>
          <c:extLst xmlns:c16r2="http://schemas.microsoft.com/office/drawing/2015/06/char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3732224"/>
        <c:axId val="113730304"/>
      </c:lineChart>
      <c:catAx>
        <c:axId val="11371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19936"/>
        <c:crosses val="autoZero"/>
        <c:auto val="1"/>
        <c:lblAlgn val="ctr"/>
        <c:lblOffset val="100"/>
        <c:noMultiLvlLbl val="0"/>
      </c:catAx>
      <c:valAx>
        <c:axId val="113719936"/>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18400"/>
        <c:crosses val="autoZero"/>
        <c:crossBetween val="between"/>
      </c:valAx>
      <c:valAx>
        <c:axId val="11373030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32224"/>
        <c:crosses val="max"/>
        <c:crossBetween val="between"/>
      </c:valAx>
      <c:catAx>
        <c:axId val="113732224"/>
        <c:scaling>
          <c:orientation val="minMax"/>
        </c:scaling>
        <c:delete val="1"/>
        <c:axPos val="b"/>
        <c:numFmt formatCode="General" sourceLinked="1"/>
        <c:majorTickMark val="out"/>
        <c:minorTickMark val="none"/>
        <c:tickLblPos val="nextTo"/>
        <c:crossAx val="1137303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76200</xdr:colOff>
      <xdr:row>3</xdr:row>
      <xdr:rowOff>28575</xdr:rowOff>
    </xdr:from>
    <xdr:to>
      <xdr:col>11</xdr:col>
      <xdr:colOff>209550</xdr:colOff>
      <xdr:row>14</xdr:row>
      <xdr:rowOff>142875</xdr:rowOff>
    </xdr:to>
    <xdr:sp macro="" textlink="">
      <xdr:nvSpPr>
        <xdr:cNvPr id="2" name="TextBox 1"/>
        <xdr:cNvSpPr txBox="1"/>
      </xdr:nvSpPr>
      <xdr:spPr>
        <a:xfrm>
          <a:off x="685800" y="600075"/>
          <a:ext cx="6229350"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a:t>
          </a:r>
        </a:p>
        <a:p>
          <a:r>
            <a:rPr lang="en-GB" sz="1100"/>
            <a:t>This re-issue was due to data errors relating to STOR, Fast Reserve and Response</a:t>
          </a:r>
          <a:r>
            <a:rPr lang="en-GB" sz="1100" baseline="0"/>
            <a:t> forecast costs for April 2020 onwards.</a:t>
          </a:r>
        </a:p>
        <a:p>
          <a:r>
            <a:rPr lang="en-GB" sz="1100" baseline="0"/>
            <a:t>These have now been corrected.</a:t>
          </a:r>
        </a:p>
        <a:p>
          <a:endParaRPr lang="en-GB" sz="1100" baseline="0"/>
        </a:p>
        <a:p>
          <a:r>
            <a:rPr lang="en-GB" sz="1100" baseline="0"/>
            <a:t>In addition, the report now has more outturn data for September 2018, therefore the forecast costs for the month have changed to reflect this extra data.</a:t>
          </a:r>
        </a:p>
        <a:p>
          <a:endParaRPr lang="en-GB" sz="1100" baseline="0"/>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0" y="1701054"/>
          <a:ext cx="2553341" cy="752138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August were lower than forecast</a:t>
          </a:r>
          <a:r>
            <a:rPr lang="en-GB" sz="1400" baseline="0">
              <a:solidFill>
                <a:schemeClr val="bg1"/>
              </a:solidFill>
              <a:effectLst/>
              <a:latin typeface="+mn-lt"/>
              <a:ea typeface="+mn-ea"/>
              <a:cs typeface="+mn-cs"/>
            </a:rPr>
            <a:t> by ~£10m. Despite the Western Link being unavailable, constraint costs were £5m lower than forecast. Continuation of low wind and stable weather contributed to low constraint costs except for 1st/17th/18th where constraints in the North of England required significant volumes of bids to solve. Additional low inertia issues required ROCOF actions. Constraint costs were ~£14m across those 3 days. Operating Reserve and Response costs were under-forecast by ~£6m.</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400" baseline="0">
              <a:solidFill>
                <a:schemeClr val="bg1"/>
              </a:solidFill>
              <a:effectLst/>
              <a:latin typeface="+mn-lt"/>
              <a:ea typeface="+mn-ea"/>
              <a:cs typeface="+mn-cs"/>
            </a:rPr>
            <a:t>NOTE: Cost categories have been adjusted to align with the daily cost reports and MBSS.</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xdr:from>
      <xdr:col>12</xdr:col>
      <xdr:colOff>342900</xdr:colOff>
      <xdr:row>0</xdr:row>
      <xdr:rowOff>142875</xdr:rowOff>
    </xdr:from>
    <xdr:to>
      <xdr:col>16</xdr:col>
      <xdr:colOff>0</xdr:colOff>
      <xdr:row>0</xdr:row>
      <xdr:rowOff>628650</xdr:rowOff>
    </xdr:to>
    <xdr:sp macro="" textlink="">
      <xdr:nvSpPr>
        <xdr:cNvPr id="4" name="TextBox 3">
          <a:extLst>
            <a:ext uri="{FF2B5EF4-FFF2-40B4-BE49-F238E27FC236}">
              <a16:creationId xmlns="" xmlns:a16="http://schemas.microsoft.com/office/drawing/2014/main" id="{00000000-0008-0000-0100-000004000000}"/>
            </a:ext>
          </a:extLst>
        </xdr:cNvPr>
        <xdr:cNvSpPr txBox="1"/>
      </xdr:nvSpPr>
      <xdr:spPr>
        <a:xfrm>
          <a:off x="9744075" y="142875"/>
          <a:ext cx="1981200"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accent1"/>
              </a:solidFill>
            </a:rPr>
            <a:t>National Grid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62</xdr:row>
      <xdr:rowOff>207819</xdr:rowOff>
    </xdr:to>
    <xdr:sp macro="" textlink="">
      <xdr:nvSpPr>
        <xdr:cNvPr id="3" name="TextBox 2">
          <a:extLst>
            <a:ext uri="{FF2B5EF4-FFF2-40B4-BE49-F238E27FC236}">
              <a16:creationId xmlns="" xmlns:a16="http://schemas.microsoft.com/office/drawing/2014/main" id="{00000000-0008-0000-0200-000003000000}"/>
            </a:ext>
          </a:extLst>
        </xdr:cNvPr>
        <xdr:cNvSpPr txBox="1"/>
      </xdr:nvSpPr>
      <xdr:spPr>
        <a:xfrm>
          <a:off x="1732" y="2931719"/>
          <a:ext cx="4327813" cy="124641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200">
              <a:solidFill>
                <a:schemeClr val="bg1"/>
              </a:solidFill>
              <a:effectLst/>
              <a:latin typeface="+mn-lt"/>
              <a:ea typeface="+mn-ea"/>
              <a:cs typeface="+mn-cs"/>
            </a:rPr>
            <a:t>Based on the HVDC update of 12th</a:t>
          </a:r>
          <a:r>
            <a:rPr lang="en-GB" sz="2200" baseline="0">
              <a:solidFill>
                <a:schemeClr val="bg1"/>
              </a:solidFill>
              <a:effectLst/>
              <a:latin typeface="+mn-lt"/>
              <a:ea typeface="+mn-ea"/>
              <a:cs typeface="+mn-cs"/>
            </a:rPr>
            <a:t> September; an issue during commissioning has delayed the cable operation beyond September, so we have updated constraint costs to reflect the reduced North to South capacity.</a:t>
          </a:r>
        </a:p>
        <a:p>
          <a:pPr marL="0" marR="0" lvl="0" indent="0" defTabSz="914400" eaLnBrk="1" fontAlgn="auto" latinLnBrk="0" hangingPunct="1">
            <a:lnSpc>
              <a:spcPct val="100000"/>
            </a:lnSpc>
            <a:spcBef>
              <a:spcPts val="0"/>
            </a:spcBef>
            <a:spcAft>
              <a:spcPts val="0"/>
            </a:spcAft>
            <a:buClrTx/>
            <a:buSzTx/>
            <a:buFontTx/>
            <a:buNone/>
            <a:tabLst/>
            <a:defRPr/>
          </a:pPr>
          <a:r>
            <a:rPr lang="en-GB" sz="2200" baseline="0">
              <a:solidFill>
                <a:schemeClr val="bg1"/>
              </a:solidFill>
              <a:effectLst/>
              <a:latin typeface="+mn-lt"/>
              <a:ea typeface="+mn-ea"/>
              <a:cs typeface="+mn-cs"/>
            </a:rPr>
            <a:t>Following a consistent over-forecast of Operating Reserve and Response costs, we have reduced Operating Reserve over September and October and are waiting to see what the Winter may hold before updating November onwards. Response has been reduced particularly over the next 7 months and then allowed for a steady increase beyond Apr 2019.</a:t>
          </a:r>
        </a:p>
        <a:p>
          <a:pPr marL="0" marR="0" lvl="0" indent="0" defTabSz="914400" eaLnBrk="1" fontAlgn="auto" latinLnBrk="0" hangingPunct="1">
            <a:lnSpc>
              <a:spcPct val="100000"/>
            </a:lnSpc>
            <a:spcBef>
              <a:spcPts val="0"/>
            </a:spcBef>
            <a:spcAft>
              <a:spcPts val="0"/>
            </a:spcAft>
            <a:buClrTx/>
            <a:buSzTx/>
            <a:buFontTx/>
            <a:buNone/>
            <a:tabLst/>
            <a:defRPr/>
          </a:pPr>
          <a:endParaRPr lang="en-GB" sz="2200">
            <a:solidFill>
              <a:schemeClr val="bg1"/>
            </a:solidFill>
            <a:effectLst/>
            <a:latin typeface="+mn-lt"/>
            <a:ea typeface="+mn-ea"/>
            <a:cs typeface="+mn-cs"/>
          </a:endParaRPr>
        </a:p>
        <a:p>
          <a:r>
            <a:rPr lang="en-GB" sz="2200">
              <a:solidFill>
                <a:schemeClr val="bg1"/>
              </a:solidFill>
              <a:effectLst/>
              <a:latin typeface="+mn-lt"/>
              <a:ea typeface="+mn-ea"/>
              <a:cs typeface="+mn-cs"/>
            </a:rPr>
            <a:t>The chart shows the average monthly BSUoS forecast for the next 24 months. The grey band shows the upper and lower range of the forecast based on historical forecast accuracy. The forecast is done using a combination of forecast models and historical data. Constraint costs are adjusted in line with major changes to the outage plan, system faults, and commissioning</a:t>
          </a:r>
          <a:r>
            <a:rPr lang="en-GB" sz="2200" baseline="0">
              <a:solidFill>
                <a:schemeClr val="bg1"/>
              </a:solidFill>
              <a:effectLst/>
              <a:latin typeface="+mn-lt"/>
              <a:ea typeface="+mn-ea"/>
              <a:cs typeface="+mn-cs"/>
            </a:rPr>
            <a:t> programmes</a:t>
          </a:r>
          <a:r>
            <a:rPr lang="en-GB" sz="22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xdr:from>
      <xdr:col>22</xdr:col>
      <xdr:colOff>285749</xdr:colOff>
      <xdr:row>0</xdr:row>
      <xdr:rowOff>142875</xdr:rowOff>
    </xdr:from>
    <xdr:to>
      <xdr:col>28</xdr:col>
      <xdr:colOff>0</xdr:colOff>
      <xdr:row>0</xdr:row>
      <xdr:rowOff>976312</xdr:rowOff>
    </xdr:to>
    <xdr:sp macro="" textlink="">
      <xdr:nvSpPr>
        <xdr:cNvPr id="4" name="TextBox 3">
          <a:extLst>
            <a:ext uri="{FF2B5EF4-FFF2-40B4-BE49-F238E27FC236}">
              <a16:creationId xmlns="" xmlns:a16="http://schemas.microsoft.com/office/drawing/2014/main" id="{00000000-0008-0000-0200-000004000000}"/>
            </a:ext>
          </a:extLst>
        </xdr:cNvPr>
        <xdr:cNvSpPr txBox="1"/>
      </xdr:nvSpPr>
      <xdr:spPr>
        <a:xfrm>
          <a:off x="18716624" y="142875"/>
          <a:ext cx="3429001" cy="833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accent1"/>
              </a:solidFill>
            </a:rPr>
            <a:t>National Grid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 xmlns:a16="http://schemas.microsoft.com/office/drawing/2014/main" id="{00000000-0008-0000-0300-000003000000}"/>
            </a:ext>
          </a:extLst>
        </xdr:cNvPr>
        <xdr:cNvSpPr/>
      </xdr:nvSpPr>
      <xdr:spPr>
        <a:xfrm>
          <a:off x="9526" y="571501"/>
          <a:ext cx="2336506" cy="80122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spike in Constraint</a:t>
          </a:r>
          <a:r>
            <a:rPr lang="en-US" sz="1100" kern="1200" baseline="0">
              <a:solidFill>
                <a:schemeClr val="lt1"/>
              </a:solidFill>
              <a:effectLst/>
              <a:latin typeface="+mn-lt"/>
              <a:ea typeface="+mn-ea"/>
              <a:cs typeface="+mn-cs"/>
            </a:rPr>
            <a:t> costs during August was during a period  (17th/18th)of high wind in Scotland and the North of England, whilst the HVDC was unavailable and low inertia was prevalent, causing high constraint, ROCOF and Voltage spend.</a:t>
          </a:r>
        </a:p>
        <a:p>
          <a:pPr algn="l"/>
          <a:endParaRPr lang="en-US" sz="1100" kern="1200" baseline="0">
            <a:solidFill>
              <a:schemeClr val="lt1"/>
            </a:solidFill>
            <a:effectLst/>
            <a:latin typeface="+mn-lt"/>
            <a:ea typeface="+mn-ea"/>
            <a:cs typeface="+mn-cs"/>
          </a:endParaRPr>
        </a:p>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0</xdr:row>
      <xdr:rowOff>85725</xdr:rowOff>
    </xdr:from>
    <xdr:to>
      <xdr:col>18</xdr:col>
      <xdr:colOff>152400</xdr:colOff>
      <xdr:row>0</xdr:row>
      <xdr:rowOff>571500</xdr:rowOff>
    </xdr:to>
    <xdr:sp macro="" textlink="">
      <xdr:nvSpPr>
        <xdr:cNvPr id="7" name="TextBox 6">
          <a:extLst>
            <a:ext uri="{FF2B5EF4-FFF2-40B4-BE49-F238E27FC236}">
              <a16:creationId xmlns="" xmlns:a16="http://schemas.microsoft.com/office/drawing/2014/main" id="{00000000-0008-0000-0300-000007000000}"/>
            </a:ext>
          </a:extLst>
        </xdr:cNvPr>
        <xdr:cNvSpPr txBox="1"/>
      </xdr:nvSpPr>
      <xdr:spPr>
        <a:xfrm>
          <a:off x="9144000" y="85725"/>
          <a:ext cx="1981200"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accent1"/>
              </a:solidFill>
            </a:rPr>
            <a:t>National Grid</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 xmlns:a16="http://schemas.microsoft.com/office/drawing/2014/main" id="{00000000-0008-0000-0B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v>0</v>
          </cell>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v>0</v>
          </cell>
        </row>
        <row r="10">
          <cell r="J10">
            <v>0</v>
          </cell>
        </row>
        <row r="11">
          <cell r="J11" t="str">
            <v>• Non-incentivised costs (e.g. Black Start) are not included in the above figures (except for Black Start warming which requires accounting for)</v>
          </cell>
        </row>
        <row r="12">
          <cell r="J12">
            <v>0</v>
          </cell>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tabSelected="1" zoomScaleNormal="100" workbookViewId="0">
      <selection activeCell="E24" sqref="E24"/>
    </sheetView>
  </sheetViews>
  <sheetFormatPr defaultRowHeight="15"/>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activeCell="I6" sqref="I6"/>
    </sheetView>
  </sheetViews>
  <sheetFormatPr defaultRowHeight="15"/>
  <cols>
    <col min="1" max="1" width="7.42578125" bestFit="1" customWidth="1"/>
  </cols>
  <sheetData>
    <row r="1" spans="1:23">
      <c r="A1" s="14" t="s">
        <v>0</v>
      </c>
      <c r="B1" s="14" t="s">
        <v>10</v>
      </c>
      <c r="C1" s="14" t="s">
        <v>12</v>
      </c>
      <c r="D1" s="14" t="s">
        <v>13</v>
      </c>
      <c r="E1" s="14" t="s">
        <v>14</v>
      </c>
      <c r="F1" s="14" t="s">
        <v>15</v>
      </c>
      <c r="G1" s="14" t="s">
        <v>16</v>
      </c>
      <c r="H1" s="14" t="s">
        <v>356</v>
      </c>
      <c r="I1" s="14" t="s">
        <v>170</v>
      </c>
      <c r="J1" s="14" t="s">
        <v>8</v>
      </c>
      <c r="K1" s="14" t="s">
        <v>7</v>
      </c>
      <c r="L1" s="14" t="s">
        <v>357</v>
      </c>
      <c r="M1" s="14" t="s">
        <v>11</v>
      </c>
      <c r="N1" s="14" t="s">
        <v>17</v>
      </c>
      <c r="O1" s="14" t="s">
        <v>9</v>
      </c>
      <c r="P1" s="14" t="s">
        <v>169</v>
      </c>
      <c r="Q1" s="14" t="s">
        <v>358</v>
      </c>
      <c r="R1" s="14" t="s">
        <v>46</v>
      </c>
      <c r="S1" s="14" t="s">
        <v>45</v>
      </c>
      <c r="T1" s="7"/>
      <c r="U1" s="7"/>
      <c r="V1" s="7"/>
      <c r="W1" s="7"/>
    </row>
    <row r="2" spans="1:23">
      <c r="A2" s="8" t="s">
        <v>24</v>
      </c>
      <c r="B2">
        <v>-1.2826823449999996</v>
      </c>
      <c r="C2">
        <v>5.8425936176828897</v>
      </c>
      <c r="D2">
        <v>5.9928085657626209</v>
      </c>
      <c r="E2">
        <v>9.0907124410301492</v>
      </c>
      <c r="F2">
        <v>17.171802521895021</v>
      </c>
      <c r="G2">
        <v>0.13222717988614002</v>
      </c>
      <c r="H2">
        <v>2.2667438638961337</v>
      </c>
      <c r="I2">
        <v>0.70456631178774987</v>
      </c>
      <c r="J2">
        <v>6.3842447133633904</v>
      </c>
      <c r="K2">
        <v>11.656878098219218</v>
      </c>
      <c r="L2">
        <v>1.2812277400000005</v>
      </c>
      <c r="M2">
        <v>6.1678893231499989</v>
      </c>
      <c r="N2">
        <v>1.9029595124960486</v>
      </c>
      <c r="O2">
        <v>5.842684443863865</v>
      </c>
      <c r="P2">
        <f t="shared" ref="P2:P13" si="0">SUM(B2:O2)</f>
        <v>73.154655988033213</v>
      </c>
      <c r="Q2">
        <v>37.775381209139283</v>
      </c>
      <c r="R2">
        <v>13.512328767123288</v>
      </c>
      <c r="S2">
        <v>0.82191780821917804</v>
      </c>
      <c r="T2">
        <f t="shared" ref="T2:T13" si="1">(P2+SUM(R2:S2))/Q2</f>
        <v>2.3160296405482423</v>
      </c>
    </row>
    <row r="3" spans="1:23">
      <c r="A3" s="8" t="s">
        <v>25</v>
      </c>
      <c r="B3">
        <v>-2.8425169679999995</v>
      </c>
      <c r="C3">
        <v>6.0188163977539864</v>
      </c>
      <c r="D3">
        <v>6.1780089622684002</v>
      </c>
      <c r="E3">
        <v>9.9581971878290627</v>
      </c>
      <c r="F3">
        <v>54.602657788036034</v>
      </c>
      <c r="G3">
        <v>2.8785667818423804</v>
      </c>
      <c r="H3">
        <v>1.6665456413520001</v>
      </c>
      <c r="I3">
        <v>0.78771575718813991</v>
      </c>
      <c r="J3">
        <v>7.5725021936968</v>
      </c>
      <c r="K3">
        <v>11.440354733033086</v>
      </c>
      <c r="L3">
        <v>1.5905124399999995</v>
      </c>
      <c r="M3">
        <v>6.2736137186903873</v>
      </c>
      <c r="N3">
        <v>3.3162248003210841</v>
      </c>
      <c r="O3">
        <v>4.5660708884112395</v>
      </c>
      <c r="P3">
        <f t="shared" si="0"/>
        <v>114.00727032242261</v>
      </c>
      <c r="Q3">
        <v>41.460520959676955</v>
      </c>
      <c r="R3">
        <v>13.962739726027397</v>
      </c>
      <c r="S3">
        <v>0.84931506849315064</v>
      </c>
      <c r="T3">
        <f t="shared" si="1"/>
        <v>3.107035853269386</v>
      </c>
    </row>
    <row r="4" spans="1:23">
      <c r="A4" s="8" t="s">
        <v>26</v>
      </c>
      <c r="B4">
        <v>-3.1332637979999971</v>
      </c>
      <c r="C4">
        <v>6.1466299054029188</v>
      </c>
      <c r="D4">
        <v>8.9406158470516495</v>
      </c>
      <c r="E4">
        <v>16.322957794497547</v>
      </c>
      <c r="F4">
        <v>15.536295977758002</v>
      </c>
      <c r="G4">
        <v>7.1446332887923596</v>
      </c>
      <c r="H4">
        <v>2.7004892677600005</v>
      </c>
      <c r="I4">
        <v>0.60113001047379</v>
      </c>
      <c r="J4">
        <v>6.99781574315677</v>
      </c>
      <c r="K4">
        <v>10.279431586545966</v>
      </c>
      <c r="L4">
        <v>1.1969169900000001</v>
      </c>
      <c r="M4">
        <v>6.1693088931500011</v>
      </c>
      <c r="N4">
        <v>0.92002398646408645</v>
      </c>
      <c r="O4">
        <v>3.5399205837669445</v>
      </c>
      <c r="P4">
        <f t="shared" si="0"/>
        <v>83.362906076820039</v>
      </c>
      <c r="Q4">
        <v>47.164171371978838</v>
      </c>
      <c r="R4">
        <v>13.512328767123288</v>
      </c>
      <c r="S4">
        <v>0.82191780821917804</v>
      </c>
      <c r="T4">
        <f t="shared" si="1"/>
        <v>2.0714273103970253</v>
      </c>
    </row>
    <row r="5" spans="1:23">
      <c r="A5" s="8" t="s">
        <v>27</v>
      </c>
      <c r="B5">
        <v>5.1126032439999989</v>
      </c>
      <c r="C5">
        <v>8.9875214634022953</v>
      </c>
      <c r="D5">
        <v>9.4309986448160981</v>
      </c>
      <c r="E5">
        <v>9.7689659528530566</v>
      </c>
      <c r="F5">
        <v>19.151183129197452</v>
      </c>
      <c r="G5">
        <v>5.2238343443243602</v>
      </c>
      <c r="H5">
        <v>1.9302895963520006</v>
      </c>
      <c r="I5">
        <v>9.9347029494770006E-2</v>
      </c>
      <c r="J5">
        <v>7.6796016859183398</v>
      </c>
      <c r="K5">
        <v>11.398724943672763</v>
      </c>
      <c r="L5">
        <v>1.2914299900000001</v>
      </c>
      <c r="M5">
        <v>6.7097564631500006</v>
      </c>
      <c r="N5">
        <v>2.0888396057269984</v>
      </c>
      <c r="O5">
        <v>4.4942888968244405</v>
      </c>
      <c r="P5">
        <f t="shared" si="0"/>
        <v>93.367384989732571</v>
      </c>
      <c r="Q5">
        <v>49.2435269327407</v>
      </c>
      <c r="R5">
        <v>13.962739726027397</v>
      </c>
      <c r="S5">
        <v>0.84931506849315064</v>
      </c>
      <c r="T5">
        <f t="shared" si="1"/>
        <v>2.1968255834317083</v>
      </c>
    </row>
    <row r="6" spans="1:23">
      <c r="A6" s="8" t="s">
        <v>28</v>
      </c>
      <c r="B6">
        <v>-1.9497250680000002</v>
      </c>
      <c r="C6">
        <v>8.6199138805402171</v>
      </c>
      <c r="D6">
        <v>9.4217947557573467</v>
      </c>
      <c r="E6">
        <v>12.320965264342039</v>
      </c>
      <c r="F6">
        <v>11.948982736688469</v>
      </c>
      <c r="G6">
        <v>5.3960087665479488</v>
      </c>
      <c r="H6">
        <v>0.46948872635199956</v>
      </c>
      <c r="I6">
        <v>0.87283230174863002</v>
      </c>
      <c r="J6">
        <v>8.0952758447031989</v>
      </c>
      <c r="K6">
        <v>10.421500850731524</v>
      </c>
      <c r="L6">
        <v>1.56689246</v>
      </c>
      <c r="M6">
        <v>6.5738863731500015</v>
      </c>
      <c r="N6">
        <v>1.838753520049208</v>
      </c>
      <c r="O6">
        <v>3.8093017323911034</v>
      </c>
      <c r="P6">
        <f t="shared" si="0"/>
        <v>79.405872145001695</v>
      </c>
      <c r="Q6">
        <v>48.852909238314126</v>
      </c>
      <c r="R6">
        <v>13.962739726027397</v>
      </c>
      <c r="S6">
        <v>0.84931506849315064</v>
      </c>
      <c r="T6">
        <f t="shared" si="1"/>
        <v>1.9286042204755629</v>
      </c>
    </row>
    <row r="7" spans="1:23">
      <c r="A7" s="8" t="s">
        <v>29</v>
      </c>
      <c r="B7">
        <v>-3.0120410969999991</v>
      </c>
      <c r="C7">
        <v>9.2281188442927693</v>
      </c>
      <c r="D7">
        <v>8.5530513396205112</v>
      </c>
      <c r="E7">
        <v>4.0219961552072299</v>
      </c>
      <c r="F7">
        <v>5.3838527005394301</v>
      </c>
      <c r="G7">
        <v>2.7682407487031302</v>
      </c>
      <c r="H7">
        <v>0.35436556057599999</v>
      </c>
      <c r="I7">
        <v>9.421270945936E-2</v>
      </c>
      <c r="J7">
        <v>6.87132162107795</v>
      </c>
      <c r="K7">
        <v>9.3147643457597535</v>
      </c>
      <c r="L7">
        <v>1.1726419799999999</v>
      </c>
      <c r="M7">
        <v>5.6544500531499997</v>
      </c>
      <c r="N7">
        <v>1.5651047526572082</v>
      </c>
      <c r="O7">
        <v>3.3562280799999997</v>
      </c>
      <c r="P7">
        <f t="shared" si="0"/>
        <v>55.326307794043345</v>
      </c>
      <c r="Q7">
        <v>45.376052556171466</v>
      </c>
      <c r="R7">
        <v>12.611506849315068</v>
      </c>
      <c r="S7">
        <v>0.76712328767123283</v>
      </c>
      <c r="T7">
        <f t="shared" si="1"/>
        <v>1.5141232888422615</v>
      </c>
    </row>
    <row r="8" spans="1:23">
      <c r="A8" s="8" t="s">
        <v>30</v>
      </c>
      <c r="B8">
        <v>3.2884304499999999</v>
      </c>
      <c r="C8">
        <v>15.910060669813364</v>
      </c>
      <c r="D8">
        <v>8.0985311840718008</v>
      </c>
      <c r="E8">
        <v>14.195614256992682</v>
      </c>
      <c r="F8">
        <v>2.3053820848280302</v>
      </c>
      <c r="G8">
        <v>1.4407563993117902</v>
      </c>
      <c r="H8">
        <v>3.6914788622439998</v>
      </c>
      <c r="I8">
        <v>0.42844728621097011</v>
      </c>
      <c r="J8">
        <v>7.8490120845804112</v>
      </c>
      <c r="K8">
        <v>11.566869435777727</v>
      </c>
      <c r="L8">
        <v>1.0764229400000001</v>
      </c>
      <c r="M8">
        <v>5.8582318731500003</v>
      </c>
      <c r="N8">
        <v>1.217916475643972</v>
      </c>
      <c r="O8">
        <v>3.74831314</v>
      </c>
      <c r="P8">
        <f t="shared" si="0"/>
        <v>80.67546714262474</v>
      </c>
      <c r="Q8">
        <v>48.749750317787694</v>
      </c>
      <c r="R8">
        <v>13.962739726027397</v>
      </c>
      <c r="S8">
        <v>0.84931506849315064</v>
      </c>
      <c r="T8">
        <f t="shared" si="1"/>
        <v>1.9587284307034498</v>
      </c>
    </row>
    <row r="9" spans="1:23">
      <c r="A9" s="8" t="s">
        <v>31</v>
      </c>
      <c r="B9">
        <v>-5.6785957729999996</v>
      </c>
      <c r="C9">
        <v>4.0677955266057095</v>
      </c>
      <c r="D9">
        <v>6.0953541117484313</v>
      </c>
      <c r="E9">
        <v>9.1078963468845906</v>
      </c>
      <c r="F9">
        <v>13.232576339565512</v>
      </c>
      <c r="G9">
        <v>0.35885953285715</v>
      </c>
      <c r="H9">
        <v>2.7400137846400008</v>
      </c>
      <c r="I9">
        <v>0.42136143534756998</v>
      </c>
      <c r="J9">
        <v>6.4439359089192294</v>
      </c>
      <c r="K9">
        <v>11.01178873311609</v>
      </c>
      <c r="L9">
        <v>0.78612493000000017</v>
      </c>
      <c r="M9">
        <v>6.3363181603902037</v>
      </c>
      <c r="N9">
        <v>1.5600238448677695</v>
      </c>
      <c r="O9">
        <v>3.3660501699999998</v>
      </c>
      <c r="P9">
        <f t="shared" si="0"/>
        <v>59.849503051942264</v>
      </c>
      <c r="Q9">
        <v>40.38570033156477</v>
      </c>
      <c r="R9">
        <v>15.575342465753426</v>
      </c>
      <c r="S9">
        <v>1.2328767123287672</v>
      </c>
      <c r="T9">
        <f t="shared" si="1"/>
        <v>1.8981402229172215</v>
      </c>
    </row>
    <row r="10" spans="1:23">
      <c r="A10" s="8" t="s">
        <v>32</v>
      </c>
      <c r="B10">
        <v>-6.7606795480000006</v>
      </c>
      <c r="C10">
        <v>4.4098139390902009</v>
      </c>
      <c r="D10">
        <v>7.0388447085698695</v>
      </c>
      <c r="E10">
        <v>20.358514535642932</v>
      </c>
      <c r="F10">
        <v>1.4574852030401699</v>
      </c>
      <c r="G10">
        <v>2.1058830145526901</v>
      </c>
      <c r="H10">
        <v>0.63853029412799978</v>
      </c>
      <c r="I10">
        <v>2.0574718945348405</v>
      </c>
      <c r="J10">
        <v>6.4239451900386593</v>
      </c>
      <c r="K10">
        <v>12.212300037071124</v>
      </c>
      <c r="L10">
        <v>0.91854516000000008</v>
      </c>
      <c r="M10">
        <v>7.0487829820249992</v>
      </c>
      <c r="N10">
        <v>1.0517113461633794</v>
      </c>
      <c r="O10">
        <v>3.6704132239652592</v>
      </c>
      <c r="P10">
        <f t="shared" si="0"/>
        <v>62.631561980822127</v>
      </c>
      <c r="Q10">
        <v>36.960064843604655</v>
      </c>
      <c r="R10">
        <v>16.094520547945205</v>
      </c>
      <c r="S10">
        <v>1.273972602739726</v>
      </c>
      <c r="T10">
        <f t="shared" si="1"/>
        <v>2.1644998586995112</v>
      </c>
    </row>
    <row r="11" spans="1:23">
      <c r="A11" s="8" t="s">
        <v>33</v>
      </c>
      <c r="B11">
        <v>-2.8102212680000007</v>
      </c>
      <c r="C11">
        <v>3.5616863945303701</v>
      </c>
      <c r="D11">
        <v>6.6450785783941893</v>
      </c>
      <c r="E11">
        <v>33.332616160429986</v>
      </c>
      <c r="F11">
        <v>7.7803430291319096</v>
      </c>
      <c r="G11">
        <v>6.2606299865495494</v>
      </c>
      <c r="H11">
        <v>3.7703722351393254</v>
      </c>
      <c r="I11">
        <v>0.40776612894858</v>
      </c>
      <c r="J11">
        <v>6.0528477860945795</v>
      </c>
      <c r="K11">
        <v>11.445711546144015</v>
      </c>
      <c r="L11">
        <v>0.82870663</v>
      </c>
      <c r="M11">
        <v>7.3597044099999982</v>
      </c>
      <c r="N11">
        <v>1.1709810918873123</v>
      </c>
      <c r="O11">
        <v>3.2253605499999995</v>
      </c>
      <c r="P11">
        <f t="shared" si="0"/>
        <v>89.031583259249814</v>
      </c>
      <c r="Q11">
        <v>35.312468651142105</v>
      </c>
      <c r="R11">
        <v>15.575342465753426</v>
      </c>
      <c r="S11">
        <v>1.2328767123287672</v>
      </c>
      <c r="T11">
        <f t="shared" si="1"/>
        <v>2.9972360041701265</v>
      </c>
    </row>
    <row r="12" spans="1:23">
      <c r="A12" s="8" t="s">
        <v>34</v>
      </c>
      <c r="B12">
        <v>-1.1107513009999976</v>
      </c>
      <c r="C12">
        <v>4.7936624596679396</v>
      </c>
      <c r="D12">
        <v>7.3605102713264099</v>
      </c>
      <c r="E12">
        <v>37.348456116042179</v>
      </c>
      <c r="F12">
        <v>1.3901681628081597</v>
      </c>
      <c r="G12">
        <v>0.23373614411699001</v>
      </c>
      <c r="H12">
        <v>0.19321358372800002</v>
      </c>
      <c r="I12">
        <v>0.57400144519923002</v>
      </c>
      <c r="J12">
        <v>7.5366867926249697</v>
      </c>
      <c r="K12">
        <v>10.50265031727967</v>
      </c>
      <c r="L12">
        <v>1.1695935499999999</v>
      </c>
      <c r="M12">
        <v>6.5524431499999993</v>
      </c>
      <c r="N12">
        <v>1.2068535425126266</v>
      </c>
      <c r="O12">
        <v>2.8651217599999992</v>
      </c>
      <c r="P12">
        <f t="shared" si="0"/>
        <v>80.616345994306187</v>
      </c>
      <c r="Q12">
        <v>35.962365916795868</v>
      </c>
      <c r="R12">
        <v>16.094520547945205</v>
      </c>
      <c r="S12">
        <v>1.273972602739726</v>
      </c>
      <c r="T12">
        <f t="shared" si="1"/>
        <v>2.7246494118794411</v>
      </c>
    </row>
    <row r="13" spans="1:23">
      <c r="A13" s="8" t="s">
        <v>35</v>
      </c>
      <c r="B13">
        <v>-3.9078551919999986</v>
      </c>
      <c r="C13">
        <v>4.7105374426214697</v>
      </c>
      <c r="D13">
        <v>6.6574589850072412</v>
      </c>
      <c r="E13">
        <v>32.291665551356338</v>
      </c>
      <c r="F13">
        <v>1.58209594501368</v>
      </c>
      <c r="G13">
        <v>1.2901309679180499</v>
      </c>
      <c r="H13">
        <v>0.33957666412799992</v>
      </c>
      <c r="I13">
        <v>0.39702214610139991</v>
      </c>
      <c r="J13">
        <v>8.2166087772973491</v>
      </c>
      <c r="K13">
        <v>10.563553237843003</v>
      </c>
      <c r="L13">
        <v>1.2434275799999999</v>
      </c>
      <c r="M13">
        <v>6.6953027476666707</v>
      </c>
      <c r="N13">
        <v>2.0342354159836167</v>
      </c>
      <c r="O13">
        <v>3.3852961797999992</v>
      </c>
      <c r="P13">
        <f t="shared" si="0"/>
        <v>75.499056448736809</v>
      </c>
      <c r="Q13">
        <v>36.386451778638438</v>
      </c>
      <c r="R13">
        <v>16.094520547945205</v>
      </c>
      <c r="S13">
        <v>1.273972602739726</v>
      </c>
      <c r="T13">
        <f t="shared" si="1"/>
        <v>2.5522562673709754</v>
      </c>
    </row>
    <row r="14" spans="1:23">
      <c r="D14" s="35"/>
      <c r="E14" s="35"/>
      <c r="F14" s="35"/>
      <c r="G14" s="35"/>
      <c r="H14" s="35"/>
      <c r="I14" s="35"/>
      <c r="J14" s="35"/>
      <c r="K14" s="35"/>
      <c r="L14" s="35"/>
      <c r="M14" s="35"/>
      <c r="N14" s="35"/>
      <c r="O14" s="35"/>
      <c r="P14" s="35"/>
      <c r="Q14" s="35"/>
      <c r="R14" s="35"/>
      <c r="S14" s="35"/>
      <c r="T14" s="35"/>
    </row>
    <row r="15" spans="1:23">
      <c r="C15" s="35"/>
      <c r="D15" s="35"/>
      <c r="E15" s="35"/>
      <c r="F15" s="35"/>
      <c r="G15" s="35"/>
      <c r="H15" s="35"/>
      <c r="I15" s="35"/>
      <c r="J15" s="35"/>
      <c r="K15" s="35"/>
      <c r="L15" s="35"/>
      <c r="M15" s="35"/>
      <c r="N15" s="35"/>
      <c r="O15" s="35"/>
      <c r="P15" s="35"/>
      <c r="Q15" s="35"/>
      <c r="S15" s="35"/>
      <c r="T15" s="35"/>
      <c r="U15" s="35"/>
      <c r="V15" s="35"/>
      <c r="W15" s="3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workbookViewId="0">
      <selection activeCell="I13" sqref="I13"/>
    </sheetView>
  </sheetViews>
  <sheetFormatPr defaultColWidth="9.140625" defaultRowHeight="15"/>
  <cols>
    <col min="1" max="2" width="7.42578125" style="20" customWidth="1"/>
    <col min="3" max="3" width="10.7109375" style="20" bestFit="1" customWidth="1"/>
    <col min="4" max="23" width="9.140625" style="20"/>
    <col min="24" max="24" width="6.140625" style="20" customWidth="1"/>
    <col min="25" max="25" width="7" style="20" customWidth="1"/>
    <col min="26" max="26" width="4.85546875" style="20" customWidth="1"/>
    <col min="27" max="16384" width="9.140625" style="20"/>
  </cols>
  <sheetData>
    <row r="1" spans="1:26" s="35" customFormat="1" ht="82.5">
      <c r="D1" s="14" t="s">
        <v>10</v>
      </c>
      <c r="E1" s="14" t="s">
        <v>12</v>
      </c>
      <c r="F1" s="14" t="s">
        <v>13</v>
      </c>
      <c r="G1" s="14" t="s">
        <v>14</v>
      </c>
      <c r="H1" s="14" t="s">
        <v>15</v>
      </c>
      <c r="I1" s="14" t="s">
        <v>16</v>
      </c>
      <c r="J1" s="14" t="s">
        <v>356</v>
      </c>
      <c r="K1" s="14" t="s">
        <v>170</v>
      </c>
      <c r="L1" s="14" t="s">
        <v>8</v>
      </c>
      <c r="M1" s="14" t="s">
        <v>7</v>
      </c>
      <c r="N1" s="14" t="s">
        <v>357</v>
      </c>
      <c r="O1" s="14" t="s">
        <v>11</v>
      </c>
      <c r="P1" s="14" t="s">
        <v>17</v>
      </c>
      <c r="Q1" s="14" t="s">
        <v>9</v>
      </c>
      <c r="R1" s="14" t="s">
        <v>169</v>
      </c>
      <c r="S1" s="14" t="s">
        <v>358</v>
      </c>
      <c r="T1" s="14" t="s">
        <v>45</v>
      </c>
      <c r="U1" s="14" t="s">
        <v>46</v>
      </c>
      <c r="V1" s="7" t="s">
        <v>369</v>
      </c>
      <c r="W1" s="7" t="s">
        <v>159</v>
      </c>
      <c r="X1" s="35" t="s">
        <v>160</v>
      </c>
      <c r="Y1" s="35" t="s">
        <v>161</v>
      </c>
      <c r="Z1" s="35" t="s">
        <v>154</v>
      </c>
    </row>
    <row r="2" spans="1:26">
      <c r="A2" s="9" t="s">
        <v>51</v>
      </c>
      <c r="B2" s="9" t="s">
        <v>24</v>
      </c>
      <c r="C2" s="9" t="s">
        <v>79</v>
      </c>
      <c r="D2" s="9">
        <v>-0.4852308169999997</v>
      </c>
      <c r="E2" s="9">
        <v>0.37536259730804</v>
      </c>
      <c r="F2" s="9">
        <v>0.52136917000000005</v>
      </c>
      <c r="G2" s="9">
        <v>0.74083243811638999</v>
      </c>
      <c r="H2" s="9">
        <v>5.2167434491377298</v>
      </c>
      <c r="I2" s="9">
        <v>0</v>
      </c>
      <c r="J2" s="9">
        <v>0.223656629967596</v>
      </c>
      <c r="K2" s="9">
        <v>6.2295982898699998E-3</v>
      </c>
      <c r="L2" s="9">
        <v>0.62720020354438988</v>
      </c>
      <c r="M2" s="9">
        <v>1.5331739348526101</v>
      </c>
      <c r="N2" s="9">
        <v>0.16455404300000001</v>
      </c>
      <c r="O2" s="9">
        <v>0.79338274731499991</v>
      </c>
      <c r="P2" s="9">
        <v>0.16505675446330395</v>
      </c>
      <c r="Q2" s="9">
        <v>1.3632930369015686</v>
      </c>
      <c r="R2" s="9">
        <f t="shared" ref="R2:R33" si="0">SUM(D2:Q2)</f>
        <v>11.2456237858965</v>
      </c>
      <c r="S2" s="9">
        <v>8.8142556154658322</v>
      </c>
      <c r="T2" s="9">
        <v>3.1528767123287671</v>
      </c>
      <c r="U2" s="9">
        <v>0.19178082191780821</v>
      </c>
      <c r="V2" s="9">
        <f t="shared" ref="V2:V33" si="1">(R2+SUM(T2:U2))/S2</f>
        <v>1.655304991897717</v>
      </c>
      <c r="W2" s="9">
        <v>6.1812325172217157</v>
      </c>
      <c r="X2" s="35">
        <v>2.1603741383970001</v>
      </c>
      <c r="Y2" s="35">
        <v>1.0675154085979102</v>
      </c>
      <c r="Z2" s="35">
        <v>2.3217325386798722</v>
      </c>
    </row>
    <row r="3" spans="1:26">
      <c r="A3" s="9" t="s">
        <v>52</v>
      </c>
      <c r="B3" s="9" t="s">
        <v>24</v>
      </c>
      <c r="C3" s="9" t="s">
        <v>80</v>
      </c>
      <c r="D3" s="9">
        <v>-0.13765281499999998</v>
      </c>
      <c r="E3" s="9">
        <v>1.70744938571158</v>
      </c>
      <c r="F3" s="9">
        <v>1.21965682574616</v>
      </c>
      <c r="G3" s="9">
        <v>3.3434662840412703</v>
      </c>
      <c r="H3" s="9">
        <v>3.06059165477531</v>
      </c>
      <c r="I3" s="9">
        <v>1.8623945391010002E-2</v>
      </c>
      <c r="J3" s="9">
        <v>0.74936561572135107</v>
      </c>
      <c r="K3" s="9">
        <v>0.25321585663741997</v>
      </c>
      <c r="L3" s="9">
        <v>1.3328203271724335</v>
      </c>
      <c r="M3" s="9">
        <v>2.7001221373447799</v>
      </c>
      <c r="N3" s="9">
        <v>0.23952288366666669</v>
      </c>
      <c r="O3" s="9">
        <v>1.2533059237349997</v>
      </c>
      <c r="P3" s="9">
        <v>0.35736254517544164</v>
      </c>
      <c r="Q3" s="9">
        <v>1.3193158421628082</v>
      </c>
      <c r="R3" s="9">
        <f t="shared" si="0"/>
        <v>17.417166412281226</v>
      </c>
      <c r="S3" s="9">
        <v>8.5299247891604821</v>
      </c>
      <c r="T3" s="9">
        <v>3.1528767123287671</v>
      </c>
      <c r="U3" s="9">
        <v>0.19178082191780821</v>
      </c>
      <c r="V3" s="9">
        <f t="shared" si="1"/>
        <v>2.4339984770922216</v>
      </c>
      <c r="W3" s="9">
        <v>7.172047499928941</v>
      </c>
      <c r="X3" s="20">
        <v>4.0329424645172134</v>
      </c>
      <c r="Y3" s="20">
        <v>3.4198449517618266</v>
      </c>
      <c r="Z3" s="20">
        <v>2.9299843110732495</v>
      </c>
    </row>
    <row r="4" spans="1:26">
      <c r="A4" s="9" t="s">
        <v>53</v>
      </c>
      <c r="B4" s="25" t="s">
        <v>24</v>
      </c>
      <c r="C4" s="25" t="s">
        <v>81</v>
      </c>
      <c r="D4" s="20">
        <v>0.42343618100000024</v>
      </c>
      <c r="E4" s="20">
        <v>2.5030043469850898</v>
      </c>
      <c r="F4" s="20">
        <v>1.49033840734513</v>
      </c>
      <c r="G4" s="20">
        <v>2.38358350592878</v>
      </c>
      <c r="H4" s="20">
        <v>3.01407147210909</v>
      </c>
      <c r="I4" s="20">
        <v>1.4236388000000001E-2</v>
      </c>
      <c r="J4" s="20">
        <v>0.58445895410087656</v>
      </c>
      <c r="K4" s="20">
        <v>0.22449003111281998</v>
      </c>
      <c r="L4" s="20">
        <v>1.5271656959040429</v>
      </c>
      <c r="M4" s="20">
        <v>2.7507597036095803</v>
      </c>
      <c r="N4" s="20">
        <v>0.31648330366666666</v>
      </c>
      <c r="O4" s="20">
        <v>1.5305041937349999</v>
      </c>
      <c r="P4" s="20">
        <v>0.51347977500089192</v>
      </c>
      <c r="Q4" s="20">
        <v>1.3632930369015686</v>
      </c>
      <c r="R4" s="20">
        <f t="shared" si="0"/>
        <v>18.639304995399534</v>
      </c>
      <c r="S4" s="20">
        <v>8.8142556154658322</v>
      </c>
      <c r="T4" s="20">
        <v>3.1528767123287671</v>
      </c>
      <c r="U4" s="20">
        <v>0.19178082191780821</v>
      </c>
      <c r="V4" s="20">
        <f t="shared" si="1"/>
        <v>2.4941371669630503</v>
      </c>
      <c r="W4" s="20">
        <v>5.9963503201387462</v>
      </c>
      <c r="X4" s="20">
        <v>4.2779253995136237</v>
      </c>
      <c r="Y4" s="20">
        <v>4.5343160891097067</v>
      </c>
      <c r="Z4" s="20">
        <v>3.4072770056374604</v>
      </c>
    </row>
    <row r="5" spans="1:26">
      <c r="A5" s="9" t="s">
        <v>54</v>
      </c>
      <c r="B5" s="25" t="s">
        <v>24</v>
      </c>
      <c r="C5" s="25" t="s">
        <v>82</v>
      </c>
      <c r="D5" s="20">
        <v>-0.6103711930000002</v>
      </c>
      <c r="E5" s="20">
        <v>0.50812842701847993</v>
      </c>
      <c r="F5" s="20">
        <v>1.4338545253203199</v>
      </c>
      <c r="G5" s="20">
        <v>1.53490382207604</v>
      </c>
      <c r="H5" s="20">
        <v>1.0238506058077601</v>
      </c>
      <c r="I5" s="20">
        <v>9.9366846495130001E-2</v>
      </c>
      <c r="J5" s="20">
        <v>0.31539747255431</v>
      </c>
      <c r="K5" s="20">
        <v>0.16690213377519</v>
      </c>
      <c r="L5" s="20">
        <v>1.3996081843199932</v>
      </c>
      <c r="M5" s="20">
        <v>2.4969213614824599</v>
      </c>
      <c r="N5" s="20">
        <v>0.27529701366666665</v>
      </c>
      <c r="O5" s="20">
        <v>1.4960442237349998</v>
      </c>
      <c r="P5" s="20">
        <v>0.47972654370005186</v>
      </c>
      <c r="Q5" s="20">
        <v>1.3193158421628082</v>
      </c>
      <c r="R5" s="20">
        <f t="shared" si="0"/>
        <v>11.938945809114209</v>
      </c>
      <c r="S5" s="20">
        <v>8.5299247891604821</v>
      </c>
      <c r="T5" s="20">
        <v>3.1528767123287671</v>
      </c>
      <c r="U5" s="20">
        <v>0.19178082191780821</v>
      </c>
      <c r="V5" s="20">
        <f t="shared" si="1"/>
        <v>1.7917629663959793</v>
      </c>
      <c r="W5" s="20">
        <v>2.9735187469332396</v>
      </c>
      <c r="X5" s="20">
        <v>3.8965295458024531</v>
      </c>
      <c r="Y5" s="20">
        <v>2.3841820997806562</v>
      </c>
      <c r="Z5" s="20">
        <v>3.2950866095978597</v>
      </c>
    </row>
    <row r="6" spans="1:26">
      <c r="A6" s="9" t="s">
        <v>55</v>
      </c>
      <c r="B6" s="25" t="s">
        <v>25</v>
      </c>
      <c r="C6" s="25" t="s">
        <v>83</v>
      </c>
      <c r="D6" s="20">
        <v>-0.41889417299999998</v>
      </c>
      <c r="E6" s="20">
        <v>0.98410459547264006</v>
      </c>
      <c r="F6" s="20">
        <v>1.45022377735101</v>
      </c>
      <c r="G6" s="20">
        <v>1.74504505066851</v>
      </c>
      <c r="H6" s="20">
        <v>7.2882564760045296</v>
      </c>
      <c r="I6" s="20">
        <v>8.1152526073090009E-2</v>
      </c>
      <c r="J6" s="20">
        <v>0.54608489014399997</v>
      </c>
      <c r="K6" s="20">
        <v>5.3728691972450004E-2</v>
      </c>
      <c r="L6" s="20">
        <v>1.6980199255560846</v>
      </c>
      <c r="M6" s="20">
        <v>2.7538147155003529</v>
      </c>
      <c r="N6" s="20">
        <v>0.37164743406451617</v>
      </c>
      <c r="O6" s="20">
        <v>1.3421742715058065</v>
      </c>
      <c r="P6" s="20">
        <v>0.46001353849559201</v>
      </c>
      <c r="Q6" s="20">
        <v>1.0310482651251185</v>
      </c>
      <c r="R6" s="20">
        <f t="shared" si="0"/>
        <v>19.386419984933703</v>
      </c>
      <c r="S6" s="20">
        <v>9.3620531199270545</v>
      </c>
      <c r="T6" s="20">
        <v>3.1528767123287671</v>
      </c>
      <c r="U6" s="20">
        <v>0.19178082191780821</v>
      </c>
      <c r="V6" s="20">
        <f t="shared" si="1"/>
        <v>2.4280013398767588</v>
      </c>
      <c r="W6" s="20">
        <v>9.6605389428901294</v>
      </c>
      <c r="X6" s="20">
        <v>4.451834641056438</v>
      </c>
      <c r="Y6" s="20">
        <v>2.8597044988606162</v>
      </c>
      <c r="Z6" s="20">
        <v>2.8332360751265169</v>
      </c>
    </row>
    <row r="7" spans="1:26">
      <c r="A7" s="9" t="s">
        <v>56</v>
      </c>
      <c r="B7" s="25" t="s">
        <v>25</v>
      </c>
      <c r="C7" s="25" t="s">
        <v>84</v>
      </c>
      <c r="D7" s="20">
        <v>1.1583036559999997</v>
      </c>
      <c r="E7" s="20">
        <v>1.2913367458604541</v>
      </c>
      <c r="F7" s="20">
        <v>1.24454816411313</v>
      </c>
      <c r="G7" s="20">
        <v>2.9811409906561925</v>
      </c>
      <c r="H7" s="20">
        <v>15.376209553372099</v>
      </c>
      <c r="I7" s="20">
        <v>0.34901832334888999</v>
      </c>
      <c r="J7" s="20">
        <v>0.155463890144</v>
      </c>
      <c r="K7" s="20">
        <v>0.21755924672171001</v>
      </c>
      <c r="L7" s="20">
        <v>1.8810539960605319</v>
      </c>
      <c r="M7" s="20">
        <v>2.6527458433205426</v>
      </c>
      <c r="N7" s="20">
        <v>0.31374879645161291</v>
      </c>
      <c r="O7" s="20">
        <v>1.3836985181306451</v>
      </c>
      <c r="P7" s="20">
        <v>0.35651912112151818</v>
      </c>
      <c r="Q7" s="20">
        <v>1.1415177221028099</v>
      </c>
      <c r="R7" s="20">
        <f t="shared" si="0"/>
        <v>30.502864567404139</v>
      </c>
      <c r="S7" s="20">
        <v>10.365130239919239</v>
      </c>
      <c r="T7" s="20">
        <v>3.1528767123287671</v>
      </c>
      <c r="U7" s="20">
        <v>0.19178082191780821</v>
      </c>
      <c r="V7" s="20">
        <f t="shared" si="1"/>
        <v>3.2655182634651041</v>
      </c>
      <c r="W7" s="20">
        <v>18.861832757521181</v>
      </c>
      <c r="X7" s="20">
        <v>4.533799839381075</v>
      </c>
      <c r="Y7" s="20">
        <v>3.0671929531469071</v>
      </c>
      <c r="Z7" s="20">
        <v>2.8817353613549734</v>
      </c>
    </row>
    <row r="8" spans="1:26">
      <c r="A8" s="9" t="s">
        <v>57</v>
      </c>
      <c r="B8" s="25" t="s">
        <v>25</v>
      </c>
      <c r="C8" s="25" t="s">
        <v>85</v>
      </c>
      <c r="D8" s="20">
        <v>-0.38295593799999889</v>
      </c>
      <c r="E8" s="20">
        <v>1.1686319647417998</v>
      </c>
      <c r="F8" s="20">
        <v>1.35539655340729</v>
      </c>
      <c r="G8" s="20">
        <v>1.1730470278752083</v>
      </c>
      <c r="H8" s="20">
        <v>18.12994022005552</v>
      </c>
      <c r="I8" s="20">
        <v>0.62259715189831999</v>
      </c>
      <c r="J8" s="20">
        <v>7.3592390144E-2</v>
      </c>
      <c r="K8" s="20">
        <v>0.26894830037203998</v>
      </c>
      <c r="L8" s="20">
        <v>1.6950890027896817</v>
      </c>
      <c r="M8" s="20">
        <v>2.6432083700425419</v>
      </c>
      <c r="N8" s="20">
        <v>0.35863082645161293</v>
      </c>
      <c r="O8" s="20">
        <v>1.2650157736710315</v>
      </c>
      <c r="P8" s="20">
        <v>0.22970206895903611</v>
      </c>
      <c r="Q8" s="20">
        <v>1.0310482651251185</v>
      </c>
      <c r="R8" s="20">
        <f t="shared" si="0"/>
        <v>29.631891977533201</v>
      </c>
      <c r="S8" s="20">
        <v>9.3620531199270545</v>
      </c>
      <c r="T8" s="20">
        <v>3.1528767123287671</v>
      </c>
      <c r="U8" s="20">
        <v>0.19178082191780821</v>
      </c>
      <c r="V8" s="20">
        <f t="shared" si="1"/>
        <v>3.522362999798565</v>
      </c>
      <c r="W8" s="20">
        <v>19.999176789973049</v>
      </c>
      <c r="X8" s="20">
        <v>4.3382973728322236</v>
      </c>
      <c r="Y8" s="20">
        <v>3.151607644972743</v>
      </c>
      <c r="Z8" s="20">
        <v>2.5257661077551861</v>
      </c>
    </row>
    <row r="9" spans="1:26">
      <c r="A9" s="9" t="s">
        <v>58</v>
      </c>
      <c r="B9" s="25" t="s">
        <v>25</v>
      </c>
      <c r="C9" s="25" t="s">
        <v>86</v>
      </c>
      <c r="D9" s="20">
        <v>-0.90376383899999979</v>
      </c>
      <c r="E9" s="20">
        <v>1.8493904378990598</v>
      </c>
      <c r="F9" s="20">
        <v>1.4525358700635098</v>
      </c>
      <c r="G9" s="20">
        <v>2.4221273124684854</v>
      </c>
      <c r="H9" s="20">
        <v>6.1921143562639989</v>
      </c>
      <c r="I9" s="20">
        <v>0.39527774921748998</v>
      </c>
      <c r="J9" s="20">
        <v>0.425846225144</v>
      </c>
      <c r="K9" s="20">
        <v>9.448199001641E-2</v>
      </c>
      <c r="L9" s="20">
        <v>1.645318660549862</v>
      </c>
      <c r="M9" s="20">
        <v>2.3518500173456047</v>
      </c>
      <c r="N9" s="20">
        <v>0.5106974764516129</v>
      </c>
      <c r="O9" s="20">
        <v>1.4803185981306453</v>
      </c>
      <c r="P9" s="20">
        <v>1.154002228802876</v>
      </c>
      <c r="Q9" s="20">
        <v>1.0654165406292893</v>
      </c>
      <c r="R9" s="20">
        <f t="shared" si="0"/>
        <v>20.135613623982845</v>
      </c>
      <c r="S9" s="20">
        <v>9.6741215572579566</v>
      </c>
      <c r="T9" s="20">
        <v>3.6342465753424662</v>
      </c>
      <c r="U9" s="20">
        <v>0.28767123287671231</v>
      </c>
      <c r="V9" s="20">
        <f t="shared" si="1"/>
        <v>2.4867923448980225</v>
      </c>
      <c r="W9" s="20">
        <v>9.4353656430939736</v>
      </c>
      <c r="X9" s="20">
        <v>3.9971686778954667</v>
      </c>
      <c r="Y9" s="20">
        <v>3.9071057744305921</v>
      </c>
      <c r="Z9" s="20">
        <v>3.6997373675628107</v>
      </c>
    </row>
    <row r="10" spans="1:26">
      <c r="A10" s="9" t="s">
        <v>59</v>
      </c>
      <c r="B10" s="25" t="s">
        <v>25</v>
      </c>
      <c r="C10" s="25" t="s">
        <v>87</v>
      </c>
      <c r="D10" s="20">
        <v>-2.7348077150000001</v>
      </c>
      <c r="E10" s="20">
        <v>0.92499709207825154</v>
      </c>
      <c r="F10" s="20">
        <v>1.5013904899999999</v>
      </c>
      <c r="G10" s="20">
        <v>2.1562618750770968</v>
      </c>
      <c r="H10" s="20">
        <v>12.36706102797627</v>
      </c>
      <c r="I10" s="20">
        <v>1.43052103130459</v>
      </c>
      <c r="J10" s="20">
        <v>0.70421475514400012</v>
      </c>
      <c r="K10" s="20">
        <v>0.18748193312182004</v>
      </c>
      <c r="L10" s="20">
        <v>1.6280504233585216</v>
      </c>
      <c r="M10" s="20">
        <v>2.5760348498942545</v>
      </c>
      <c r="N10" s="20">
        <v>0.26092519645161294</v>
      </c>
      <c r="O10" s="20">
        <v>1.4736837181306455</v>
      </c>
      <c r="P10" s="20">
        <v>1.4438054822966051</v>
      </c>
      <c r="Q10" s="20">
        <v>1.0310482651251185</v>
      </c>
      <c r="R10" s="20">
        <f t="shared" si="0"/>
        <v>24.950668424958785</v>
      </c>
      <c r="S10" s="20">
        <v>9.3620531199270545</v>
      </c>
      <c r="T10" s="20">
        <v>3.6342465753424662</v>
      </c>
      <c r="U10" s="20">
        <v>0.28767123287671231</v>
      </c>
      <c r="V10" s="20">
        <f t="shared" si="1"/>
        <v>3.0840015393335993</v>
      </c>
      <c r="W10" s="20">
        <v>16.658058689501956</v>
      </c>
      <c r="X10" s="20">
        <v>4.204085273252776</v>
      </c>
      <c r="Y10" s="20">
        <v>2.8747947116516843</v>
      </c>
      <c r="Z10" s="20">
        <v>3.9485374655523691</v>
      </c>
    </row>
    <row r="11" spans="1:26">
      <c r="A11" s="9" t="s">
        <v>60</v>
      </c>
      <c r="B11" s="25" t="s">
        <v>26</v>
      </c>
      <c r="C11" s="25" t="s">
        <v>88</v>
      </c>
      <c r="D11" s="20">
        <v>-1.4984279190000001</v>
      </c>
      <c r="E11" s="20">
        <v>1.5429882627126694</v>
      </c>
      <c r="F11" s="20">
        <v>1.7896232028866599</v>
      </c>
      <c r="G11" s="20">
        <v>1.6230567450258422</v>
      </c>
      <c r="H11" s="20">
        <v>1.61168743894196</v>
      </c>
      <c r="I11" s="20">
        <v>0</v>
      </c>
      <c r="J11" s="20">
        <v>0.77444930514400001</v>
      </c>
      <c r="K11" s="20">
        <v>6.677789881099E-2</v>
      </c>
      <c r="L11" s="20">
        <v>1.5289467316366259</v>
      </c>
      <c r="M11" s="20">
        <v>2.3735445445484062</v>
      </c>
      <c r="N11" s="20">
        <v>0.24688060612903229</v>
      </c>
      <c r="O11" s="20">
        <v>1.654718759276613</v>
      </c>
      <c r="P11" s="20">
        <v>0.39387635899659124</v>
      </c>
      <c r="Q11" s="20">
        <v>0.82598146954562046</v>
      </c>
      <c r="R11" s="20">
        <f t="shared" si="0"/>
        <v>12.93410340465501</v>
      </c>
      <c r="S11" s="20">
        <v>11.004973320128395</v>
      </c>
      <c r="T11" s="20">
        <v>3.6342465753424662</v>
      </c>
      <c r="U11" s="20">
        <v>0.28767123287671231</v>
      </c>
      <c r="V11" s="20">
        <f t="shared" si="1"/>
        <v>1.5316730647628258</v>
      </c>
      <c r="W11" s="20">
        <v>4.0091934891118015</v>
      </c>
      <c r="X11" s="20">
        <v>3.9024912761850321</v>
      </c>
      <c r="Y11" s="20">
        <v>3.6462699705393513</v>
      </c>
      <c r="Z11" s="20">
        <v>2.874576587818825</v>
      </c>
    </row>
    <row r="12" spans="1:26">
      <c r="A12" s="9" t="s">
        <v>61</v>
      </c>
      <c r="B12" s="25" t="s">
        <v>26</v>
      </c>
      <c r="C12" s="25" t="s">
        <v>89</v>
      </c>
      <c r="D12" s="20">
        <v>-1.6117529329999993</v>
      </c>
      <c r="E12" s="20">
        <v>1.3161608209998901</v>
      </c>
      <c r="F12" s="20">
        <v>2.06488996060886</v>
      </c>
      <c r="G12" s="20">
        <v>4.4755835436934097</v>
      </c>
      <c r="H12" s="20">
        <v>9.68501652404513</v>
      </c>
      <c r="I12" s="20">
        <v>0.87488648777012989</v>
      </c>
      <c r="J12" s="20">
        <v>0.38028148014399998</v>
      </c>
      <c r="K12" s="20">
        <v>0.16695942639390002</v>
      </c>
      <c r="L12" s="20">
        <v>1.6334546416497833</v>
      </c>
      <c r="M12" s="20">
        <v>2.2444771092330629</v>
      </c>
      <c r="N12" s="20">
        <v>0.27872908000000002</v>
      </c>
      <c r="O12" s="20">
        <v>1.3266103437349999</v>
      </c>
      <c r="P12" s="20">
        <v>1.4311624647170027</v>
      </c>
      <c r="Q12" s="20">
        <v>0.79933690601189078</v>
      </c>
      <c r="R12" s="20">
        <f t="shared" si="0"/>
        <v>25.065795856002058</v>
      </c>
      <c r="S12" s="20">
        <v>10.649974180769416</v>
      </c>
      <c r="T12" s="20">
        <v>3.6342465753424662</v>
      </c>
      <c r="U12" s="20">
        <v>0.28767123287671231</v>
      </c>
      <c r="V12" s="20">
        <f t="shared" si="1"/>
        <v>2.7218576469945015</v>
      </c>
      <c r="W12" s="20">
        <v>15.415768035652668</v>
      </c>
      <c r="X12" s="20">
        <v>3.8779317508828459</v>
      </c>
      <c r="Y12" s="20">
        <v>3.8267392880026505</v>
      </c>
      <c r="Z12" s="20">
        <v>3.557109714463893</v>
      </c>
    </row>
    <row r="13" spans="1:26">
      <c r="A13" s="9" t="s">
        <v>62</v>
      </c>
      <c r="B13" s="25" t="s">
        <v>26</v>
      </c>
      <c r="C13" s="25" t="s">
        <v>90</v>
      </c>
      <c r="D13" s="20">
        <v>-1.228387895</v>
      </c>
      <c r="E13" s="20">
        <v>0.86864879839857001</v>
      </c>
      <c r="F13" s="20">
        <v>2.1937752353971698</v>
      </c>
      <c r="G13" s="20">
        <v>6.1265203371488743</v>
      </c>
      <c r="H13" s="20">
        <v>1.7104983473728002</v>
      </c>
      <c r="I13" s="20">
        <v>3.1909139782719502</v>
      </c>
      <c r="J13" s="20">
        <v>0.49671353014399999</v>
      </c>
      <c r="K13" s="20">
        <v>6.8730779557869992E-2</v>
      </c>
      <c r="L13" s="20">
        <v>1.7183527317702936</v>
      </c>
      <c r="M13" s="20">
        <v>2.2894813501945444</v>
      </c>
      <c r="N13" s="20">
        <v>0.30666639000000001</v>
      </c>
      <c r="O13" s="20">
        <v>1.4768087437350004</v>
      </c>
      <c r="P13" s="20">
        <v>0.18756267262525575</v>
      </c>
      <c r="Q13" s="20">
        <v>0.79933690601189078</v>
      </c>
      <c r="R13" s="20">
        <f t="shared" si="0"/>
        <v>20.205621905628217</v>
      </c>
      <c r="S13" s="20">
        <v>10.649974180769416</v>
      </c>
      <c r="T13" s="20">
        <v>3.6342465753424662</v>
      </c>
      <c r="U13" s="20">
        <v>0.28767123287671231</v>
      </c>
      <c r="V13" s="20">
        <f t="shared" si="1"/>
        <v>2.2655021790958259</v>
      </c>
      <c r="W13" s="20">
        <v>11.524646192937624</v>
      </c>
      <c r="X13" s="20">
        <v>4.0078340819648375</v>
      </c>
      <c r="Y13" s="20">
        <v>3.43782120335361</v>
      </c>
      <c r="Z13" s="20">
        <v>2.4637083223721468</v>
      </c>
    </row>
    <row r="14" spans="1:26">
      <c r="A14" s="9" t="s">
        <v>63</v>
      </c>
      <c r="B14" s="25" t="s">
        <v>26</v>
      </c>
      <c r="C14" s="25" t="s">
        <v>91</v>
      </c>
      <c r="D14" s="20">
        <v>0.33054021500000041</v>
      </c>
      <c r="E14" s="20">
        <v>2.0213843109240099</v>
      </c>
      <c r="F14" s="20">
        <v>2.1339730781689998</v>
      </c>
      <c r="G14" s="20">
        <v>2.6023469076911496</v>
      </c>
      <c r="H14" s="20">
        <v>0.67582252135580001</v>
      </c>
      <c r="I14" s="20">
        <v>2.2703158392676501</v>
      </c>
      <c r="J14" s="20">
        <v>0.83910633014400005</v>
      </c>
      <c r="K14" s="20">
        <v>0.24687848493033998</v>
      </c>
      <c r="L14" s="20">
        <v>1.6259576741549533</v>
      </c>
      <c r="M14" s="20">
        <v>2.5748193096922547</v>
      </c>
      <c r="N14" s="20">
        <v>0.31393850000000001</v>
      </c>
      <c r="O14" s="20">
        <v>1.3961210137350004</v>
      </c>
      <c r="P14" s="20">
        <v>-0.38382961824475603</v>
      </c>
      <c r="Q14" s="20">
        <v>0.82598146954562046</v>
      </c>
      <c r="R14" s="20">
        <f t="shared" si="0"/>
        <v>17.473356036365022</v>
      </c>
      <c r="S14" s="20">
        <v>11.004973320128395</v>
      </c>
      <c r="T14" s="20">
        <v>3.6342465753424662</v>
      </c>
      <c r="U14" s="20">
        <v>0.28767123287671231</v>
      </c>
      <c r="V14" s="20">
        <f t="shared" si="1"/>
        <v>1.9441459076917218</v>
      </c>
      <c r="W14" s="20">
        <v>6.3875915984586005</v>
      </c>
      <c r="X14" s="20">
        <v>4.2007769838472075</v>
      </c>
      <c r="Y14" s="20">
        <v>4.7161743740233497</v>
      </c>
      <c r="Z14" s="20">
        <v>1.8382728650358648</v>
      </c>
    </row>
    <row r="15" spans="1:26">
      <c r="A15" s="9" t="s">
        <v>64</v>
      </c>
      <c r="B15" s="25" t="s">
        <v>27</v>
      </c>
      <c r="C15" s="25" t="s">
        <v>92</v>
      </c>
      <c r="D15" s="20">
        <v>1.2965350869999999</v>
      </c>
      <c r="E15" s="20">
        <v>1.4312577434138098</v>
      </c>
      <c r="F15" s="20">
        <v>2.0961197772983295</v>
      </c>
      <c r="G15" s="20">
        <v>2.5750871809831497</v>
      </c>
      <c r="H15" s="20">
        <v>2.6005636514656598</v>
      </c>
      <c r="I15" s="20">
        <v>0.80851698348263001</v>
      </c>
      <c r="J15" s="20">
        <v>0.64520261014399993</v>
      </c>
      <c r="K15" s="20">
        <v>7.6524560139950001E-2</v>
      </c>
      <c r="L15" s="20">
        <v>1.6727094221187866</v>
      </c>
      <c r="M15" s="20">
        <v>2.6874449116310335</v>
      </c>
      <c r="N15" s="20">
        <v>0.24659555999999999</v>
      </c>
      <c r="O15" s="20">
        <v>1.4374048770474195</v>
      </c>
      <c r="P15" s="20">
        <v>-0.60594000153899485</v>
      </c>
      <c r="Q15" s="20">
        <v>1.0148394283151962</v>
      </c>
      <c r="R15" s="20">
        <f t="shared" si="0"/>
        <v>17.982861791500969</v>
      </c>
      <c r="S15" s="20">
        <v>11.119506081586609</v>
      </c>
      <c r="T15" s="20">
        <v>3.6342465753424662</v>
      </c>
      <c r="U15" s="20">
        <v>0.28767123287671231</v>
      </c>
      <c r="V15" s="20">
        <f t="shared" si="1"/>
        <v>1.9699417796977021</v>
      </c>
      <c r="W15" s="20">
        <v>6.6293704260754387</v>
      </c>
      <c r="X15" s="20">
        <v>4.3601543337498203</v>
      </c>
      <c r="Y15" s="20">
        <v>3.850497640852089</v>
      </c>
      <c r="Z15" s="20">
        <v>1.8463043038236209</v>
      </c>
    </row>
    <row r="16" spans="1:26">
      <c r="A16" s="9" t="s">
        <v>65</v>
      </c>
      <c r="B16" s="25" t="s">
        <v>27</v>
      </c>
      <c r="C16" s="25" t="s">
        <v>93</v>
      </c>
      <c r="D16" s="20">
        <v>1.1932171789999988</v>
      </c>
      <c r="E16" s="20">
        <v>1.95281300316935</v>
      </c>
      <c r="F16" s="20">
        <v>2.3681555992466601</v>
      </c>
      <c r="G16" s="20">
        <v>1.1196184160632401</v>
      </c>
      <c r="H16" s="20">
        <v>12.350998343422729</v>
      </c>
      <c r="I16" s="20">
        <v>1.1439380963494101</v>
      </c>
      <c r="J16" s="20">
        <v>0.59460665014399994</v>
      </c>
      <c r="K16" s="20">
        <v>3.208641730082E-2</v>
      </c>
      <c r="L16" s="20">
        <v>1.8414756489948019</v>
      </c>
      <c r="M16" s="20">
        <v>2.7146753556363303</v>
      </c>
      <c r="N16" s="20">
        <v>0.22547643000000001</v>
      </c>
      <c r="O16" s="20">
        <v>1.4924169181306453</v>
      </c>
      <c r="P16" s="20">
        <v>0.40269048817306602</v>
      </c>
      <c r="Q16" s="20">
        <v>1.048667409259036</v>
      </c>
      <c r="R16" s="20">
        <f t="shared" si="0"/>
        <v>28.480835954890086</v>
      </c>
      <c r="S16" s="20">
        <v>11.490156284306163</v>
      </c>
      <c r="T16" s="20">
        <v>3.6342465753424662</v>
      </c>
      <c r="U16" s="20">
        <v>0.28767123287671231</v>
      </c>
      <c r="V16" s="20">
        <f t="shared" si="1"/>
        <v>2.8200446505124206</v>
      </c>
      <c r="W16" s="20">
        <v>15.209161505979379</v>
      </c>
      <c r="X16" s="20">
        <v>4.5561510046311327</v>
      </c>
      <c r="Y16" s="20">
        <v>4.5785314497168299</v>
      </c>
      <c r="Z16" s="20">
        <v>2.9437748155627474</v>
      </c>
    </row>
    <row r="17" spans="1:26">
      <c r="A17" s="9" t="s">
        <v>66</v>
      </c>
      <c r="B17" s="25" t="s">
        <v>27</v>
      </c>
      <c r="C17" s="25" t="s">
        <v>94</v>
      </c>
      <c r="D17" s="20">
        <v>1.901987114</v>
      </c>
      <c r="E17" s="20">
        <v>2.8560164916752502</v>
      </c>
      <c r="F17" s="20">
        <v>2.0679207707107201</v>
      </c>
      <c r="G17" s="20">
        <v>1.53396731273611</v>
      </c>
      <c r="H17" s="20">
        <v>0.81385363922741005</v>
      </c>
      <c r="I17" s="20">
        <v>1.9918708214949999E-2</v>
      </c>
      <c r="J17" s="20">
        <v>0.23054304014400001</v>
      </c>
      <c r="K17" s="20">
        <v>3.2188316820800002E-3</v>
      </c>
      <c r="L17" s="20">
        <v>1.8750708591374616</v>
      </c>
      <c r="M17" s="20">
        <v>2.5329138198821619</v>
      </c>
      <c r="N17" s="20">
        <v>0.22922124999999999</v>
      </c>
      <c r="O17" s="20">
        <v>1.3556015881306451</v>
      </c>
      <c r="P17" s="20">
        <v>0.31598734982961196</v>
      </c>
      <c r="Q17" s="20">
        <v>1.0148394283151962</v>
      </c>
      <c r="R17" s="20">
        <f t="shared" si="0"/>
        <v>16.751060203685594</v>
      </c>
      <c r="S17" s="20">
        <v>11.119506081586609</v>
      </c>
      <c r="T17" s="20">
        <v>3.6342465753424662</v>
      </c>
      <c r="U17" s="20">
        <v>0.28767123287671231</v>
      </c>
      <c r="V17" s="20">
        <f t="shared" si="1"/>
        <v>1.8591633351537324</v>
      </c>
      <c r="W17" s="20">
        <v>2.59828270032247</v>
      </c>
      <c r="X17" s="20">
        <v>4.4079846790196235</v>
      </c>
      <c r="Y17" s="20">
        <v>5.1563773440680505</v>
      </c>
      <c r="Z17" s="20">
        <v>2.6864283662754533</v>
      </c>
    </row>
    <row r="18" spans="1:26">
      <c r="A18" s="9" t="s">
        <v>67</v>
      </c>
      <c r="B18" s="25" t="s">
        <v>27</v>
      </c>
      <c r="C18" s="25" t="s">
        <v>95</v>
      </c>
      <c r="D18" s="20">
        <v>-0.13284893099999928</v>
      </c>
      <c r="E18" s="20">
        <v>1.5263960462460597</v>
      </c>
      <c r="F18" s="20">
        <v>2.1841172914144495</v>
      </c>
      <c r="G18" s="20">
        <v>1.7627271273809102</v>
      </c>
      <c r="H18" s="20">
        <v>4.1869669570754509</v>
      </c>
      <c r="I18" s="20">
        <v>3.8831731779101402</v>
      </c>
      <c r="J18" s="20">
        <v>0.24482323014399998</v>
      </c>
      <c r="K18" s="20">
        <v>-2.2153220788449998E-2</v>
      </c>
      <c r="L18" s="20">
        <v>1.7008037876619015</v>
      </c>
      <c r="M18" s="20">
        <v>2.4391170552918409</v>
      </c>
      <c r="N18" s="20">
        <v>0.29784778000000001</v>
      </c>
      <c r="O18" s="20">
        <v>1.4156285381306453</v>
      </c>
      <c r="P18" s="20">
        <v>0.2950579386557407</v>
      </c>
      <c r="Q18" s="20">
        <v>1.0148394283151962</v>
      </c>
      <c r="R18" s="20">
        <f t="shared" si="0"/>
        <v>20.796496206437887</v>
      </c>
      <c r="S18" s="20">
        <v>11.119506081586609</v>
      </c>
      <c r="T18" s="20">
        <v>3.6342465753424662</v>
      </c>
      <c r="U18" s="20">
        <v>0.28767123287671231</v>
      </c>
      <c r="V18" s="20">
        <f t="shared" si="1"/>
        <v>2.2229776964275079</v>
      </c>
      <c r="W18" s="20">
        <v>10.077690492510502</v>
      </c>
      <c r="X18" s="20">
        <v>4.1399208429537424</v>
      </c>
      <c r="Y18" s="20">
        <v>3.9862078968720591</v>
      </c>
      <c r="Z18" s="20">
        <v>2.7255259051015823</v>
      </c>
    </row>
    <row r="19" spans="1:26">
      <c r="A19" s="9" t="s">
        <v>68</v>
      </c>
      <c r="B19" s="25" t="s">
        <v>27</v>
      </c>
      <c r="C19" s="25" t="s">
        <v>96</v>
      </c>
      <c r="D19" s="20">
        <v>1.6952148689999995</v>
      </c>
      <c r="E19" s="20">
        <v>2.167490313627082</v>
      </c>
      <c r="F19" s="20">
        <v>1.97454332082037</v>
      </c>
      <c r="G19" s="20">
        <v>4.841517498579158</v>
      </c>
      <c r="H19" s="20">
        <v>1.1576931784772599</v>
      </c>
      <c r="I19" s="20">
        <v>0.17680436184986001</v>
      </c>
      <c r="J19" s="20">
        <v>0.58026137014400003</v>
      </c>
      <c r="K19" s="20">
        <v>8.069814889721999E-2</v>
      </c>
      <c r="L19" s="20">
        <v>1.6030664197551516</v>
      </c>
      <c r="M19" s="20">
        <v>2.4602849719686746</v>
      </c>
      <c r="N19" s="20">
        <v>0.40322459000000005</v>
      </c>
      <c r="O19" s="20">
        <v>1.7471296481306458</v>
      </c>
      <c r="P19" s="20">
        <v>1.0318121937793823</v>
      </c>
      <c r="Q19" s="20">
        <v>1.1235722242061101</v>
      </c>
      <c r="R19" s="20">
        <f t="shared" si="0"/>
        <v>21.043313109234912</v>
      </c>
      <c r="S19" s="20">
        <v>12.310881733185175</v>
      </c>
      <c r="T19" s="20">
        <v>3.6342465753424662</v>
      </c>
      <c r="U19" s="20">
        <v>0.28767123287671231</v>
      </c>
      <c r="V19" s="20">
        <f t="shared" si="1"/>
        <v>2.0278995005010803</v>
      </c>
      <c r="W19" s="20">
        <v>6.7562764090502778</v>
      </c>
      <c r="X19" s="20">
        <v>4.0633513917238258</v>
      </c>
      <c r="Y19" s="20">
        <v>4.625956373344672</v>
      </c>
      <c r="Z19" s="20">
        <v>3.9025140661161384</v>
      </c>
    </row>
    <row r="20" spans="1:26">
      <c r="A20" s="9" t="s">
        <v>69</v>
      </c>
      <c r="B20" s="25" t="s">
        <v>28</v>
      </c>
      <c r="C20" s="25" t="s">
        <v>96</v>
      </c>
      <c r="D20" s="20">
        <v>-1.207620028</v>
      </c>
      <c r="E20" s="20">
        <v>2.6904306988523601</v>
      </c>
      <c r="F20" s="20">
        <v>1.92234352707032</v>
      </c>
      <c r="G20" s="20">
        <v>2.7442942004566295</v>
      </c>
      <c r="H20" s="20">
        <v>0.38130459810882</v>
      </c>
      <c r="I20" s="20">
        <v>4.8784526731750003E-2</v>
      </c>
      <c r="J20" s="20">
        <v>0.26962281014400002</v>
      </c>
      <c r="K20" s="20">
        <v>0.63539906760065001</v>
      </c>
      <c r="L20" s="20">
        <v>1.7305717841987764</v>
      </c>
      <c r="M20" s="20">
        <v>2.7860230352982214</v>
      </c>
      <c r="N20" s="20">
        <v>0.36012034000000004</v>
      </c>
      <c r="O20" s="20">
        <v>1.6562816681306451</v>
      </c>
      <c r="P20" s="20">
        <v>0.44254403558015448</v>
      </c>
      <c r="Q20" s="20">
        <v>0.86016490731412021</v>
      </c>
      <c r="R20" s="20">
        <f t="shared" si="0"/>
        <v>15.320265171486447</v>
      </c>
      <c r="S20" s="20">
        <v>11.031302086070932</v>
      </c>
      <c r="T20" s="20">
        <v>3.6342465753424662</v>
      </c>
      <c r="U20" s="20">
        <v>0.28767123287671231</v>
      </c>
      <c r="V20" s="20">
        <f t="shared" si="1"/>
        <v>1.7443256316951428</v>
      </c>
      <c r="W20" s="20">
        <v>3.4440061354411995</v>
      </c>
      <c r="X20" s="20">
        <v>4.5165948194969978</v>
      </c>
      <c r="Y20" s="20">
        <v>5.6082936335233295</v>
      </c>
      <c r="Z20" s="20">
        <v>2.9589906110249196</v>
      </c>
    </row>
    <row r="21" spans="1:26">
      <c r="A21" s="9" t="s">
        <v>70</v>
      </c>
      <c r="B21" s="25" t="s">
        <v>28</v>
      </c>
      <c r="C21" s="25" t="s">
        <v>97</v>
      </c>
      <c r="D21" s="20">
        <v>-2.095166034</v>
      </c>
      <c r="E21" s="20">
        <v>1.6894667687480798</v>
      </c>
      <c r="F21" s="20">
        <v>2.1414498600272398</v>
      </c>
      <c r="G21" s="20">
        <v>2.9120561082276097</v>
      </c>
      <c r="H21" s="20">
        <v>4.6716602961269997E-2</v>
      </c>
      <c r="I21" s="20">
        <v>0.18779683726964999</v>
      </c>
      <c r="J21" s="20">
        <v>9.481389014399999E-2</v>
      </c>
      <c r="K21" s="20">
        <v>2.9111825733450003E-2</v>
      </c>
      <c r="L21" s="20">
        <v>1.7220384949428866</v>
      </c>
      <c r="M21" s="20">
        <v>2.1567774568426645</v>
      </c>
      <c r="N21" s="20">
        <v>0.28178109000000001</v>
      </c>
      <c r="O21" s="20">
        <v>1.4468601081306451</v>
      </c>
      <c r="P21" s="20">
        <v>0.52418850233878389</v>
      </c>
      <c r="Q21" s="20">
        <v>0.88883707089125752</v>
      </c>
      <c r="R21" s="20">
        <f t="shared" si="0"/>
        <v>12.026728582257538</v>
      </c>
      <c r="S21" s="20">
        <v>11.399012155606631</v>
      </c>
      <c r="T21" s="20">
        <v>3.6342465753424662</v>
      </c>
      <c r="U21" s="20">
        <v>0.28767123287671231</v>
      </c>
      <c r="V21" s="20">
        <f t="shared" si="1"/>
        <v>1.3991253077690893</v>
      </c>
      <c r="W21" s="20">
        <v>3.2413834386025298</v>
      </c>
      <c r="X21" s="20">
        <v>3.8788159517855512</v>
      </c>
      <c r="Y21" s="20">
        <v>4.1418095445087699</v>
      </c>
      <c r="Z21" s="20">
        <v>2.8598856813606863</v>
      </c>
    </row>
    <row r="22" spans="1:26">
      <c r="A22" s="9" t="s">
        <v>71</v>
      </c>
      <c r="B22" s="25" t="s">
        <v>28</v>
      </c>
      <c r="C22" s="25" t="s">
        <v>98</v>
      </c>
      <c r="D22" s="20">
        <v>2.0830498449999997</v>
      </c>
      <c r="E22" s="20">
        <v>2.1971209559933964</v>
      </c>
      <c r="F22" s="20">
        <v>2.2407718483164798</v>
      </c>
      <c r="G22" s="20">
        <v>1.9366985893419202</v>
      </c>
      <c r="H22" s="20">
        <v>7.4581835999999999E-2</v>
      </c>
      <c r="I22" s="20">
        <v>0.66585885641810005</v>
      </c>
      <c r="J22" s="20">
        <v>5.7639890144000019E-2</v>
      </c>
      <c r="K22" s="20">
        <v>0.16072207972649002</v>
      </c>
      <c r="L22" s="20">
        <v>1.9124723238995565</v>
      </c>
      <c r="M22" s="20">
        <v>2.2402694123431721</v>
      </c>
      <c r="N22" s="20">
        <v>0.36579432000000001</v>
      </c>
      <c r="O22" s="20">
        <v>1.6320510081306454</v>
      </c>
      <c r="P22" s="20">
        <v>0.34174133988008526</v>
      </c>
      <c r="Q22" s="20">
        <v>0.86016490731412021</v>
      </c>
      <c r="R22" s="20">
        <f t="shared" si="0"/>
        <v>16.768937212507968</v>
      </c>
      <c r="S22" s="20">
        <v>11.031302086070932</v>
      </c>
      <c r="T22" s="20">
        <v>3.6342465753424662</v>
      </c>
      <c r="U22" s="20">
        <v>0.28767123287671231</v>
      </c>
      <c r="V22" s="20">
        <f t="shared" si="1"/>
        <v>1.8756493892822674</v>
      </c>
      <c r="W22" s="20">
        <v>2.73477917190402</v>
      </c>
      <c r="X22" s="20">
        <v>4.1527417362427288</v>
      </c>
      <c r="Y22" s="20">
        <v>4.9644092040363663</v>
      </c>
      <c r="Z22" s="20">
        <v>2.8339572553248509</v>
      </c>
    </row>
    <row r="23" spans="1:26">
      <c r="A23" s="9" t="s">
        <v>72</v>
      </c>
      <c r="B23" s="25" t="s">
        <v>28</v>
      </c>
      <c r="C23" s="25" t="s">
        <v>99</v>
      </c>
      <c r="D23" s="20">
        <v>-0.84327405199999994</v>
      </c>
      <c r="E23" s="20">
        <v>1.7471393176246002</v>
      </c>
      <c r="F23" s="20">
        <v>2.02411909096827</v>
      </c>
      <c r="G23" s="20">
        <v>4.17918874982582</v>
      </c>
      <c r="H23" s="20">
        <v>7.7490649134630711</v>
      </c>
      <c r="I23" s="20">
        <v>2.2732866542606898</v>
      </c>
      <c r="J23" s="20">
        <v>3.4999040144000002E-2</v>
      </c>
      <c r="K23" s="20">
        <v>2.0863647414750001E-2</v>
      </c>
      <c r="L23" s="20">
        <v>1.8830954324870866</v>
      </c>
      <c r="M23" s="20">
        <v>2.2863035025717178</v>
      </c>
      <c r="N23" s="20">
        <v>0.38570228000000001</v>
      </c>
      <c r="O23" s="20">
        <v>1.3327641681306452</v>
      </c>
      <c r="P23" s="20">
        <v>0.33362935816715267</v>
      </c>
      <c r="Q23" s="20">
        <v>0.88883707089125752</v>
      </c>
      <c r="R23" s="20">
        <f t="shared" si="0"/>
        <v>24.295719173949056</v>
      </c>
      <c r="S23" s="20">
        <v>11.399012155606631</v>
      </c>
      <c r="T23" s="20">
        <v>3.6342465753424662</v>
      </c>
      <c r="U23" s="20">
        <v>0.28767123287671231</v>
      </c>
      <c r="V23" s="20">
        <f t="shared" si="1"/>
        <v>2.4754458190738329</v>
      </c>
      <c r="W23" s="20">
        <v>14.236539357693582</v>
      </c>
      <c r="X23" s="20">
        <v>4.1693989350588048</v>
      </c>
      <c r="Y23" s="20">
        <v>4.1778243360076202</v>
      </c>
      <c r="Z23" s="20">
        <v>2.5552305971890554</v>
      </c>
    </row>
    <row r="24" spans="1:26">
      <c r="A24" s="9" t="s">
        <v>73</v>
      </c>
      <c r="B24" s="25" t="s">
        <v>29</v>
      </c>
      <c r="C24" s="25" t="s">
        <v>100</v>
      </c>
      <c r="D24" s="20">
        <v>0.15298826600000015</v>
      </c>
      <c r="E24" s="20">
        <v>0.77803066644770003</v>
      </c>
      <c r="F24" s="20">
        <v>2.3787029820710002</v>
      </c>
      <c r="G24" s="20">
        <v>1.1436943838447</v>
      </c>
      <c r="H24" s="20">
        <v>5.20324810311583</v>
      </c>
      <c r="I24" s="20">
        <v>2.5741119035053095</v>
      </c>
      <c r="J24" s="20">
        <v>5.4473890144000003E-2</v>
      </c>
      <c r="K24" s="20">
        <v>2.7506346545119999E-2</v>
      </c>
      <c r="L24" s="20">
        <v>1.7632815044031944</v>
      </c>
      <c r="M24" s="20">
        <v>2.7751067506620739</v>
      </c>
      <c r="N24" s="20">
        <v>0.32949498000000005</v>
      </c>
      <c r="O24" s="20">
        <v>1.4346253453631337</v>
      </c>
      <c r="P24" s="20">
        <v>0.49670680368761244</v>
      </c>
      <c r="Q24" s="20">
        <v>0.75785795354838703</v>
      </c>
      <c r="R24" s="20">
        <f t="shared" si="0"/>
        <v>19.869829879338063</v>
      </c>
      <c r="S24" s="20">
        <v>10.246205415909685</v>
      </c>
      <c r="T24" s="20">
        <v>3.6342465753424662</v>
      </c>
      <c r="U24" s="20">
        <v>0.28767123287671231</v>
      </c>
      <c r="V24" s="20">
        <f t="shared" si="1"/>
        <v>2.3220057301032497</v>
      </c>
      <c r="W24" s="20">
        <v>8.9755282806098382</v>
      </c>
      <c r="X24" s="20">
        <v>4.5383882550652679</v>
      </c>
      <c r="Y24" s="20">
        <v>3.5137349750638203</v>
      </c>
      <c r="Z24" s="20">
        <v>2.6891901025991332</v>
      </c>
    </row>
    <row r="25" spans="1:26">
      <c r="A25" s="9" t="s">
        <v>74</v>
      </c>
      <c r="B25" s="25" t="s">
        <v>29</v>
      </c>
      <c r="C25" s="25" t="s">
        <v>101</v>
      </c>
      <c r="D25" s="20">
        <v>-0.55907045299999969</v>
      </c>
      <c r="E25" s="20">
        <v>1.4133086923803098</v>
      </c>
      <c r="F25" s="20">
        <v>2.0834131691769402</v>
      </c>
      <c r="G25" s="20">
        <v>0.61771012950684001</v>
      </c>
      <c r="H25" s="20">
        <v>1.5937859637674801</v>
      </c>
      <c r="I25" s="20">
        <v>6.4155621360559995E-2</v>
      </c>
      <c r="J25" s="20">
        <v>2.8963890143999999E-2</v>
      </c>
      <c r="K25" s="20">
        <v>6.1647793296360005E-2</v>
      </c>
      <c r="L25" s="20">
        <v>1.6513639022331104</v>
      </c>
      <c r="M25" s="20">
        <v>2.2010709637010137</v>
      </c>
      <c r="N25" s="20">
        <v>0.29032089000000005</v>
      </c>
      <c r="O25" s="20">
        <v>1.3628125482875</v>
      </c>
      <c r="P25" s="20">
        <v>0.39844125026023702</v>
      </c>
      <c r="Q25" s="20">
        <v>0.75785795354838703</v>
      </c>
      <c r="R25" s="20">
        <f t="shared" si="0"/>
        <v>11.965782314662739</v>
      </c>
      <c r="S25" s="20">
        <v>10.246205415909685</v>
      </c>
      <c r="T25" s="20">
        <v>3.6342465753424662</v>
      </c>
      <c r="U25" s="20">
        <v>0.28767123287671231</v>
      </c>
      <c r="V25" s="20">
        <f t="shared" si="1"/>
        <v>1.5505935590762665</v>
      </c>
      <c r="W25" s="20">
        <v>2.3046156047788799</v>
      </c>
      <c r="X25" s="20">
        <v>3.8524348659341241</v>
      </c>
      <c r="Y25" s="20">
        <v>3.8486905448536097</v>
      </c>
      <c r="Z25" s="20">
        <v>2.5191117520961241</v>
      </c>
    </row>
    <row r="26" spans="1:26">
      <c r="A26" s="9" t="s">
        <v>75</v>
      </c>
      <c r="B26" s="25" t="s">
        <v>29</v>
      </c>
      <c r="C26" s="25" t="s">
        <v>102</v>
      </c>
      <c r="D26" s="20">
        <v>-0.80825559699999938</v>
      </c>
      <c r="E26" s="20">
        <v>1.3047942680056799</v>
      </c>
      <c r="F26" s="20">
        <v>2.05368338412794</v>
      </c>
      <c r="G26" s="20">
        <v>0.39364306940724997</v>
      </c>
      <c r="H26" s="20">
        <v>2.2841334198114298</v>
      </c>
      <c r="I26" s="20">
        <v>2.2521853447057998</v>
      </c>
      <c r="J26" s="20">
        <v>2.8963890143999999E-2</v>
      </c>
      <c r="K26" s="20">
        <v>1.101353356165E-2</v>
      </c>
      <c r="L26" s="20">
        <v>1.84920990572828</v>
      </c>
      <c r="M26" s="20">
        <v>2.153184336363497</v>
      </c>
      <c r="N26" s="20">
        <v>0.29513767999999996</v>
      </c>
      <c r="O26" s="20">
        <v>1.3191972882875005</v>
      </c>
      <c r="P26" s="20">
        <v>0.35585899392232778</v>
      </c>
      <c r="Q26" s="20">
        <v>0.75785795354838703</v>
      </c>
      <c r="R26" s="20">
        <f t="shared" si="0"/>
        <v>14.25060747061374</v>
      </c>
      <c r="S26" s="20">
        <v>10.246205415909685</v>
      </c>
      <c r="T26" s="20">
        <v>3.6342465753424662</v>
      </c>
      <c r="U26" s="20">
        <v>0.28767123287671231</v>
      </c>
      <c r="V26" s="20">
        <f t="shared" si="1"/>
        <v>1.7735858828884814</v>
      </c>
      <c r="W26" s="20">
        <v>4.9589257240684805</v>
      </c>
      <c r="X26" s="20">
        <v>4.0023942420917766</v>
      </c>
      <c r="Y26" s="20">
        <v>3.6646288656952697</v>
      </c>
      <c r="Z26" s="20">
        <v>2.4329142357582154</v>
      </c>
    </row>
    <row r="27" spans="1:26">
      <c r="A27" s="9" t="s">
        <v>76</v>
      </c>
      <c r="B27" s="25" t="s">
        <v>29</v>
      </c>
      <c r="C27" s="25" t="s">
        <v>103</v>
      </c>
      <c r="D27" s="20">
        <v>-3.7455881740000008</v>
      </c>
      <c r="E27" s="20">
        <v>1.09637475021544</v>
      </c>
      <c r="F27" s="20">
        <v>2.0143572067131603</v>
      </c>
      <c r="G27" s="20">
        <v>0.27725320444376</v>
      </c>
      <c r="H27" s="20">
        <v>0</v>
      </c>
      <c r="I27" s="20">
        <v>9.8069770999219999E-2</v>
      </c>
      <c r="J27" s="20">
        <v>2.8963890143999999E-2</v>
      </c>
      <c r="K27" s="20">
        <v>1.1445464071379998E-2</v>
      </c>
      <c r="L27" s="20">
        <v>1.5719499583468202</v>
      </c>
      <c r="M27" s="20">
        <v>2.0641001250272684</v>
      </c>
      <c r="N27" s="20">
        <v>0.31862532000000005</v>
      </c>
      <c r="O27" s="20">
        <v>1.4496461782875001</v>
      </c>
      <c r="P27" s="20">
        <v>0.37253156870558796</v>
      </c>
      <c r="Q27" s="20">
        <v>0.75785795354838703</v>
      </c>
      <c r="R27" s="20">
        <f t="shared" si="0"/>
        <v>6.3155872165025233</v>
      </c>
      <c r="S27" s="20">
        <v>10.246205415909685</v>
      </c>
      <c r="T27" s="20">
        <v>3.6342465753424662</v>
      </c>
      <c r="U27" s="20">
        <v>0.28767123287671231</v>
      </c>
      <c r="V27" s="20">
        <f t="shared" si="1"/>
        <v>0.99915086699565159</v>
      </c>
      <c r="W27" s="20">
        <v>0.40428686558698002</v>
      </c>
      <c r="X27" s="20">
        <v>3.6360500833740885</v>
      </c>
      <c r="Y27" s="20">
        <v>3.4408027409999806</v>
      </c>
      <c r="Z27" s="20">
        <v>2.5800357005414751</v>
      </c>
    </row>
    <row r="28" spans="1:26">
      <c r="A28" s="9" t="s">
        <v>77</v>
      </c>
      <c r="B28" s="25" t="s">
        <v>30</v>
      </c>
      <c r="C28" s="25" t="s">
        <v>104</v>
      </c>
      <c r="D28" s="20">
        <v>9.4115475679999996</v>
      </c>
      <c r="E28" s="20">
        <v>15.73934011276868</v>
      </c>
      <c r="F28" s="20">
        <v>2.2359943107298061</v>
      </c>
      <c r="G28" s="20">
        <v>2.4037184728527801</v>
      </c>
      <c r="H28" s="20">
        <v>2.15278246294901</v>
      </c>
      <c r="I28" s="20">
        <v>1.061026687049E-2</v>
      </c>
      <c r="J28" s="20">
        <v>0.52193889014400008</v>
      </c>
      <c r="K28" s="20">
        <v>1.9902604924539997E-2</v>
      </c>
      <c r="L28" s="20">
        <v>1.9557554205702163</v>
      </c>
      <c r="M28" s="20">
        <v>3.5036178946175864</v>
      </c>
      <c r="N28" s="20">
        <v>0.22848279999999999</v>
      </c>
      <c r="O28" s="20">
        <v>1.4338190810550113</v>
      </c>
      <c r="P28" s="20">
        <v>0.34729449200817175</v>
      </c>
      <c r="Q28" s="20">
        <v>0.84639328967741945</v>
      </c>
      <c r="R28" s="20">
        <f t="shared" si="0"/>
        <v>40.811197667167711</v>
      </c>
      <c r="S28" s="20">
        <v>11.00800813627464</v>
      </c>
      <c r="T28" s="20">
        <v>3.6342465753424662</v>
      </c>
      <c r="U28" s="20">
        <v>0.28767123287671231</v>
      </c>
      <c r="V28" s="20">
        <f t="shared" si="1"/>
        <v>4.0636884458667915</v>
      </c>
      <c r="W28" s="20">
        <v>5.0890500928162794</v>
      </c>
      <c r="X28" s="20">
        <v>5.4593733151878023</v>
      </c>
      <c r="Y28" s="20">
        <v>18.223719828423025</v>
      </c>
      <c r="Z28" s="20">
        <v>2.6275068627406024</v>
      </c>
    </row>
    <row r="29" spans="1:26">
      <c r="A29" s="9" t="s">
        <v>78</v>
      </c>
      <c r="B29" s="25" t="s">
        <v>30</v>
      </c>
      <c r="C29" s="25" t="s">
        <v>163</v>
      </c>
      <c r="D29" s="20">
        <v>-0.53417809699999963</v>
      </c>
      <c r="E29" s="20">
        <v>1.6264234093794401</v>
      </c>
      <c r="F29" s="20">
        <v>1.6177811740453434</v>
      </c>
      <c r="G29" s="20">
        <v>0.57748603934673004</v>
      </c>
      <c r="H29" s="20">
        <v>0</v>
      </c>
      <c r="I29" s="20">
        <v>7.1590990000000004E-3</v>
      </c>
      <c r="J29" s="20">
        <v>0.54696389014399993</v>
      </c>
      <c r="K29" s="20">
        <v>9.0163507291110015E-2</v>
      </c>
      <c r="L29" s="20">
        <v>1.877807792197651</v>
      </c>
      <c r="M29" s="20">
        <v>2.3183718152366266</v>
      </c>
      <c r="N29" s="20">
        <v>0.19532448999999999</v>
      </c>
      <c r="O29" s="20">
        <v>1.5957266581306453</v>
      </c>
      <c r="P29" s="20">
        <v>0.35150814744853648</v>
      </c>
      <c r="Q29" s="20">
        <v>0.84639328967741945</v>
      </c>
      <c r="R29" s="20">
        <f t="shared" si="0"/>
        <v>11.116931214897503</v>
      </c>
      <c r="S29" s="20">
        <v>11.00800813627464</v>
      </c>
      <c r="T29" s="20">
        <v>3.6342465753424662</v>
      </c>
      <c r="U29" s="20">
        <v>0.28767123287671231</v>
      </c>
      <c r="V29" s="20">
        <f t="shared" si="1"/>
        <v>1.3661735017763323</v>
      </c>
      <c r="W29" s="20">
        <v>1.1316090284907299</v>
      </c>
      <c r="X29" s="20">
        <v>4.1961796074342779</v>
      </c>
      <c r="Y29" s="20">
        <v>3.5296925807158934</v>
      </c>
      <c r="Z29" s="20">
        <v>2.7936280952566013</v>
      </c>
    </row>
    <row r="30" spans="1:26">
      <c r="A30" s="9" t="s">
        <v>156</v>
      </c>
      <c r="B30" s="25" t="s">
        <v>30</v>
      </c>
      <c r="C30" s="25" t="s">
        <v>164</v>
      </c>
      <c r="D30" s="20">
        <v>-0.63564013200000025</v>
      </c>
      <c r="E30" s="20">
        <v>1.2815785858897299</v>
      </c>
      <c r="F30" s="20">
        <v>1.8395275007783032</v>
      </c>
      <c r="G30" s="20">
        <v>9.9199774669644114</v>
      </c>
      <c r="H30" s="20">
        <v>3.4447732553780003E-2</v>
      </c>
      <c r="I30" s="20">
        <v>1.4229870334413002</v>
      </c>
      <c r="J30" s="20">
        <v>1.118665580144</v>
      </c>
      <c r="K30" s="20">
        <v>0.16007740717197</v>
      </c>
      <c r="L30" s="20">
        <v>1.5740574393223512</v>
      </c>
      <c r="M30" s="20">
        <v>2.4992850944550793</v>
      </c>
      <c r="N30" s="20">
        <v>0.21550508000000002</v>
      </c>
      <c r="O30" s="20">
        <v>1.1250698581306453</v>
      </c>
      <c r="P30" s="20">
        <v>-2.1329788115962069E-2</v>
      </c>
      <c r="Q30" s="20">
        <v>0.84639328967741945</v>
      </c>
      <c r="R30" s="20">
        <f t="shared" si="0"/>
        <v>21.380602148413026</v>
      </c>
      <c r="S30" s="20">
        <v>11.00800813627464</v>
      </c>
      <c r="T30" s="20">
        <v>3.6342465753424662</v>
      </c>
      <c r="U30" s="20">
        <v>0.28767123287671231</v>
      </c>
      <c r="V30" s="20">
        <f t="shared" si="1"/>
        <v>2.2985557099338365</v>
      </c>
      <c r="W30" s="20">
        <v>12.496077813103492</v>
      </c>
      <c r="X30" s="20">
        <v>4.0733425337774305</v>
      </c>
      <c r="Y30" s="20">
        <v>3.4966885738400029</v>
      </c>
      <c r="Z30" s="20">
        <v>1.9501333596921029</v>
      </c>
    </row>
    <row r="31" spans="1:26">
      <c r="A31" s="9" t="s">
        <v>157</v>
      </c>
      <c r="B31" s="25" t="s">
        <v>30</v>
      </c>
      <c r="C31" s="25" t="s">
        <v>165</v>
      </c>
      <c r="D31" s="20">
        <v>-2.766361479</v>
      </c>
      <c r="E31" s="20">
        <v>1.1940788943655298</v>
      </c>
      <c r="F31" s="20">
        <v>1.6539562822866229</v>
      </c>
      <c r="G31" s="20">
        <v>2.7941452201652401</v>
      </c>
      <c r="H31" s="20">
        <v>0.10022063432524</v>
      </c>
      <c r="I31" s="20">
        <v>0</v>
      </c>
      <c r="J31" s="20">
        <v>1.1156089560360001</v>
      </c>
      <c r="K31" s="20">
        <v>0.15191520751361001</v>
      </c>
      <c r="L31" s="20">
        <v>1.5643429654224115</v>
      </c>
      <c r="M31" s="20">
        <v>2.3583147665274495</v>
      </c>
      <c r="N31" s="20">
        <v>0.22814241999999996</v>
      </c>
      <c r="O31" s="20">
        <v>1.1755836181306452</v>
      </c>
      <c r="P31" s="20">
        <v>0.46001713904991581</v>
      </c>
      <c r="Q31" s="20">
        <v>0.84639328967741945</v>
      </c>
      <c r="R31" s="20">
        <f t="shared" si="0"/>
        <v>10.876357914500081</v>
      </c>
      <c r="S31" s="20">
        <v>11.00800813627464</v>
      </c>
      <c r="T31" s="20">
        <v>3.6342465753424662</v>
      </c>
      <c r="U31" s="20">
        <v>0.28767123287671231</v>
      </c>
      <c r="V31" s="20">
        <f t="shared" si="1"/>
        <v>1.3443191120067008</v>
      </c>
      <c r="W31" s="20">
        <v>4.0099748105264803</v>
      </c>
      <c r="X31" s="20">
        <v>3.9226577319498608</v>
      </c>
      <c r="Y31" s="20">
        <v>3.2280928041657626</v>
      </c>
      <c r="Z31" s="20">
        <v>2.4819940468579804</v>
      </c>
    </row>
    <row r="32" spans="1:26">
      <c r="A32" s="9" t="s">
        <v>158</v>
      </c>
      <c r="B32" s="25" t="s">
        <v>31</v>
      </c>
      <c r="C32" s="25" t="s">
        <v>166</v>
      </c>
      <c r="D32" s="20">
        <v>0.2273233090000002</v>
      </c>
      <c r="E32" s="20">
        <v>1.1196565012027302</v>
      </c>
      <c r="F32" s="20">
        <v>2.0305116042058939</v>
      </c>
      <c r="G32" s="20">
        <v>0.7648228782446399</v>
      </c>
      <c r="H32" s="20">
        <v>1.7931255E-2</v>
      </c>
      <c r="I32" s="20">
        <v>0</v>
      </c>
      <c r="J32" s="20">
        <v>0.70644403103999998</v>
      </c>
      <c r="K32" s="20">
        <v>2.297071456788E-2</v>
      </c>
      <c r="L32" s="20">
        <v>2.0403118289148896</v>
      </c>
      <c r="M32" s="20">
        <v>2.4740209701203404</v>
      </c>
      <c r="N32" s="20">
        <v>0.41898742</v>
      </c>
      <c r="O32" s="20">
        <v>1.3788438493223387</v>
      </c>
      <c r="P32" s="20">
        <v>0.40127130713012343</v>
      </c>
      <c r="Q32" s="20">
        <v>0.115030018</v>
      </c>
      <c r="R32" s="20">
        <f t="shared" si="0"/>
        <v>11.718125686748838</v>
      </c>
      <c r="S32" s="20">
        <v>9.1193516877726886</v>
      </c>
      <c r="T32" s="20">
        <v>3.6342465753424662</v>
      </c>
      <c r="U32" s="20">
        <v>0.28767123287671231</v>
      </c>
      <c r="V32" s="20">
        <f t="shared" si="1"/>
        <v>1.7150389666338157</v>
      </c>
      <c r="W32" s="20">
        <v>1.4891981642846399</v>
      </c>
      <c r="X32" s="20">
        <v>4.5143327990352304</v>
      </c>
      <c r="Y32" s="20">
        <v>3.5921262399765044</v>
      </c>
      <c r="Z32" s="20">
        <v>1.8951451744524621</v>
      </c>
    </row>
    <row r="33" spans="1:26">
      <c r="A33" s="9" t="s">
        <v>184</v>
      </c>
      <c r="B33" s="25" t="s">
        <v>31</v>
      </c>
      <c r="C33" s="25" t="s">
        <v>191</v>
      </c>
      <c r="D33" s="20">
        <v>-1.269568976</v>
      </c>
      <c r="E33" s="20">
        <v>0.70086613354402982</v>
      </c>
      <c r="F33" s="20">
        <v>1.3391567673124203</v>
      </c>
      <c r="G33" s="20">
        <v>1.21688252325002</v>
      </c>
      <c r="H33" s="20">
        <v>0.29189375169669002</v>
      </c>
      <c r="I33" s="20">
        <v>0</v>
      </c>
      <c r="J33" s="20">
        <v>0.97395380641599982</v>
      </c>
      <c r="K33" s="20">
        <v>3.3324487909620004E-2</v>
      </c>
      <c r="L33" s="20">
        <v>1.3751336701425703</v>
      </c>
      <c r="M33" s="20">
        <v>2.5527088224847407</v>
      </c>
      <c r="N33" s="20">
        <v>0.18257442000000002</v>
      </c>
      <c r="O33" s="20">
        <v>1.3199607600675001</v>
      </c>
      <c r="P33" s="20">
        <v>0.31674370193937618</v>
      </c>
      <c r="Q33" s="20">
        <v>0.80431596599999999</v>
      </c>
      <c r="R33" s="20">
        <f t="shared" si="0"/>
        <v>9.8379458347629694</v>
      </c>
      <c r="S33" s="20">
        <v>9.1193516877726886</v>
      </c>
      <c r="T33" s="20">
        <v>3.6342465753424662</v>
      </c>
      <c r="U33" s="20">
        <v>0.28767123287671231</v>
      </c>
      <c r="V33" s="20">
        <f t="shared" si="1"/>
        <v>1.5088642388286768</v>
      </c>
      <c r="W33" s="20">
        <v>2.4827300813627096</v>
      </c>
      <c r="X33" s="20">
        <v>3.927842492627311</v>
      </c>
      <c r="Y33" s="20">
        <v>2.25592180876607</v>
      </c>
      <c r="Z33" s="20">
        <v>2.4410204280068761</v>
      </c>
    </row>
    <row r="34" spans="1:26">
      <c r="A34" s="9" t="s">
        <v>185</v>
      </c>
      <c r="B34" s="25" t="s">
        <v>31</v>
      </c>
      <c r="C34" s="25" t="s">
        <v>192</v>
      </c>
      <c r="D34" s="20">
        <v>0.85377678700000004</v>
      </c>
      <c r="E34" s="20">
        <v>1.0041516487837698</v>
      </c>
      <c r="F34" s="20">
        <v>1.71438975677326</v>
      </c>
      <c r="G34" s="20">
        <v>0.25181737529648995</v>
      </c>
      <c r="H34" s="20">
        <v>0.96259096350295004</v>
      </c>
      <c r="I34" s="20">
        <v>0</v>
      </c>
      <c r="J34" s="20">
        <v>0.71615112641600009</v>
      </c>
      <c r="K34" s="20">
        <v>5.0546156772099997E-2</v>
      </c>
      <c r="L34" s="20">
        <v>1.6200933311787304</v>
      </c>
      <c r="M34" s="20">
        <v>2.3849393409567154</v>
      </c>
      <c r="N34" s="20">
        <v>0.16763549999999999</v>
      </c>
      <c r="O34" s="20">
        <v>1.4581827412427035</v>
      </c>
      <c r="P34" s="20">
        <v>0.38905408201546637</v>
      </c>
      <c r="Q34" s="20">
        <v>0.76486514600000011</v>
      </c>
      <c r="R34" s="20">
        <f t="shared" ref="R34:R65" si="2">SUM(D34:Q34)</f>
        <v>12.338193955938184</v>
      </c>
      <c r="S34" s="20">
        <v>9.1193516877726886</v>
      </c>
      <c r="T34" s="20">
        <v>3.6342465753424662</v>
      </c>
      <c r="U34" s="20">
        <v>0.28767123287671231</v>
      </c>
      <c r="V34" s="20">
        <f t="shared" ref="V34:V65" si="3">(R34+SUM(T34:U34))/S34</f>
        <v>1.7830337419664459</v>
      </c>
      <c r="W34" s="20">
        <v>1.9305594652154401</v>
      </c>
      <c r="X34" s="20">
        <v>4.0050326721354459</v>
      </c>
      <c r="Y34" s="20">
        <v>2.9367230623291296</v>
      </c>
      <c r="Z34" s="20">
        <v>2.6121019692581702</v>
      </c>
    </row>
    <row r="35" spans="1:26">
      <c r="A35" s="9" t="s">
        <v>186</v>
      </c>
      <c r="B35" s="25" t="s">
        <v>31</v>
      </c>
      <c r="C35" s="25" t="s">
        <v>193</v>
      </c>
      <c r="D35" s="20">
        <v>-3.1132548809999996</v>
      </c>
      <c r="E35" s="20">
        <v>1.2521160607476201</v>
      </c>
      <c r="F35" s="20">
        <v>1.3302871536884302</v>
      </c>
      <c r="G35" s="20">
        <v>1.5664409509102599</v>
      </c>
      <c r="H35" s="20">
        <v>10.74774047028175</v>
      </c>
      <c r="I35" s="20">
        <v>0.26244197889331</v>
      </c>
      <c r="J35" s="20">
        <v>0.490290876416</v>
      </c>
      <c r="K35" s="20">
        <v>0.29934155070010998</v>
      </c>
      <c r="L35" s="20">
        <v>1.43869079691114</v>
      </c>
      <c r="M35" s="20">
        <v>2.6506329839784688</v>
      </c>
      <c r="N35" s="20">
        <v>0.15708085999999999</v>
      </c>
      <c r="O35" s="20">
        <v>1.4658811064724999</v>
      </c>
      <c r="P35" s="20">
        <v>0.32880134716839549</v>
      </c>
      <c r="Q35" s="20">
        <v>0.819684686</v>
      </c>
      <c r="R35" s="20">
        <f t="shared" si="2"/>
        <v>19.696175941167983</v>
      </c>
      <c r="S35" s="20">
        <v>9.1193516877726886</v>
      </c>
      <c r="T35" s="20">
        <v>3.6342465753424662</v>
      </c>
      <c r="U35" s="20">
        <v>0.28767123287671231</v>
      </c>
      <c r="V35" s="20">
        <f t="shared" si="3"/>
        <v>2.5898873689732262</v>
      </c>
      <c r="W35" s="20">
        <v>13.06691427650132</v>
      </c>
      <c r="X35" s="20">
        <v>4.0893237808896092</v>
      </c>
      <c r="Y35" s="20">
        <v>3.0388256251361598</v>
      </c>
      <c r="Z35" s="20">
        <v>2.6143671396408954</v>
      </c>
    </row>
    <row r="36" spans="1:26">
      <c r="A36" s="9" t="s">
        <v>187</v>
      </c>
      <c r="B36" s="25" t="s">
        <v>31</v>
      </c>
      <c r="C36" s="25" t="s">
        <v>194</v>
      </c>
      <c r="D36" s="20">
        <v>-2.2625329540000001</v>
      </c>
      <c r="E36" s="20">
        <v>0.68729065555702995</v>
      </c>
      <c r="F36" s="20">
        <v>1.3051300529066601</v>
      </c>
      <c r="G36" s="20">
        <v>5.6045955310872895</v>
      </c>
      <c r="H36" s="20">
        <v>1.2303511540841201</v>
      </c>
      <c r="I36" s="20">
        <v>9.6417553963839997E-2</v>
      </c>
      <c r="J36" s="20">
        <v>0.41061635641599992</v>
      </c>
      <c r="K36" s="20">
        <v>2.9548565965739997E-2</v>
      </c>
      <c r="L36" s="20">
        <v>1.4985993108426301</v>
      </c>
      <c r="M36" s="20">
        <v>2.5733812442854314</v>
      </c>
      <c r="N36" s="20">
        <v>0.16369526000000001</v>
      </c>
      <c r="O36" s="20">
        <v>1.5823998164724999</v>
      </c>
      <c r="P36" s="20">
        <v>0.30719533758672546</v>
      </c>
      <c r="Q36" s="20">
        <v>0.75927751600000004</v>
      </c>
      <c r="R36" s="20">
        <f t="shared" si="2"/>
        <v>13.985965401167963</v>
      </c>
      <c r="S36" s="20">
        <v>9.1193516877726886</v>
      </c>
      <c r="T36" s="20">
        <v>3.6342465753424662</v>
      </c>
      <c r="U36" s="20">
        <v>0.28767123287671231</v>
      </c>
      <c r="V36" s="20">
        <f t="shared" si="3"/>
        <v>1.9637232801755191</v>
      </c>
      <c r="W36" s="20">
        <v>7.3419805955512496</v>
      </c>
      <c r="X36" s="20">
        <v>4.0719805551280617</v>
      </c>
      <c r="Y36" s="20">
        <v>2.1856645344294297</v>
      </c>
      <c r="Z36" s="20">
        <v>2.6488726700592253</v>
      </c>
    </row>
    <row r="37" spans="1:26">
      <c r="A37" s="9" t="s">
        <v>188</v>
      </c>
      <c r="B37" s="25" t="s">
        <v>32</v>
      </c>
      <c r="C37" s="25" t="s">
        <v>307</v>
      </c>
      <c r="D37" s="20">
        <v>-1.8610371269999999</v>
      </c>
      <c r="E37" s="20">
        <v>0.91460254159248988</v>
      </c>
      <c r="F37" s="20">
        <v>1.72644481483201</v>
      </c>
      <c r="G37" s="20">
        <v>4.7851453401501907</v>
      </c>
      <c r="H37" s="20">
        <v>4.1029436075660002E-2</v>
      </c>
      <c r="I37" s="20">
        <v>1.7479568179907401</v>
      </c>
      <c r="J37" s="20">
        <v>0.31972299641599999</v>
      </c>
      <c r="K37" s="20">
        <v>0.27228178628841004</v>
      </c>
      <c r="L37" s="20">
        <v>1.4823770200979962</v>
      </c>
      <c r="M37" s="20">
        <v>2.8823603819506425</v>
      </c>
      <c r="N37" s="20">
        <v>0.26844666290322577</v>
      </c>
      <c r="O37" s="20">
        <v>1.5407263200723387</v>
      </c>
      <c r="P37" s="20">
        <v>0.2976253356035381</v>
      </c>
      <c r="Q37" s="20">
        <v>0.94428623325558281</v>
      </c>
      <c r="R37" s="20">
        <f t="shared" si="2"/>
        <v>15.361968560228824</v>
      </c>
      <c r="S37" s="20">
        <v>8.3458210937171806</v>
      </c>
      <c r="T37" s="20">
        <v>3.6342465753424662</v>
      </c>
      <c r="U37" s="20">
        <v>0.28767123287671231</v>
      </c>
      <c r="V37" s="20">
        <f t="shared" si="3"/>
        <v>2.3106038521440517</v>
      </c>
      <c r="W37" s="20">
        <v>6.893854590632591</v>
      </c>
      <c r="X37" s="20">
        <v>4.3647374020486387</v>
      </c>
      <c r="Y37" s="20">
        <v>3.1817758056161356</v>
      </c>
      <c r="Z37" s="20">
        <v>2.7826378889314594</v>
      </c>
    </row>
    <row r="38" spans="1:26">
      <c r="A38" s="9" t="s">
        <v>189</v>
      </c>
      <c r="B38" s="25" t="s">
        <v>32</v>
      </c>
      <c r="C38" s="25" t="s">
        <v>308</v>
      </c>
      <c r="D38" s="20">
        <v>-2.4015017219999999</v>
      </c>
      <c r="E38" s="20">
        <v>0.79119701764973993</v>
      </c>
      <c r="F38" s="20">
        <v>1.46737926850613</v>
      </c>
      <c r="G38" s="20">
        <v>2.2867625195716701</v>
      </c>
      <c r="H38" s="20">
        <v>1.4164557669645099</v>
      </c>
      <c r="I38" s="20">
        <v>0.20786993253644001</v>
      </c>
      <c r="J38" s="20">
        <v>3.903592641599999E-2</v>
      </c>
      <c r="K38" s="20">
        <v>0.12444066113409998</v>
      </c>
      <c r="L38" s="20">
        <v>1.4752995200704069</v>
      </c>
      <c r="M38" s="20">
        <v>2.6399509342485197</v>
      </c>
      <c r="N38" s="20">
        <v>0.22633781838709677</v>
      </c>
      <c r="O38" s="20">
        <v>1.8076585840056454</v>
      </c>
      <c r="P38" s="20">
        <v>0.35228254228386779</v>
      </c>
      <c r="Q38" s="20">
        <v>0.76198548483870965</v>
      </c>
      <c r="R38" s="20">
        <f t="shared" si="2"/>
        <v>11.195154254612836</v>
      </c>
      <c r="S38" s="20">
        <v>8.3458210937171806</v>
      </c>
      <c r="T38" s="20">
        <v>3.6342465753424662</v>
      </c>
      <c r="U38" s="20">
        <v>0.28767123287671231</v>
      </c>
      <c r="V38" s="20">
        <f t="shared" si="3"/>
        <v>1.8113343064845113</v>
      </c>
      <c r="W38" s="20">
        <v>3.9501241454886205</v>
      </c>
      <c r="X38" s="20">
        <v>4.115250454318927</v>
      </c>
      <c r="Y38" s="20">
        <v>2.6093547656770668</v>
      </c>
      <c r="Z38" s="20">
        <v>2.9219266111282227</v>
      </c>
    </row>
    <row r="39" spans="1:26">
      <c r="A39" s="9" t="s">
        <v>190</v>
      </c>
      <c r="B39" s="25" t="s">
        <v>32</v>
      </c>
      <c r="C39" s="25" t="s">
        <v>309</v>
      </c>
      <c r="D39" s="20">
        <v>-2.0145618880000002</v>
      </c>
      <c r="E39" s="20">
        <v>0.97851231525996007</v>
      </c>
      <c r="F39" s="20">
        <v>1.5315233468164702</v>
      </c>
      <c r="G39" s="20">
        <v>4.4331471720175006</v>
      </c>
      <c r="H39" s="20">
        <v>0</v>
      </c>
      <c r="I39" s="20">
        <v>0.11744177660368001</v>
      </c>
      <c r="J39" s="20">
        <v>3.6731906416E-2</v>
      </c>
      <c r="K39" s="20">
        <v>1.1403012299197099</v>
      </c>
      <c r="L39" s="20">
        <v>1.3888085467456566</v>
      </c>
      <c r="M39" s="20">
        <v>2.6694610192177843</v>
      </c>
      <c r="N39" s="20">
        <v>0.21173414838709675</v>
      </c>
      <c r="O39" s="20">
        <v>1.4974312440056454</v>
      </c>
      <c r="P39" s="20">
        <v>0.15576262238460736</v>
      </c>
      <c r="Q39" s="20">
        <v>0.7932966548387097</v>
      </c>
      <c r="R39" s="20">
        <f t="shared" si="2"/>
        <v>12.93959009461282</v>
      </c>
      <c r="S39" s="20">
        <v>8.3458210937171806</v>
      </c>
      <c r="T39" s="20">
        <v>3.6342465753424662</v>
      </c>
      <c r="U39" s="20">
        <v>0.28767123287671231</v>
      </c>
      <c r="V39" s="20">
        <f t="shared" si="3"/>
        <v>2.0203533856633369</v>
      </c>
      <c r="W39" s="20">
        <v>4.5873208550371807</v>
      </c>
      <c r="X39" s="20">
        <v>4.0582695659634407</v>
      </c>
      <c r="Y39" s="20">
        <v>3.862071040383237</v>
      </c>
      <c r="Z39" s="20">
        <v>2.4464905212289625</v>
      </c>
    </row>
    <row r="40" spans="1:26">
      <c r="A40" s="9" t="s">
        <v>223</v>
      </c>
      <c r="B40" s="25" t="s">
        <v>32</v>
      </c>
      <c r="C40" s="25" t="s">
        <v>310</v>
      </c>
      <c r="D40" s="20">
        <v>-0.90990231300000002</v>
      </c>
      <c r="E40" s="20">
        <v>1.1624261537240901</v>
      </c>
      <c r="F40" s="20">
        <v>1.5433253069140502</v>
      </c>
      <c r="G40" s="20">
        <v>7.4068501017363202</v>
      </c>
      <c r="H40" s="20">
        <v>0</v>
      </c>
      <c r="I40" s="20">
        <v>3.2614487421829999E-2</v>
      </c>
      <c r="J40" s="20">
        <v>4.8712776415999991E-2</v>
      </c>
      <c r="K40" s="20">
        <v>0.47728003783118994</v>
      </c>
      <c r="L40" s="20">
        <v>1.3518783717551766</v>
      </c>
      <c r="M40" s="20">
        <v>2.785143963880147</v>
      </c>
      <c r="N40" s="20">
        <v>0.14065716838709677</v>
      </c>
      <c r="O40" s="20">
        <v>1.560419544005645</v>
      </c>
      <c r="P40" s="20">
        <v>0.1822506607026077</v>
      </c>
      <c r="Q40" s="20">
        <v>0.79312319483870963</v>
      </c>
      <c r="R40" s="20">
        <f t="shared" si="2"/>
        <v>16.574779454612862</v>
      </c>
      <c r="S40" s="20">
        <v>8.3458210937171806</v>
      </c>
      <c r="T40" s="20">
        <v>3.6342465753424662</v>
      </c>
      <c r="U40" s="20">
        <v>0.28767123287671231</v>
      </c>
      <c r="V40" s="20">
        <f t="shared" si="3"/>
        <v>2.4559233935966063</v>
      </c>
      <c r="W40" s="20">
        <v>7.4881773655741499</v>
      </c>
      <c r="X40" s="20">
        <v>4.137022335635324</v>
      </c>
      <c r="Y40" s="20">
        <v>3.3236886668564272</v>
      </c>
      <c r="Z40" s="20">
        <v>2.5357933995469626</v>
      </c>
    </row>
    <row r="41" spans="1:26">
      <c r="A41" s="9" t="s">
        <v>224</v>
      </c>
      <c r="B41" s="25" t="s">
        <v>33</v>
      </c>
      <c r="C41" s="25" t="s">
        <v>311</v>
      </c>
      <c r="D41" s="20">
        <v>0.85064977099999983</v>
      </c>
      <c r="E41" s="20">
        <v>1.1408892332653902</v>
      </c>
      <c r="F41" s="20">
        <v>1.5679874108002501</v>
      </c>
      <c r="G41" s="20">
        <v>3.3130287497217101</v>
      </c>
      <c r="H41" s="20">
        <v>0</v>
      </c>
      <c r="I41" s="20">
        <v>0</v>
      </c>
      <c r="J41" s="20">
        <v>0.75176060641600007</v>
      </c>
      <c r="K41" s="20">
        <v>0.14522507952107</v>
      </c>
      <c r="L41" s="20">
        <v>1.4714170845635739</v>
      </c>
      <c r="M41" s="20">
        <v>2.6528195343918357</v>
      </c>
      <c r="N41" s="20">
        <v>0.23150282893548388</v>
      </c>
      <c r="O41" s="20">
        <v>1.8805022880032258</v>
      </c>
      <c r="P41" s="20">
        <v>0.16675108107296596</v>
      </c>
      <c r="Q41" s="20">
        <v>0.84908252919354832</v>
      </c>
      <c r="R41" s="20">
        <f t="shared" si="2"/>
        <v>15.021616196885056</v>
      </c>
      <c r="S41" s="20">
        <v>7.9737832438062819</v>
      </c>
      <c r="T41" s="20">
        <v>3.6342465753424662</v>
      </c>
      <c r="U41" s="20">
        <v>0.28767123287671231</v>
      </c>
      <c r="V41" s="20">
        <f t="shared" si="3"/>
        <v>2.3757272333454535</v>
      </c>
      <c r="W41" s="20">
        <v>4.0647893561377106</v>
      </c>
      <c r="X41" s="20">
        <v>4.1242366189554094</v>
      </c>
      <c r="Y41" s="20">
        <v>3.0856045525221942</v>
      </c>
      <c r="Z41" s="20">
        <v>2.89633589826974</v>
      </c>
    </row>
    <row r="42" spans="1:26">
      <c r="A42" s="9" t="s">
        <v>225</v>
      </c>
      <c r="B42" s="25" t="s">
        <v>33</v>
      </c>
      <c r="C42" s="25" t="s">
        <v>312</v>
      </c>
      <c r="D42" s="20">
        <v>-1.5690638239999999</v>
      </c>
      <c r="E42" s="20">
        <v>0.81239900698060008</v>
      </c>
      <c r="F42" s="20">
        <v>1.8507304568607199</v>
      </c>
      <c r="G42" s="20">
        <v>3.4417529107805698</v>
      </c>
      <c r="H42" s="20">
        <v>0</v>
      </c>
      <c r="I42" s="20">
        <v>0</v>
      </c>
      <c r="J42" s="20">
        <v>0.98750560641600005</v>
      </c>
      <c r="K42" s="20">
        <v>9.1750750330000001E-4</v>
      </c>
      <c r="L42" s="20">
        <v>1.1269691158061568</v>
      </c>
      <c r="M42" s="20">
        <v>2.5688039744441356</v>
      </c>
      <c r="N42" s="20">
        <v>0.13941481966666669</v>
      </c>
      <c r="O42" s="20">
        <v>1.65253965</v>
      </c>
      <c r="P42" s="20">
        <v>0.22446081554698488</v>
      </c>
      <c r="Q42" s="20">
        <v>0.8104272216666667</v>
      </c>
      <c r="R42" s="20">
        <f t="shared" si="2"/>
        <v>12.0468572616718</v>
      </c>
      <c r="S42" s="20">
        <v>7.9737832438062819</v>
      </c>
      <c r="T42" s="20">
        <v>3.6342465753424662</v>
      </c>
      <c r="U42" s="20">
        <v>0.28767123287671231</v>
      </c>
      <c r="V42" s="20">
        <f t="shared" si="3"/>
        <v>2.0026597891653108</v>
      </c>
      <c r="W42" s="20">
        <v>4.4292585171965699</v>
      </c>
      <c r="X42" s="20">
        <v>3.6957730902502925</v>
      </c>
      <c r="Y42" s="20">
        <v>2.8034617910112862</v>
      </c>
      <c r="Z42" s="20">
        <v>2.6874276872136518</v>
      </c>
    </row>
    <row r="43" spans="1:26">
      <c r="A43" s="9" t="s">
        <v>226</v>
      </c>
      <c r="B43" s="9" t="s">
        <v>33</v>
      </c>
      <c r="C43" s="9" t="s">
        <v>313</v>
      </c>
      <c r="D43" s="20">
        <v>-0.96926615900000013</v>
      </c>
      <c r="E43" s="20">
        <v>0.8096978231424502</v>
      </c>
      <c r="F43" s="20">
        <v>1.5411458335896699</v>
      </c>
      <c r="G43" s="20">
        <v>6.4456501924323106</v>
      </c>
      <c r="H43" s="20">
        <v>6.6872005115503299</v>
      </c>
      <c r="I43" s="20">
        <v>3.3206387984682602</v>
      </c>
      <c r="J43" s="20">
        <v>0.79378521691600001</v>
      </c>
      <c r="K43" s="20">
        <v>0.24565944525078004</v>
      </c>
      <c r="L43" s="20">
        <v>1.5442369730158969</v>
      </c>
      <c r="M43" s="20">
        <v>2.7318497855343438</v>
      </c>
      <c r="N43" s="20">
        <v>0.17308287966666666</v>
      </c>
      <c r="O43" s="20">
        <v>1.71496955</v>
      </c>
      <c r="P43" s="20">
        <v>0.25431379967122358</v>
      </c>
      <c r="Q43" s="20">
        <v>0.73649812166666662</v>
      </c>
      <c r="R43" s="20">
        <f t="shared" si="2"/>
        <v>26.029462771904594</v>
      </c>
      <c r="S43" s="20">
        <v>7.9737832438062819</v>
      </c>
      <c r="T43" s="20">
        <v>3.6342465753424662</v>
      </c>
      <c r="U43" s="20">
        <v>0.28767123287671231</v>
      </c>
      <c r="V43" s="20">
        <f t="shared" si="3"/>
        <v>3.756232100162594</v>
      </c>
      <c r="W43" s="20">
        <v>17.247274719366899</v>
      </c>
      <c r="X43" s="20">
        <v>4.2760867585502407</v>
      </c>
      <c r="Y43" s="20">
        <v>2.7695859816495667</v>
      </c>
      <c r="Z43" s="20">
        <v>2.70578147133789</v>
      </c>
    </row>
    <row r="44" spans="1:26">
      <c r="A44" s="9" t="s">
        <v>227</v>
      </c>
      <c r="B44" s="9" t="s">
        <v>33</v>
      </c>
      <c r="C44" s="9" t="s">
        <v>314</v>
      </c>
      <c r="D44" s="20">
        <v>-0.25537103600000055</v>
      </c>
      <c r="E44" s="20">
        <v>0.87739268041801988</v>
      </c>
      <c r="F44" s="20">
        <v>1.4355240881369697</v>
      </c>
      <c r="G44" s="20">
        <v>19.008108157620459</v>
      </c>
      <c r="H44" s="20">
        <v>1.0931425175815801</v>
      </c>
      <c r="I44" s="20">
        <v>2.9399911880812901</v>
      </c>
      <c r="J44" s="20">
        <v>0.95090134641532487</v>
      </c>
      <c r="K44" s="20">
        <v>5.9939164656929993E-2</v>
      </c>
      <c r="L44" s="20">
        <v>1.6531604936969568</v>
      </c>
      <c r="M44" s="20">
        <v>2.8532400076845414</v>
      </c>
      <c r="N44" s="20">
        <v>0.22906965966666668</v>
      </c>
      <c r="O44" s="20">
        <v>1.6525877499999999</v>
      </c>
      <c r="P44" s="20">
        <v>0.61350335368270492</v>
      </c>
      <c r="Q44" s="20">
        <v>0.71539217166666669</v>
      </c>
      <c r="R44" s="20">
        <f t="shared" si="2"/>
        <v>33.826581543308102</v>
      </c>
      <c r="S44" s="20">
        <v>7.9737832438062819</v>
      </c>
      <c r="T44" s="20">
        <v>3.6342465753424662</v>
      </c>
      <c r="U44" s="20">
        <v>0.28767123287671231</v>
      </c>
      <c r="V44" s="20">
        <f t="shared" si="3"/>
        <v>4.7340764349029447</v>
      </c>
      <c r="W44" s="20">
        <v>23.992143209698654</v>
      </c>
      <c r="X44" s="20">
        <v>4.5064005013814983</v>
      </c>
      <c r="Y44" s="20">
        <v>2.6019255928785863</v>
      </c>
      <c r="Z44" s="20">
        <v>2.9814832753493716</v>
      </c>
    </row>
    <row r="45" spans="1:26">
      <c r="A45" s="9" t="s">
        <v>228</v>
      </c>
      <c r="B45" s="9" t="s">
        <v>34</v>
      </c>
      <c r="C45" s="9" t="s">
        <v>364</v>
      </c>
      <c r="D45" s="20">
        <v>6.040974999999893E-3</v>
      </c>
      <c r="E45" s="20">
        <v>0.97395682083188007</v>
      </c>
      <c r="F45" s="20">
        <v>1.42102727050779</v>
      </c>
      <c r="G45" s="20">
        <v>4.8098629628175198</v>
      </c>
      <c r="H45" s="20">
        <v>0</v>
      </c>
      <c r="I45" s="20">
        <v>6.6429899999999997E-3</v>
      </c>
      <c r="J45" s="20">
        <v>0.54129060641599991</v>
      </c>
      <c r="K45" s="20">
        <v>0.25708039029120999</v>
      </c>
      <c r="L45" s="20">
        <v>1.4252195460300143</v>
      </c>
      <c r="M45" s="20">
        <v>2.601815965834501</v>
      </c>
      <c r="N45" s="20">
        <v>0.18464286464516128</v>
      </c>
      <c r="O45" s="20">
        <v>1.6539576561290319</v>
      </c>
      <c r="P45" s="20">
        <v>1.395151865889593E-2</v>
      </c>
      <c r="Q45" s="20">
        <v>0.70035252322580654</v>
      </c>
      <c r="R45" s="20">
        <f t="shared" si="2"/>
        <v>14.595842090387809</v>
      </c>
      <c r="S45" s="20">
        <v>8.1205342392764859</v>
      </c>
      <c r="T45" s="20">
        <v>3.6342465753424662</v>
      </c>
      <c r="U45" s="20">
        <v>0.28767123287671231</v>
      </c>
      <c r="V45" s="20">
        <f t="shared" si="3"/>
        <v>2.2803622708765108</v>
      </c>
      <c r="W45" s="20">
        <v>5.3577965592335195</v>
      </c>
      <c r="X45" s="20">
        <v>4.0270355118645149</v>
      </c>
      <c r="Y45" s="20">
        <v>2.8367073462760417</v>
      </c>
      <c r="Z45" s="20">
        <v>2.3682616980137343</v>
      </c>
    </row>
    <row r="46" spans="1:26">
      <c r="A46" s="9" t="s">
        <v>229</v>
      </c>
      <c r="B46" s="9" t="s">
        <v>34</v>
      </c>
      <c r="C46" s="9" t="s">
        <v>365</v>
      </c>
      <c r="D46" s="20">
        <v>0.1040810250000006</v>
      </c>
      <c r="E46" s="20">
        <v>0.93068235222253004</v>
      </c>
      <c r="F46" s="20">
        <v>1.9112784052994403</v>
      </c>
      <c r="G46" s="20">
        <v>3.5902278171714204</v>
      </c>
      <c r="H46" s="20">
        <v>1.4018950000000001E-2</v>
      </c>
      <c r="I46" s="20">
        <v>5.7567482000000003E-2</v>
      </c>
      <c r="J46" s="20">
        <v>2.9905606416E-2</v>
      </c>
      <c r="K46" s="20">
        <v>0.17745019920609001</v>
      </c>
      <c r="L46" s="20">
        <v>1.8720960935532192</v>
      </c>
      <c r="M46" s="20">
        <v>2.3520868084979787</v>
      </c>
      <c r="N46" s="20">
        <v>0.22825246451612902</v>
      </c>
      <c r="O46" s="20">
        <v>1.5751411029032258</v>
      </c>
      <c r="P46" s="20">
        <v>0.23384137653472109</v>
      </c>
      <c r="Q46" s="20">
        <v>0.67326966258064525</v>
      </c>
      <c r="R46" s="20">
        <f t="shared" si="2"/>
        <v>13.749899345901399</v>
      </c>
      <c r="S46" s="20">
        <v>8.1205342392764859</v>
      </c>
      <c r="T46" s="20">
        <v>3.6342465753424662</v>
      </c>
      <c r="U46" s="20">
        <v>0.28767123287671231</v>
      </c>
      <c r="V46" s="20">
        <f t="shared" si="3"/>
        <v>2.1761889838044794</v>
      </c>
      <c r="W46" s="20">
        <v>3.6917198555874204</v>
      </c>
      <c r="X46" s="20">
        <v>4.2241829020511981</v>
      </c>
      <c r="Y46" s="20">
        <v>3.2476634212441891</v>
      </c>
      <c r="Z46" s="20">
        <v>2.4822521420185923</v>
      </c>
    </row>
    <row r="47" spans="1:26">
      <c r="A47" s="20" t="s">
        <v>230</v>
      </c>
      <c r="B47" s="20" t="s">
        <v>34</v>
      </c>
      <c r="C47" s="9" t="s">
        <v>366</v>
      </c>
      <c r="D47" s="20">
        <v>-0.99498994800000018</v>
      </c>
      <c r="E47" s="20">
        <v>1.07584063152722</v>
      </c>
      <c r="F47" s="20">
        <v>1.61279813972716</v>
      </c>
      <c r="G47" s="20">
        <v>4.0490962511221102</v>
      </c>
      <c r="H47" s="20">
        <v>0.75744419166838006</v>
      </c>
      <c r="I47" s="20">
        <v>0</v>
      </c>
      <c r="J47" s="20">
        <v>2.9905606416E-2</v>
      </c>
      <c r="K47" s="20">
        <v>5.8540232434670006E-2</v>
      </c>
      <c r="L47" s="20">
        <v>1.9502228544173292</v>
      </c>
      <c r="M47" s="20">
        <v>2.1673055727613488</v>
      </c>
      <c r="N47" s="20">
        <v>0.23754667451612899</v>
      </c>
      <c r="O47" s="20">
        <v>1.5299684629032257</v>
      </c>
      <c r="P47" s="20">
        <v>0.20171636382716282</v>
      </c>
      <c r="Q47" s="20">
        <v>0.68572876258064508</v>
      </c>
      <c r="R47" s="20">
        <f t="shared" si="2"/>
        <v>13.361123795901381</v>
      </c>
      <c r="S47" s="20">
        <v>8.1205342392764859</v>
      </c>
      <c r="T47" s="20">
        <v>3.6342465753424662</v>
      </c>
      <c r="U47" s="20">
        <v>0.28767123287671231</v>
      </c>
      <c r="V47" s="20">
        <f t="shared" si="3"/>
        <v>2.1283133713700617</v>
      </c>
      <c r="W47" s="20">
        <v>4.8364460492064909</v>
      </c>
      <c r="X47" s="20">
        <v>4.1175284271786783</v>
      </c>
      <c r="Y47" s="20">
        <v>2.9847256782051792</v>
      </c>
      <c r="Z47" s="20">
        <v>2.4174135893110336</v>
      </c>
    </row>
    <row r="48" spans="1:26">
      <c r="A48" s="20" t="s">
        <v>231</v>
      </c>
      <c r="B48" s="20" t="s">
        <v>34</v>
      </c>
      <c r="C48" s="9" t="s">
        <v>367</v>
      </c>
      <c r="D48" s="20">
        <v>-1.0299189660000001</v>
      </c>
      <c r="E48" s="20">
        <v>0.89846163433764992</v>
      </c>
      <c r="F48" s="20">
        <v>1.5748586163104299</v>
      </c>
      <c r="G48" s="20">
        <v>3.2971991608134101</v>
      </c>
      <c r="H48" s="20">
        <v>0</v>
      </c>
      <c r="I48" s="20">
        <v>0</v>
      </c>
      <c r="J48" s="20">
        <v>2.9905606416E-2</v>
      </c>
      <c r="K48" s="20">
        <v>6.9377714014900007E-3</v>
      </c>
      <c r="L48" s="20">
        <v>1.3869500187742994</v>
      </c>
      <c r="M48" s="20">
        <v>2.2709102608986189</v>
      </c>
      <c r="N48" s="20">
        <v>0.27779353451612898</v>
      </c>
      <c r="O48" s="20">
        <v>1.5157675029032258</v>
      </c>
      <c r="P48" s="20">
        <v>0.25700010294948211</v>
      </c>
      <c r="Q48" s="20">
        <v>0.57768274258064523</v>
      </c>
      <c r="R48" s="20">
        <f t="shared" si="2"/>
        <v>11.063547985901378</v>
      </c>
      <c r="S48" s="20">
        <v>8.1205342392764859</v>
      </c>
      <c r="T48" s="20">
        <v>3.6342465753424662</v>
      </c>
      <c r="U48" s="20">
        <v>0.28767123287671231</v>
      </c>
      <c r="V48" s="20">
        <f t="shared" si="3"/>
        <v>1.8453793004948547</v>
      </c>
      <c r="W48" s="20">
        <v>3.3271047672294101</v>
      </c>
      <c r="X48" s="20">
        <v>3.657860279672918</v>
      </c>
      <c r="Y48" s="20">
        <v>2.7580515565656989</v>
      </c>
      <c r="Z48" s="20">
        <v>2.3504503484333532</v>
      </c>
    </row>
    <row r="49" spans="1:26">
      <c r="A49" s="20" t="s">
        <v>232</v>
      </c>
      <c r="B49" s="20" t="s">
        <v>34</v>
      </c>
      <c r="C49" s="9" t="s">
        <v>368</v>
      </c>
      <c r="D49" s="20">
        <v>0.70347582200000136</v>
      </c>
      <c r="E49" s="20">
        <v>1.4112567508504701</v>
      </c>
      <c r="F49" s="20">
        <v>1.6630103361395603</v>
      </c>
      <c r="G49" s="20">
        <v>17.795047977095848</v>
      </c>
      <c r="H49" s="20">
        <v>2.1304248999999997E-2</v>
      </c>
      <c r="I49" s="20">
        <v>0.16952567211699002</v>
      </c>
      <c r="J49" s="20">
        <v>5.9817036016000004E-2</v>
      </c>
      <c r="K49" s="20">
        <v>9.8284605937500012E-3</v>
      </c>
      <c r="L49" s="20">
        <v>1.6240164427681394</v>
      </c>
      <c r="M49" s="20">
        <v>2.5611684996187991</v>
      </c>
      <c r="N49" s="20">
        <v>0.30564688451612904</v>
      </c>
      <c r="O49" s="20">
        <v>1.2357090529032255</v>
      </c>
      <c r="P49" s="20">
        <v>0.30397457930185123</v>
      </c>
      <c r="Q49" s="20">
        <v>0.6277818025806452</v>
      </c>
      <c r="R49" s="20">
        <f t="shared" si="2"/>
        <v>28.491563565501405</v>
      </c>
      <c r="S49" s="20">
        <v>8.1205342392764859</v>
      </c>
      <c r="T49" s="20">
        <v>3.6342465753424662</v>
      </c>
      <c r="U49" s="20">
        <v>0.28767123287671231</v>
      </c>
      <c r="V49" s="20">
        <f t="shared" si="3"/>
        <v>3.9915454351447357</v>
      </c>
      <c r="W49" s="20">
        <v>18.045694934228838</v>
      </c>
      <c r="X49" s="20">
        <v>4.1851849423869387</v>
      </c>
      <c r="Y49" s="20">
        <v>3.3897424320999097</v>
      </c>
      <c r="Z49" s="20">
        <v>2.1674654347857221</v>
      </c>
    </row>
    <row r="50" spans="1:26">
      <c r="A50" s="20" t="s">
        <v>233</v>
      </c>
      <c r="B50" s="20" t="s">
        <v>35</v>
      </c>
      <c r="C50" s="9" t="s">
        <v>378</v>
      </c>
      <c r="D50" s="20">
        <v>-1.5054137459999999</v>
      </c>
      <c r="E50" s="20">
        <v>0.73939979117482002</v>
      </c>
      <c r="F50" s="20">
        <v>1.4489250890810901</v>
      </c>
      <c r="G50" s="20">
        <v>12.452861237558311</v>
      </c>
      <c r="H50" s="20">
        <v>2.0314102778150001</v>
      </c>
      <c r="I50" s="20">
        <v>2.02107337299E-2</v>
      </c>
      <c r="J50" s="20">
        <v>8.8641826416000005E-2</v>
      </c>
      <c r="K50" s="20">
        <v>0.14541294552548001</v>
      </c>
      <c r="L50" s="20">
        <v>1.6410837845720883</v>
      </c>
      <c r="M50" s="20">
        <v>2.4430496121208796</v>
      </c>
      <c r="N50" s="20">
        <v>0.22925581129032255</v>
      </c>
      <c r="O50" s="20">
        <v>1.505245910645161</v>
      </c>
      <c r="P50" s="20">
        <v>0.26743505837628689</v>
      </c>
      <c r="Q50" s="20">
        <v>0.74070639545161276</v>
      </c>
      <c r="R50" s="20">
        <f t="shared" si="2"/>
        <v>22.248224727756956</v>
      </c>
      <c r="S50" s="20">
        <v>8.2162955629183561</v>
      </c>
      <c r="T50" s="20">
        <v>3.6342465753424662</v>
      </c>
      <c r="U50" s="20">
        <v>0.28767123287671231</v>
      </c>
      <c r="V50" s="20">
        <f t="shared" si="3"/>
        <v>3.1851510617615522</v>
      </c>
      <c r="W50" s="20">
        <v>14.593124075519212</v>
      </c>
      <c r="X50" s="20">
        <v>4.0841333966929678</v>
      </c>
      <c r="Y50" s="20">
        <v>2.5629936370717128</v>
      </c>
      <c r="Z50" s="20">
        <v>2.5133873644730604</v>
      </c>
    </row>
    <row r="51" spans="1:26">
      <c r="A51" s="20" t="s">
        <v>234</v>
      </c>
      <c r="B51" s="20" t="s">
        <v>35</v>
      </c>
      <c r="C51" s="9" t="s">
        <v>379</v>
      </c>
      <c r="D51" s="20">
        <v>-1.4950167289999998</v>
      </c>
      <c r="E51" s="20">
        <v>0.8627270601650201</v>
      </c>
      <c r="F51" s="20">
        <v>1.4039903159821399</v>
      </c>
      <c r="G51" s="20">
        <v>4.6613414691512105</v>
      </c>
      <c r="H51" s="20">
        <v>0</v>
      </c>
      <c r="I51" s="20">
        <v>0</v>
      </c>
      <c r="J51" s="20">
        <v>0.118380396416</v>
      </c>
      <c r="K51" s="20">
        <v>0.28339517329994002</v>
      </c>
      <c r="L51" s="20">
        <v>1.6245585456623302</v>
      </c>
      <c r="M51" s="20">
        <v>2.287830094752509</v>
      </c>
      <c r="N51" s="20">
        <v>0.27460034</v>
      </c>
      <c r="O51" s="20">
        <v>1.4929367477419355</v>
      </c>
      <c r="P51" s="20">
        <v>0.21570162065574872</v>
      </c>
      <c r="Q51" s="20">
        <v>0.76054080060000007</v>
      </c>
      <c r="R51" s="20">
        <f t="shared" si="2"/>
        <v>12.490985835426832</v>
      </c>
      <c r="S51" s="20">
        <v>8.2162955629183561</v>
      </c>
      <c r="T51" s="20">
        <v>3.6342465753424662</v>
      </c>
      <c r="U51" s="20">
        <v>0.28767123287671231</v>
      </c>
      <c r="V51" s="20">
        <f t="shared" si="3"/>
        <v>1.9976038493211523</v>
      </c>
      <c r="W51" s="20">
        <v>4.7797218655672102</v>
      </c>
      <c r="X51" s="20">
        <v>3.9123886404148394</v>
      </c>
      <c r="Y51" s="20">
        <v>2.8247128894470999</v>
      </c>
      <c r="Z51" s="20">
        <v>2.4691791689976843</v>
      </c>
    </row>
    <row r="52" spans="1:26">
      <c r="A52" s="20" t="s">
        <v>235</v>
      </c>
      <c r="B52" s="20" t="s">
        <v>35</v>
      </c>
      <c r="C52" s="9" t="s">
        <v>380</v>
      </c>
      <c r="D52" s="20">
        <v>-0.50806929299999992</v>
      </c>
      <c r="E52" s="20">
        <v>0.84220207742248998</v>
      </c>
      <c r="F52" s="20">
        <v>1.59365742713217</v>
      </c>
      <c r="G52" s="20">
        <v>13.12225515462004</v>
      </c>
      <c r="H52" s="20">
        <v>0</v>
      </c>
      <c r="I52" s="20">
        <v>2.0381637000000001E-2</v>
      </c>
      <c r="J52" s="20">
        <v>9.8544526416000019E-2</v>
      </c>
      <c r="K52" s="20">
        <v>-6.6389123665799993E-3</v>
      </c>
      <c r="L52" s="20">
        <v>1.7953920196311202</v>
      </c>
      <c r="M52" s="20">
        <v>2.4223462627416343</v>
      </c>
      <c r="N52" s="20">
        <v>0.27363110000000002</v>
      </c>
      <c r="O52" s="20">
        <v>1.5367377777419351</v>
      </c>
      <c r="P52" s="20">
        <v>0.62425642183941066</v>
      </c>
      <c r="Q52" s="20">
        <v>0.73425031060000001</v>
      </c>
      <c r="R52" s="20">
        <f t="shared" si="2"/>
        <v>22.548946509778219</v>
      </c>
      <c r="S52" s="20">
        <v>8.2162955629183561</v>
      </c>
      <c r="T52" s="20">
        <v>3.6342465753424662</v>
      </c>
      <c r="U52" s="20">
        <v>0.28767123287671231</v>
      </c>
      <c r="V52" s="20">
        <f t="shared" si="3"/>
        <v>3.2217517146614401</v>
      </c>
      <c r="W52" s="20">
        <v>13.241181318036039</v>
      </c>
      <c r="X52" s="20">
        <v>4.2177382823727543</v>
      </c>
      <c r="Y52" s="20">
        <v>2.7028516921880801</v>
      </c>
      <c r="Z52" s="20">
        <v>2.895244510181346</v>
      </c>
    </row>
    <row r="53" spans="1:26">
      <c r="A53" s="20" t="s">
        <v>236</v>
      </c>
      <c r="B53" s="20" t="s">
        <v>35</v>
      </c>
      <c r="C53" s="9" t="s">
        <v>381</v>
      </c>
      <c r="D53" s="20">
        <v>-0.35030996600000031</v>
      </c>
      <c r="E53" s="20">
        <v>1.36937477985141</v>
      </c>
      <c r="F53" s="20">
        <v>1.4893009776772501</v>
      </c>
      <c r="G53" s="20">
        <v>6.3993575557896403</v>
      </c>
      <c r="H53" s="20">
        <v>0.14808643933846</v>
      </c>
      <c r="I53" s="20">
        <v>0</v>
      </c>
      <c r="J53" s="20">
        <v>4.7233916415999992E-2</v>
      </c>
      <c r="K53" s="20">
        <v>1.036919770085E-2</v>
      </c>
      <c r="L53" s="20">
        <v>2.2531446894459402</v>
      </c>
      <c r="M53" s="20">
        <v>2.2822138393641986</v>
      </c>
      <c r="N53" s="20">
        <v>0.33279104999999998</v>
      </c>
      <c r="O53" s="20">
        <v>1.5152317882974886</v>
      </c>
      <c r="P53" s="20">
        <v>0.71592833173560888</v>
      </c>
      <c r="Q53" s="20">
        <v>0.76911266059999994</v>
      </c>
      <c r="R53" s="20">
        <f t="shared" si="2"/>
        <v>16.981835260216844</v>
      </c>
      <c r="S53" s="20">
        <v>8.2162955629183561</v>
      </c>
      <c r="T53" s="20">
        <v>3.6342465753424662</v>
      </c>
      <c r="U53" s="20">
        <v>0.28767123287671231</v>
      </c>
      <c r="V53" s="20">
        <f t="shared" si="3"/>
        <v>2.5441822179302411</v>
      </c>
      <c r="W53" s="20">
        <v>6.5946779115441005</v>
      </c>
      <c r="X53" s="20">
        <v>4.5353585288101392</v>
      </c>
      <c r="Y53" s="20">
        <v>3.2018360052295103</v>
      </c>
      <c r="Z53" s="20">
        <v>3.0002727806330971</v>
      </c>
    </row>
    <row r="54" spans="1:26">
      <c r="C54" s="9"/>
    </row>
    <row r="55" spans="1:26">
      <c r="C55" s="35"/>
      <c r="D55" s="35"/>
      <c r="E55" s="35"/>
      <c r="F55" s="35"/>
      <c r="G55" s="35"/>
      <c r="H55" s="35"/>
      <c r="I55" s="35"/>
      <c r="J55" s="35"/>
      <c r="K55" s="35"/>
      <c r="L55" s="35"/>
      <c r="M55" s="35"/>
      <c r="N55" s="35"/>
      <c r="O55" s="35"/>
      <c r="P55" s="35"/>
      <c r="Q55" s="35"/>
      <c r="R55" s="35"/>
      <c r="S55" s="35"/>
      <c r="T55" s="35"/>
      <c r="U55" s="35"/>
      <c r="V55" s="3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cols>
    <col min="1" max="1" width="7.42578125" style="20" customWidth="1"/>
    <col min="2" max="7" width="9.140625" style="20"/>
    <col min="8" max="8" width="10.5703125" style="20" customWidth="1"/>
    <col min="9" max="11" width="9.140625" style="20"/>
    <col min="12" max="12" width="15" style="20" customWidth="1"/>
    <col min="13" max="16384" width="9.140625" style="20"/>
  </cols>
  <sheetData>
    <row r="1" spans="1:22" ht="57.75">
      <c r="A1" s="14" t="s">
        <v>0</v>
      </c>
      <c r="B1" s="14" t="s">
        <v>10</v>
      </c>
      <c r="C1" s="14" t="s">
        <v>12</v>
      </c>
      <c r="D1" s="14" t="s">
        <v>13</v>
      </c>
      <c r="E1" s="14" t="s">
        <v>14</v>
      </c>
      <c r="F1" s="14" t="s">
        <v>15</v>
      </c>
      <c r="G1" s="14" t="s">
        <v>16</v>
      </c>
      <c r="H1" s="14" t="s">
        <v>356</v>
      </c>
      <c r="I1" s="14" t="s">
        <v>170</v>
      </c>
      <c r="J1" s="14" t="s">
        <v>8</v>
      </c>
      <c r="K1" s="14" t="s">
        <v>7</v>
      </c>
      <c r="L1" s="14" t="s">
        <v>357</v>
      </c>
      <c r="M1" s="14" t="s">
        <v>11</v>
      </c>
      <c r="N1" s="14" t="s">
        <v>17</v>
      </c>
      <c r="O1" s="14" t="s">
        <v>9</v>
      </c>
      <c r="P1" s="14" t="s">
        <v>169</v>
      </c>
      <c r="Q1" s="14" t="s">
        <v>358</v>
      </c>
      <c r="R1" s="14" t="s">
        <v>46</v>
      </c>
      <c r="S1" s="14" t="s">
        <v>45</v>
      </c>
      <c r="T1" s="50" t="s">
        <v>47</v>
      </c>
      <c r="U1" s="7" t="s">
        <v>171</v>
      </c>
      <c r="V1" s="7"/>
    </row>
    <row r="2" spans="1:22">
      <c r="A2" s="8" t="s">
        <v>36</v>
      </c>
      <c r="B2" s="20">
        <v>-1.2735137019999991</v>
      </c>
      <c r="C2" s="20">
        <v>6.1532893606305228</v>
      </c>
      <c r="D2" s="20">
        <v>5.9745274156138057</v>
      </c>
      <c r="E2" s="20">
        <v>53.879931010585295</v>
      </c>
      <c r="F2" s="20">
        <v>11.537030913696874</v>
      </c>
      <c r="G2" s="20">
        <v>3.0485459724032546</v>
      </c>
      <c r="H2" s="20">
        <v>0.171149395392</v>
      </c>
      <c r="I2" s="20">
        <v>0.86392331511120379</v>
      </c>
      <c r="J2" s="20">
        <v>7.1254789583884142</v>
      </c>
      <c r="K2" s="20">
        <v>10.578718259140347</v>
      </c>
      <c r="L2" s="20">
        <v>1.2681800010000004</v>
      </c>
      <c r="M2" s="20">
        <v>6.199907475315003</v>
      </c>
      <c r="N2" s="20">
        <v>-0.89935508372770423</v>
      </c>
      <c r="O2" s="20">
        <v>3.5305412080904119</v>
      </c>
      <c r="P2" s="20">
        <f t="shared" ref="P2:P25" si="0">SUM(B2:O2)</f>
        <v>108.15835449963946</v>
      </c>
      <c r="Q2" s="20">
        <v>37.3916570721696</v>
      </c>
      <c r="R2" s="20">
        <v>15.575342465753426</v>
      </c>
      <c r="S2" s="20">
        <v>1.2328767123287672</v>
      </c>
      <c r="T2" s="20">
        <f t="shared" ref="T2:T25" si="1">(P2+SUM(R2:S2))/Q2</f>
        <v>3.3420977689360969</v>
      </c>
      <c r="U2" s="20">
        <f t="shared" ref="U2:U25" si="2">SUM(E2:H2)</f>
        <v>68.63665729207743</v>
      </c>
    </row>
    <row r="3" spans="1:22">
      <c r="A3" s="8" t="s">
        <v>37</v>
      </c>
      <c r="B3" s="20">
        <v>-1.4503999999999995</v>
      </c>
      <c r="C3" s="20">
        <v>10.248112203879542</v>
      </c>
      <c r="D3" s="20">
        <v>6.2263883270445488</v>
      </c>
      <c r="E3" s="20">
        <v>22.062445999999991</v>
      </c>
      <c r="F3" s="20">
        <v>11.046577999999997</v>
      </c>
      <c r="G3" s="20">
        <v>2.680311999999998</v>
      </c>
      <c r="H3" s="20">
        <v>0</v>
      </c>
      <c r="I3" s="20">
        <v>1.210690084916062</v>
      </c>
      <c r="J3" s="20">
        <v>9.1019703860952461</v>
      </c>
      <c r="K3" s="20">
        <v>11.748481832221936</v>
      </c>
      <c r="L3" s="20">
        <v>1.5905124399999995</v>
      </c>
      <c r="M3" s="20">
        <v>6.0642904069557657</v>
      </c>
      <c r="N3" s="20">
        <v>0.27992945238265038</v>
      </c>
      <c r="O3" s="20">
        <v>3.8219178082191791</v>
      </c>
      <c r="P3" s="20">
        <f t="shared" si="0"/>
        <v>84.631228941714909</v>
      </c>
      <c r="Q3" s="20">
        <v>41.039362996095207</v>
      </c>
      <c r="R3" s="20">
        <v>16.094520547945205</v>
      </c>
      <c r="S3" s="20">
        <v>1.273972602739726</v>
      </c>
      <c r="T3" s="20">
        <f t="shared" si="1"/>
        <v>2.4854119227460929</v>
      </c>
      <c r="U3" s="20">
        <f t="shared" si="2"/>
        <v>35.789335999999992</v>
      </c>
      <c r="V3" s="35"/>
    </row>
    <row r="4" spans="1:22">
      <c r="A4" s="8" t="s">
        <v>38</v>
      </c>
      <c r="B4" s="20">
        <v>-1.5016099999999999</v>
      </c>
      <c r="C4" s="20">
        <v>16.069217816427042</v>
      </c>
      <c r="D4" s="20">
        <v>7.4286853351983524</v>
      </c>
      <c r="E4" s="20">
        <v>15.458696999999987</v>
      </c>
      <c r="F4" s="20">
        <v>14.59372200000001</v>
      </c>
      <c r="G4" s="20">
        <v>3.5409820000000023</v>
      </c>
      <c r="H4" s="20">
        <v>0</v>
      </c>
      <c r="I4" s="20">
        <v>0.5021293865149683</v>
      </c>
      <c r="J4" s="20">
        <v>9.3885025476260253</v>
      </c>
      <c r="K4" s="20">
        <v>11.261251030399784</v>
      </c>
      <c r="L4" s="20">
        <v>1.1969169900000001</v>
      </c>
      <c r="M4" s="20">
        <v>5.8195594561642867</v>
      </c>
      <c r="N4" s="20">
        <v>-1.0984520424899766</v>
      </c>
      <c r="O4" s="20">
        <v>3.6986301369863024</v>
      </c>
      <c r="P4" s="20">
        <f t="shared" si="0"/>
        <v>86.358231656826788</v>
      </c>
      <c r="Q4" s="20">
        <v>46.68507545351796</v>
      </c>
      <c r="R4" s="20">
        <v>15.575342465753426</v>
      </c>
      <c r="S4" s="20">
        <v>1.2328767123287672</v>
      </c>
      <c r="T4" s="20">
        <f t="shared" si="1"/>
        <v>2.2098379371288961</v>
      </c>
      <c r="U4" s="20">
        <f t="shared" si="2"/>
        <v>33.593401</v>
      </c>
      <c r="V4" s="35"/>
    </row>
    <row r="5" spans="1:22">
      <c r="A5" s="8" t="s">
        <v>39</v>
      </c>
      <c r="B5" s="20">
        <v>-1.6608399999999992</v>
      </c>
      <c r="C5" s="20">
        <v>11.711190898036193</v>
      </c>
      <c r="D5" s="20">
        <v>7.4702506664862582</v>
      </c>
      <c r="E5" s="20">
        <v>13.573568999999992</v>
      </c>
      <c r="F5" s="20">
        <v>11.803187000000007</v>
      </c>
      <c r="G5" s="20">
        <v>2.8638939999999997</v>
      </c>
      <c r="H5" s="20">
        <v>0</v>
      </c>
      <c r="I5" s="20">
        <v>0.46760976398383819</v>
      </c>
      <c r="J5" s="20">
        <v>10.040940006041918</v>
      </c>
      <c r="K5" s="20">
        <v>12.121468991348014</v>
      </c>
      <c r="L5" s="20">
        <v>1.2914299900000001</v>
      </c>
      <c r="M5" s="20">
        <v>6.392731356164286</v>
      </c>
      <c r="N5" s="20">
        <v>-0.28410699634301473</v>
      </c>
      <c r="O5" s="20">
        <v>3.8219178082191791</v>
      </c>
      <c r="P5" s="20">
        <f t="shared" si="0"/>
        <v>79.613242483936673</v>
      </c>
      <c r="Q5" s="20">
        <v>48.743308820605876</v>
      </c>
      <c r="R5" s="20">
        <v>16.094520547945205</v>
      </c>
      <c r="S5" s="20">
        <v>1.273972602739726</v>
      </c>
      <c r="T5" s="20">
        <f t="shared" si="1"/>
        <v>1.9896420243351081</v>
      </c>
      <c r="U5" s="20">
        <f t="shared" si="2"/>
        <v>28.240649999999999</v>
      </c>
      <c r="V5" s="35"/>
    </row>
    <row r="6" spans="1:22">
      <c r="A6" s="8" t="s">
        <v>40</v>
      </c>
      <c r="B6" s="20">
        <v>-0.8729100000000003</v>
      </c>
      <c r="C6" s="20">
        <v>9.7842430928035355</v>
      </c>
      <c r="D6" s="20">
        <v>7.5745388270770446</v>
      </c>
      <c r="E6" s="20">
        <v>9.467366099999996</v>
      </c>
      <c r="F6" s="20">
        <v>4.1417120394736839</v>
      </c>
      <c r="G6" s="20">
        <v>1.1804619999999997</v>
      </c>
      <c r="H6" s="20">
        <v>0</v>
      </c>
      <c r="I6" s="20">
        <v>0.64381436380038604</v>
      </c>
      <c r="J6" s="20">
        <v>10.297150566422246</v>
      </c>
      <c r="K6" s="20">
        <v>11.872429820634244</v>
      </c>
      <c r="L6" s="20">
        <v>1.56689246</v>
      </c>
      <c r="M6" s="20">
        <v>6.3290599375928629</v>
      </c>
      <c r="N6" s="20">
        <v>-2.0142850520379234</v>
      </c>
      <c r="O6" s="20">
        <v>3.8219178082191791</v>
      </c>
      <c r="P6" s="20">
        <f t="shared" si="0"/>
        <v>63.792391963985246</v>
      </c>
      <c r="Q6" s="20">
        <v>48.356659039483709</v>
      </c>
      <c r="R6" s="20">
        <v>16.094520547945205</v>
      </c>
      <c r="S6" s="20">
        <v>1.273972602739726</v>
      </c>
      <c r="T6" s="20">
        <f t="shared" si="1"/>
        <v>1.6783807385948952</v>
      </c>
      <c r="U6" s="20">
        <f t="shared" si="2"/>
        <v>14.789540139473681</v>
      </c>
      <c r="V6" s="35"/>
    </row>
    <row r="7" spans="1:22">
      <c r="A7" s="8" t="s">
        <v>41</v>
      </c>
      <c r="B7" s="20">
        <v>1.097639</v>
      </c>
      <c r="C7" s="20">
        <v>12.794474208167268</v>
      </c>
      <c r="D7" s="20">
        <v>6.5184684003360456</v>
      </c>
      <c r="E7" s="20">
        <v>9.4081940000000035</v>
      </c>
      <c r="F7" s="20">
        <v>5.9838228421052646</v>
      </c>
      <c r="G7" s="20">
        <v>1.3678019999999997</v>
      </c>
      <c r="H7" s="20">
        <v>0</v>
      </c>
      <c r="I7" s="20">
        <v>0.11923103081973595</v>
      </c>
      <c r="J7" s="20">
        <v>8.712608817696438</v>
      </c>
      <c r="K7" s="20">
        <v>12.310540703260509</v>
      </c>
      <c r="L7" s="20">
        <v>1.1726419799999999</v>
      </c>
      <c r="M7" s="20">
        <v>5.0861228808071433</v>
      </c>
      <c r="N7" s="20">
        <v>1.1283119787404827</v>
      </c>
      <c r="O7" s="20">
        <v>3.4520547945205489</v>
      </c>
      <c r="P7" s="20">
        <f t="shared" si="0"/>
        <v>69.151912636453432</v>
      </c>
      <c r="Q7" s="20">
        <v>44.915120434538899</v>
      </c>
      <c r="R7" s="20">
        <v>14.536986301369865</v>
      </c>
      <c r="S7" s="20">
        <v>1.1506849315068493</v>
      </c>
      <c r="T7" s="20">
        <f t="shared" si="1"/>
        <v>1.8888869282445486</v>
      </c>
      <c r="U7" s="20">
        <f t="shared" si="2"/>
        <v>16.759818842105268</v>
      </c>
      <c r="V7" s="35"/>
    </row>
    <row r="8" spans="1:22">
      <c r="A8" s="8" t="s">
        <v>42</v>
      </c>
      <c r="B8" s="20">
        <v>-1.8879700000000008</v>
      </c>
      <c r="C8" s="20">
        <v>13.061502122280578</v>
      </c>
      <c r="D8" s="20">
        <v>7.3993667073646145</v>
      </c>
      <c r="E8" s="20">
        <v>11.681348000000007</v>
      </c>
      <c r="F8" s="20">
        <v>8.2787380394736836</v>
      </c>
      <c r="G8" s="20">
        <v>2.1842579999999985</v>
      </c>
      <c r="H8" s="20">
        <v>0</v>
      </c>
      <c r="I8" s="20">
        <v>0.22314388470914379</v>
      </c>
      <c r="J8" s="20">
        <v>9.7134409793734147</v>
      </c>
      <c r="K8" s="20">
        <v>11.366687758704581</v>
      </c>
      <c r="L8" s="20">
        <v>1.0764229400000001</v>
      </c>
      <c r="M8" s="20">
        <v>5.4105418810022865</v>
      </c>
      <c r="N8" s="20">
        <v>-0.83691721033250255</v>
      </c>
      <c r="O8" s="20">
        <v>3.8219178082191791</v>
      </c>
      <c r="P8" s="20">
        <f t="shared" si="0"/>
        <v>71.492480910794981</v>
      </c>
      <c r="Q8" s="20">
        <v>48.254548012227517</v>
      </c>
      <c r="R8" s="20">
        <v>16.094520547945205</v>
      </c>
      <c r="S8" s="20">
        <v>1.273972602739726</v>
      </c>
      <c r="T8" s="20">
        <f t="shared" si="1"/>
        <v>1.8415046399142083</v>
      </c>
      <c r="U8" s="20">
        <f t="shared" si="2"/>
        <v>22.14434403947369</v>
      </c>
      <c r="V8" s="35"/>
    </row>
    <row r="9" spans="1:22">
      <c r="A9" s="8" t="s">
        <v>162</v>
      </c>
      <c r="B9" s="20">
        <v>-6.8619299999999956</v>
      </c>
      <c r="C9" s="20">
        <v>8.2402564061255408</v>
      </c>
      <c r="D9" s="20">
        <v>5.1676623869916396</v>
      </c>
      <c r="E9" s="20">
        <v>11.622266</v>
      </c>
      <c r="F9" s="20">
        <v>7.6411578250423595</v>
      </c>
      <c r="G9" s="20">
        <v>2.0238950000000004</v>
      </c>
      <c r="H9" s="20">
        <v>0</v>
      </c>
      <c r="I9" s="20">
        <v>0.40427513104456209</v>
      </c>
      <c r="J9" s="20">
        <v>9.0368359963609333</v>
      </c>
      <c r="K9" s="20">
        <v>11.809122890933956</v>
      </c>
      <c r="L9" s="20">
        <v>1.1442386200000001</v>
      </c>
      <c r="M9" s="20">
        <v>6.0381715628571424</v>
      </c>
      <c r="N9" s="20">
        <v>1.839695000195442</v>
      </c>
      <c r="O9" s="20">
        <v>3.6986301369863024</v>
      </c>
      <c r="P9" s="20">
        <f t="shared" si="0"/>
        <v>61.80427695653789</v>
      </c>
      <c r="Q9" s="20">
        <v>35.27584127770038</v>
      </c>
      <c r="R9" s="20">
        <v>15.616438356164382</v>
      </c>
      <c r="S9" s="20">
        <v>0.98630136986301364</v>
      </c>
      <c r="T9" s="20">
        <f t="shared" si="1"/>
        <v>2.2226831123693223</v>
      </c>
      <c r="U9" s="20">
        <f t="shared" si="2"/>
        <v>21.287318825042359</v>
      </c>
      <c r="V9" s="35"/>
    </row>
    <row r="10" spans="1:22">
      <c r="A10" s="8" t="s">
        <v>172</v>
      </c>
      <c r="B10" s="20">
        <v>-4.8790400000000016</v>
      </c>
      <c r="C10" s="20">
        <v>8.9306886536589101</v>
      </c>
      <c r="D10" s="20">
        <v>5.5758224343444498</v>
      </c>
      <c r="E10" s="20">
        <v>13.588938000000008</v>
      </c>
      <c r="F10" s="20">
        <v>9.1818030858771031</v>
      </c>
      <c r="G10" s="20">
        <v>2.403375999999998</v>
      </c>
      <c r="H10" s="20">
        <v>0</v>
      </c>
      <c r="I10" s="20">
        <v>0.89548650942051822</v>
      </c>
      <c r="J10" s="20">
        <v>8.9731879639413172</v>
      </c>
      <c r="K10" s="20">
        <v>11.569183063706921</v>
      </c>
      <c r="L10" s="20">
        <v>0.86956585600000003</v>
      </c>
      <c r="M10" s="20">
        <v>6.8140157641276247</v>
      </c>
      <c r="N10" s="20">
        <v>2.0641743418310003</v>
      </c>
      <c r="O10" s="20">
        <v>3.8219178082191791</v>
      </c>
      <c r="P10" s="20">
        <f t="shared" si="0"/>
        <v>69.809119481127027</v>
      </c>
      <c r="Q10" s="20">
        <v>35.837999378814807</v>
      </c>
      <c r="R10" s="20">
        <v>16.136986301369863</v>
      </c>
      <c r="S10" s="20">
        <v>1.0191780821917806</v>
      </c>
      <c r="T10" s="20">
        <f t="shared" si="1"/>
        <v>2.4266221712168767</v>
      </c>
      <c r="U10" s="20">
        <f t="shared" si="2"/>
        <v>25.174117085877111</v>
      </c>
      <c r="V10" s="35"/>
    </row>
    <row r="11" spans="1:22">
      <c r="A11" s="8" t="s">
        <v>173</v>
      </c>
      <c r="B11" s="20">
        <v>-4.1863600000000014</v>
      </c>
      <c r="C11" s="20">
        <v>5.8228795214961835</v>
      </c>
      <c r="D11" s="20">
        <v>5.4347678869994729</v>
      </c>
      <c r="E11" s="20">
        <v>10.188170000000001</v>
      </c>
      <c r="F11" s="20">
        <v>10.76912097368421</v>
      </c>
      <c r="G11" s="20">
        <v>2.7828560000000011</v>
      </c>
      <c r="H11" s="20">
        <v>0</v>
      </c>
      <c r="I11" s="20">
        <v>1.6438631778144426</v>
      </c>
      <c r="J11" s="20">
        <v>8.8134476697693334</v>
      </c>
      <c r="K11" s="20">
        <v>11.22325723843236</v>
      </c>
      <c r="L11" s="20">
        <v>1.0079463910000002</v>
      </c>
      <c r="M11" s="20">
        <v>6.3836579071428554</v>
      </c>
      <c r="N11" s="20">
        <v>1.3991411418955473</v>
      </c>
      <c r="O11" s="20">
        <v>3.6986301369863024</v>
      </c>
      <c r="P11" s="20">
        <f t="shared" si="0"/>
        <v>64.981378045220708</v>
      </c>
      <c r="Q11" s="20">
        <v>33.076899831221866</v>
      </c>
      <c r="R11" s="20">
        <v>15.616438356164382</v>
      </c>
      <c r="S11" s="20">
        <v>0.98630136986301364</v>
      </c>
      <c r="T11" s="20">
        <f t="shared" si="1"/>
        <v>2.4664983171802404</v>
      </c>
      <c r="U11" s="20">
        <f t="shared" si="2"/>
        <v>23.740146973684212</v>
      </c>
      <c r="V11" s="35"/>
    </row>
    <row r="12" spans="1:22">
      <c r="A12" s="8" t="s">
        <v>174</v>
      </c>
      <c r="B12" s="20">
        <v>-3.4730199999999982</v>
      </c>
      <c r="C12" s="20">
        <v>6.9675013679059692</v>
      </c>
      <c r="D12" s="20">
        <v>5.9629980652682608</v>
      </c>
      <c r="E12" s="20">
        <v>12.987501999999996</v>
      </c>
      <c r="F12" s="20">
        <v>11.527776039473693</v>
      </c>
      <c r="G12" s="20">
        <v>2.9725959999999985</v>
      </c>
      <c r="H12" s="20">
        <v>0</v>
      </c>
      <c r="I12" s="20">
        <v>1.8465683571859834</v>
      </c>
      <c r="J12" s="20">
        <v>9.082911268829692</v>
      </c>
      <c r="K12" s="20">
        <v>11.828323553208829</v>
      </c>
      <c r="L12" s="20">
        <v>1.1718901749999999</v>
      </c>
      <c r="M12" s="20">
        <v>6.2482038099541253</v>
      </c>
      <c r="N12" s="20">
        <v>1.1096410653948807</v>
      </c>
      <c r="O12" s="20">
        <v>3.8219178082191791</v>
      </c>
      <c r="P12" s="20">
        <f t="shared" si="0"/>
        <v>72.054809510440606</v>
      </c>
      <c r="Q12" s="20">
        <v>33.848582424331596</v>
      </c>
      <c r="R12" s="20">
        <v>16.136986301369863</v>
      </c>
      <c r="S12" s="20">
        <v>1.0191780821917806</v>
      </c>
      <c r="T12" s="20">
        <f t="shared" si="1"/>
        <v>2.6355896615000973</v>
      </c>
      <c r="U12" s="20">
        <f t="shared" si="2"/>
        <v>27.487874039473688</v>
      </c>
      <c r="V12" s="35"/>
    </row>
    <row r="13" spans="1:22">
      <c r="A13" s="8" t="s">
        <v>175</v>
      </c>
      <c r="B13" s="20">
        <v>-4.0988700000000007</v>
      </c>
      <c r="C13" s="20">
        <v>8.1515256322604071</v>
      </c>
      <c r="D13" s="20">
        <v>5.8179311840737746</v>
      </c>
      <c r="E13" s="20">
        <v>15.734745999999999</v>
      </c>
      <c r="F13" s="20">
        <v>12.788440039473683</v>
      </c>
      <c r="G13" s="20">
        <v>3.0358430000000003</v>
      </c>
      <c r="H13" s="20">
        <v>0</v>
      </c>
      <c r="I13" s="20">
        <v>1.6664693612816392</v>
      </c>
      <c r="J13" s="20">
        <v>9.597955748930838</v>
      </c>
      <c r="K13" s="20">
        <v>11.622797208175612</v>
      </c>
      <c r="L13" s="20">
        <v>1.2840528179999999</v>
      </c>
      <c r="M13" s="20">
        <v>6.1156904135931693</v>
      </c>
      <c r="N13" s="20">
        <v>0.1412688306013824</v>
      </c>
      <c r="O13" s="20">
        <v>3.8219178082191791</v>
      </c>
      <c r="P13" s="20">
        <f t="shared" si="0"/>
        <v>75.679768044609702</v>
      </c>
      <c r="Q13" s="20">
        <v>33.574085730897316</v>
      </c>
      <c r="R13" s="20">
        <v>16.136986301369863</v>
      </c>
      <c r="S13" s="20">
        <v>1.0191780821917806</v>
      </c>
      <c r="T13" s="20">
        <f t="shared" si="1"/>
        <v>2.7651067901675419</v>
      </c>
      <c r="U13" s="20">
        <f t="shared" si="2"/>
        <v>31.559029039473682</v>
      </c>
    </row>
    <row r="14" spans="1:22">
      <c r="A14" s="9" t="s">
        <v>176</v>
      </c>
      <c r="B14" s="20">
        <v>-2.2942500000000003</v>
      </c>
      <c r="C14" s="20">
        <v>14.075943639421855</v>
      </c>
      <c r="D14" s="20">
        <v>6.3079769921823488</v>
      </c>
      <c r="E14" s="20">
        <v>14.751355999999994</v>
      </c>
      <c r="F14" s="20">
        <v>11.811775973684215</v>
      </c>
      <c r="G14" s="20">
        <v>3.035842999999999</v>
      </c>
      <c r="H14" s="20">
        <v>0</v>
      </c>
      <c r="I14" s="20">
        <v>1.7612691942069116</v>
      </c>
      <c r="J14" s="20">
        <v>8.7738874239030888</v>
      </c>
      <c r="K14" s="20">
        <v>11.45979667331645</v>
      </c>
      <c r="L14" s="20">
        <v>1.0491525130000001</v>
      </c>
      <c r="M14" s="20">
        <v>5.9038431790214307</v>
      </c>
      <c r="N14" s="20">
        <v>-0.25307338190089379</v>
      </c>
      <c r="O14" s="20">
        <v>3.6986301369863024</v>
      </c>
      <c r="P14" s="20">
        <f t="shared" si="0"/>
        <v>80.082151343821693</v>
      </c>
      <c r="Q14" s="20">
        <v>35.139147609990708</v>
      </c>
      <c r="R14" s="20">
        <v>15.616438356164382</v>
      </c>
      <c r="S14" s="20">
        <v>0.98630136986301364</v>
      </c>
      <c r="T14" s="20">
        <f t="shared" si="1"/>
        <v>2.7514865227510468</v>
      </c>
      <c r="U14" s="20">
        <f t="shared" si="2"/>
        <v>29.598974973684207</v>
      </c>
    </row>
    <row r="15" spans="1:22">
      <c r="A15" s="9" t="s">
        <v>177</v>
      </c>
      <c r="B15" s="20">
        <v>-1.4503999999999995</v>
      </c>
      <c r="C15" s="20">
        <v>16.346332173879553</v>
      </c>
      <c r="D15" s="20">
        <v>6.2263883270445488</v>
      </c>
      <c r="E15" s="20">
        <v>13.062445999999991</v>
      </c>
      <c r="F15" s="20">
        <v>12.527776039473675</v>
      </c>
      <c r="G15" s="20">
        <v>2.9725959999999985</v>
      </c>
      <c r="H15" s="20">
        <v>0</v>
      </c>
      <c r="I15" s="20">
        <v>1.210690084916062</v>
      </c>
      <c r="J15" s="20">
        <v>9.1019703860952461</v>
      </c>
      <c r="K15" s="20">
        <v>11.748481832221936</v>
      </c>
      <c r="L15" s="20">
        <v>0.88684332099999985</v>
      </c>
      <c r="M15" s="20">
        <v>6.0642904069557657</v>
      </c>
      <c r="N15" s="20">
        <v>0.88537860138265045</v>
      </c>
      <c r="O15" s="20">
        <v>3.8219178082191791</v>
      </c>
      <c r="P15" s="20">
        <f t="shared" si="0"/>
        <v>83.4047109811886</v>
      </c>
      <c r="Q15" s="20">
        <v>38.567112213197902</v>
      </c>
      <c r="R15" s="20">
        <v>16.136986301369863</v>
      </c>
      <c r="S15" s="20">
        <v>1.0191780821917806</v>
      </c>
      <c r="T15" s="20">
        <f t="shared" si="1"/>
        <v>2.607425591235677</v>
      </c>
      <c r="U15" s="20">
        <f t="shared" si="2"/>
        <v>28.562818039473665</v>
      </c>
    </row>
    <row r="16" spans="1:22">
      <c r="A16" s="9" t="s">
        <v>178</v>
      </c>
      <c r="B16" s="20">
        <v>-1.5016099999999999</v>
      </c>
      <c r="C16" s="20">
        <v>16.052159306427043</v>
      </c>
      <c r="D16" s="20">
        <v>7.4286853351983524</v>
      </c>
      <c r="E16" s="20">
        <v>15.458696999999987</v>
      </c>
      <c r="F16" s="20">
        <v>11.469199000000003</v>
      </c>
      <c r="G16" s="20">
        <v>3.567115000000002</v>
      </c>
      <c r="H16" s="20">
        <v>0</v>
      </c>
      <c r="I16" s="20">
        <v>0.5021293865149683</v>
      </c>
      <c r="J16" s="20">
        <v>9.3885025476260253</v>
      </c>
      <c r="K16" s="20">
        <v>11.261251030399784</v>
      </c>
      <c r="L16" s="20">
        <v>0.91617557300000008</v>
      </c>
      <c r="M16" s="20">
        <v>5.8195594561642867</v>
      </c>
      <c r="N16" s="20">
        <v>-0.80065211548997661</v>
      </c>
      <c r="O16" s="20">
        <v>3.6986301369863024</v>
      </c>
      <c r="P16" s="20">
        <f t="shared" si="0"/>
        <v>83.259841656826765</v>
      </c>
      <c r="Q16" s="20">
        <v>43.872721510534952</v>
      </c>
      <c r="R16" s="20">
        <v>15.616438356164382</v>
      </c>
      <c r="S16" s="20">
        <v>0.98630136986301364</v>
      </c>
      <c r="T16" s="20">
        <f t="shared" si="1"/>
        <v>2.276188436563586</v>
      </c>
      <c r="U16" s="20">
        <f t="shared" si="2"/>
        <v>30.495010999999991</v>
      </c>
    </row>
    <row r="17" spans="1:23">
      <c r="A17" s="9" t="s">
        <v>179</v>
      </c>
      <c r="B17" s="20">
        <v>-1.6608399999999992</v>
      </c>
      <c r="C17" s="20">
        <v>11.800869418036189</v>
      </c>
      <c r="D17" s="20">
        <v>7.4702506664862582</v>
      </c>
      <c r="E17" s="20">
        <v>13.573568999999992</v>
      </c>
      <c r="F17" s="20">
        <v>10.426545000000003</v>
      </c>
      <c r="G17" s="20">
        <v>2.5298689999999997</v>
      </c>
      <c r="H17" s="20">
        <v>0</v>
      </c>
      <c r="I17" s="20">
        <v>0.46760976398383819</v>
      </c>
      <c r="J17" s="20">
        <v>10.040940006041918</v>
      </c>
      <c r="K17" s="20">
        <v>11.40844140362166</v>
      </c>
      <c r="L17" s="20">
        <v>0.88228558300000004</v>
      </c>
      <c r="M17" s="20">
        <v>6.392731356164286</v>
      </c>
      <c r="N17" s="20">
        <v>3.5358890656985276E-2</v>
      </c>
      <c r="O17" s="20">
        <v>3.8219178082191791</v>
      </c>
      <c r="P17" s="20">
        <f t="shared" si="0"/>
        <v>77.189547896210314</v>
      </c>
      <c r="Q17" s="20">
        <v>45.8069649157501</v>
      </c>
      <c r="R17" s="20">
        <v>16.136986301369863</v>
      </c>
      <c r="S17" s="20">
        <v>1.0191780821917806</v>
      </c>
      <c r="T17" s="20">
        <f t="shared" si="1"/>
        <v>2.0596368358675621</v>
      </c>
      <c r="U17" s="20">
        <f t="shared" si="2"/>
        <v>26.529982999999994</v>
      </c>
    </row>
    <row r="18" spans="1:23">
      <c r="A18" s="9" t="s">
        <v>180</v>
      </c>
      <c r="B18" s="20">
        <v>-0.8729100000000003</v>
      </c>
      <c r="C18" s="20">
        <v>10.049684902803534</v>
      </c>
      <c r="D18" s="20">
        <v>7.5745388270770446</v>
      </c>
      <c r="E18" s="20">
        <v>8.8589939999999991</v>
      </c>
      <c r="F18" s="20">
        <v>8.9146960000000028</v>
      </c>
      <c r="G18" s="20">
        <v>2.1630380000000016</v>
      </c>
      <c r="H18" s="20">
        <v>0</v>
      </c>
      <c r="I18" s="20">
        <v>0.64381436380038604</v>
      </c>
      <c r="J18" s="20">
        <v>10.297150566422246</v>
      </c>
      <c r="K18" s="20">
        <v>11.174051595891052</v>
      </c>
      <c r="L18" s="20">
        <v>0.85157015499999988</v>
      </c>
      <c r="M18" s="20">
        <v>6.3290599375928629</v>
      </c>
      <c r="N18" s="20">
        <v>-1.5644045570379226</v>
      </c>
      <c r="O18" s="20">
        <v>3.8219178082191791</v>
      </c>
      <c r="P18" s="20">
        <f t="shared" si="0"/>
        <v>68.241201599768388</v>
      </c>
      <c r="Q18" s="20">
        <v>45.443607290117221</v>
      </c>
      <c r="R18" s="20">
        <v>16.136986301369863</v>
      </c>
      <c r="S18" s="20">
        <v>1.0191780821917806</v>
      </c>
      <c r="T18" s="20">
        <f t="shared" si="1"/>
        <v>1.8791942602211003</v>
      </c>
      <c r="U18" s="20">
        <f t="shared" si="2"/>
        <v>19.936728000000002</v>
      </c>
    </row>
    <row r="19" spans="1:23">
      <c r="A19" s="9" t="s">
        <v>181</v>
      </c>
      <c r="B19" s="20">
        <v>1.0367367419354838</v>
      </c>
      <c r="C19" s="20">
        <v>12.995199005062156</v>
      </c>
      <c r="D19" s="20">
        <v>6.5184684003360438</v>
      </c>
      <c r="E19" s="20">
        <v>9.4081933928571431</v>
      </c>
      <c r="F19" s="20">
        <v>7.8199086071428541</v>
      </c>
      <c r="G19" s="20">
        <v>1.8974019999999998</v>
      </c>
      <c r="H19" s="20">
        <v>0</v>
      </c>
      <c r="I19" s="20">
        <v>0.119231030819736</v>
      </c>
      <c r="J19" s="20">
        <v>8.7126088176964327</v>
      </c>
      <c r="K19" s="20">
        <v>11.079486632934467</v>
      </c>
      <c r="L19" s="20">
        <v>0.92091699700000018</v>
      </c>
      <c r="M19" s="20">
        <v>5.086122880807145</v>
      </c>
      <c r="N19" s="20">
        <v>1.3049962547436418</v>
      </c>
      <c r="O19" s="20">
        <v>3.4520547945205471</v>
      </c>
      <c r="P19" s="20">
        <f t="shared" si="0"/>
        <v>70.351325555855652</v>
      </c>
      <c r="Q19" s="20">
        <v>42.209390287879927</v>
      </c>
      <c r="R19" s="20">
        <v>14.575342465753424</v>
      </c>
      <c r="S19" s="20">
        <v>0.92054794520547933</v>
      </c>
      <c r="T19" s="20">
        <f t="shared" si="1"/>
        <v>2.0338416494839744</v>
      </c>
      <c r="U19" s="20">
        <f t="shared" si="2"/>
        <v>19.125503999999996</v>
      </c>
    </row>
    <row r="20" spans="1:23">
      <c r="A20" s="9" t="s">
        <v>182</v>
      </c>
      <c r="B20" s="20">
        <v>-1.966613075268818</v>
      </c>
      <c r="C20" s="20">
        <v>12.85049462228058</v>
      </c>
      <c r="D20" s="20">
        <v>7.5670279976871955</v>
      </c>
      <c r="E20" s="20">
        <v>11.681348000000007</v>
      </c>
      <c r="F20" s="20">
        <v>6.2559269999999971</v>
      </c>
      <c r="G20" s="20">
        <v>1.5179220000000004</v>
      </c>
      <c r="H20" s="20">
        <v>0</v>
      </c>
      <c r="I20" s="20">
        <v>0.22314388470914379</v>
      </c>
      <c r="J20" s="20">
        <v>9.8527172149448425</v>
      </c>
      <c r="K20" s="20">
        <v>11.594856454097437</v>
      </c>
      <c r="L20" s="20">
        <v>1.0426878490000002</v>
      </c>
      <c r="M20" s="20">
        <v>5.4105418810022865</v>
      </c>
      <c r="N20" s="20">
        <v>-0.56243863368287472</v>
      </c>
      <c r="O20" s="20">
        <v>3.8219178082191791</v>
      </c>
      <c r="P20" s="20">
        <f t="shared" si="0"/>
        <v>69.289533002988989</v>
      </c>
      <c r="Q20" s="20">
        <v>45.347647529563211</v>
      </c>
      <c r="R20" s="20">
        <v>16.136986301369863</v>
      </c>
      <c r="S20" s="20">
        <v>1.0191780821917806</v>
      </c>
      <c r="T20" s="20">
        <f t="shared" si="1"/>
        <v>1.9062884646925649</v>
      </c>
      <c r="U20" s="20">
        <f t="shared" si="2"/>
        <v>19.455197000000005</v>
      </c>
    </row>
    <row r="21" spans="1:23">
      <c r="A21" s="9" t="s">
        <v>183</v>
      </c>
      <c r="B21" s="20">
        <v>-6.8619299999999956</v>
      </c>
      <c r="C21" s="20">
        <v>8.2929589572836324</v>
      </c>
      <c r="D21" s="20">
        <v>5.1676623869916307</v>
      </c>
      <c r="E21" s="20">
        <v>11.622266</v>
      </c>
      <c r="F21" s="20">
        <v>7.6411578250423595</v>
      </c>
      <c r="G21" s="20">
        <v>2.0238950000000004</v>
      </c>
      <c r="H21" s="20">
        <v>0</v>
      </c>
      <c r="I21" s="20">
        <v>0.40427513104456209</v>
      </c>
      <c r="J21" s="20">
        <v>9.0368359963609493</v>
      </c>
      <c r="K21" s="20">
        <v>11.809122890933919</v>
      </c>
      <c r="L21" s="20">
        <v>1.1442386200000001</v>
      </c>
      <c r="M21" s="20">
        <v>6.0381715628571424</v>
      </c>
      <c r="N21" s="20">
        <v>3.0139472796651057</v>
      </c>
      <c r="O21" s="20">
        <v>3.6986301369863024</v>
      </c>
      <c r="P21" s="20">
        <f t="shared" si="0"/>
        <v>63.031231787165609</v>
      </c>
      <c r="Q21" s="20">
        <v>35.27584127770038</v>
      </c>
      <c r="R21" s="20">
        <v>15.616438356164382</v>
      </c>
      <c r="S21" s="20">
        <v>0.98630136986301364</v>
      </c>
      <c r="T21" s="20">
        <f t="shared" si="1"/>
        <v>2.2574648436105083</v>
      </c>
      <c r="U21" s="20">
        <f t="shared" si="2"/>
        <v>21.287318825042359</v>
      </c>
    </row>
    <row r="22" spans="1:23">
      <c r="A22" s="9" t="s">
        <v>195</v>
      </c>
      <c r="B22" s="20">
        <v>-4.8790400000000016</v>
      </c>
      <c r="C22" s="20">
        <v>8.9558186736589089</v>
      </c>
      <c r="D22" s="20">
        <v>5.5758224343444516</v>
      </c>
      <c r="E22" s="20">
        <v>13.588938000000008</v>
      </c>
      <c r="F22" s="20">
        <v>9.1818030858771031</v>
      </c>
      <c r="G22" s="20">
        <v>2.403375999999998</v>
      </c>
      <c r="H22" s="20">
        <v>0</v>
      </c>
      <c r="I22" s="20">
        <v>0.89548650942051822</v>
      </c>
      <c r="J22" s="20">
        <v>8.9731879639413261</v>
      </c>
      <c r="K22" s="20">
        <v>12.58148658178124</v>
      </c>
      <c r="L22" s="20">
        <v>0.86956585600000003</v>
      </c>
      <c r="M22" s="20">
        <v>6.8140157641276247</v>
      </c>
      <c r="N22" s="20">
        <v>2.9631914495654632</v>
      </c>
      <c r="O22" s="20">
        <v>3.8219178082191791</v>
      </c>
      <c r="P22" s="20">
        <f t="shared" si="0"/>
        <v>71.745570126935817</v>
      </c>
      <c r="Q22" s="20">
        <v>35.837999378814807</v>
      </c>
      <c r="R22" s="20">
        <v>16.136986301369863</v>
      </c>
      <c r="S22" s="20">
        <v>1.0191780821917806</v>
      </c>
      <c r="T22" s="20">
        <f t="shared" si="1"/>
        <v>2.4806556183783695</v>
      </c>
      <c r="U22" s="20">
        <f t="shared" si="2"/>
        <v>25.174117085877111</v>
      </c>
    </row>
    <row r="23" spans="1:23">
      <c r="A23" s="9" t="s">
        <v>196</v>
      </c>
      <c r="B23" s="20">
        <v>-4.1863600000000014</v>
      </c>
      <c r="C23" s="20">
        <v>5.833712861496184</v>
      </c>
      <c r="D23" s="20">
        <v>5.4347678869994711</v>
      </c>
      <c r="E23" s="20">
        <v>10.188170000000001</v>
      </c>
      <c r="F23" s="20">
        <v>10.76912097368421</v>
      </c>
      <c r="G23" s="20">
        <v>2.7828560000000011</v>
      </c>
      <c r="H23" s="20">
        <v>0</v>
      </c>
      <c r="I23" s="20">
        <v>1.6438631778144426</v>
      </c>
      <c r="J23" s="20">
        <v>8.813447669769328</v>
      </c>
      <c r="K23" s="20">
        <v>11.924710815834343</v>
      </c>
      <c r="L23" s="20">
        <v>1.0079463910000002</v>
      </c>
      <c r="M23" s="20">
        <v>6.3836579071428554</v>
      </c>
      <c r="N23" s="20">
        <v>2.5773222355607603</v>
      </c>
      <c r="O23" s="20">
        <v>3.6986301369863024</v>
      </c>
      <c r="P23" s="20">
        <f t="shared" si="0"/>
        <v>66.871846056287893</v>
      </c>
      <c r="Q23" s="20">
        <v>33.076899831221866</v>
      </c>
      <c r="R23" s="20">
        <v>15.616438356164382</v>
      </c>
      <c r="S23" s="20">
        <v>0.98630136986301364</v>
      </c>
      <c r="T23" s="20">
        <f t="shared" si="1"/>
        <v>2.5236520414020833</v>
      </c>
      <c r="U23" s="20">
        <f t="shared" si="2"/>
        <v>23.740146973684212</v>
      </c>
    </row>
    <row r="24" spans="1:23">
      <c r="A24" s="9" t="s">
        <v>197</v>
      </c>
      <c r="B24" s="20">
        <v>-3.4730199999999982</v>
      </c>
      <c r="C24" s="20">
        <v>6.9704180379059695</v>
      </c>
      <c r="D24" s="20">
        <v>5.9629980652682582</v>
      </c>
      <c r="E24" s="20">
        <v>12.987501999999996</v>
      </c>
      <c r="F24" s="20">
        <v>11.527776039473693</v>
      </c>
      <c r="G24" s="20">
        <v>2.9725959999999985</v>
      </c>
      <c r="H24" s="20">
        <v>0</v>
      </c>
      <c r="I24" s="20">
        <v>1.8465683571859834</v>
      </c>
      <c r="J24" s="20">
        <v>9.0829112688296991</v>
      </c>
      <c r="K24" s="20">
        <v>12.567593775284346</v>
      </c>
      <c r="L24" s="20">
        <v>1.1718901749999999</v>
      </c>
      <c r="M24" s="20">
        <v>6.2482038099541253</v>
      </c>
      <c r="N24" s="20">
        <v>2.5619296973660366</v>
      </c>
      <c r="O24" s="20">
        <v>3.8219178082191791</v>
      </c>
      <c r="P24" s="20">
        <f t="shared" si="0"/>
        <v>74.249285034487286</v>
      </c>
      <c r="Q24" s="20">
        <v>33.848582424331596</v>
      </c>
      <c r="R24" s="20">
        <v>16.136986301369863</v>
      </c>
      <c r="S24" s="20">
        <v>1.0191780821917806</v>
      </c>
      <c r="T24" s="20">
        <f t="shared" si="1"/>
        <v>2.7004217864185462</v>
      </c>
      <c r="U24" s="20">
        <f t="shared" si="2"/>
        <v>27.487874039473688</v>
      </c>
    </row>
    <row r="25" spans="1:23">
      <c r="A25" s="9" t="s">
        <v>198</v>
      </c>
      <c r="B25" s="20">
        <v>-4.0988700000000007</v>
      </c>
      <c r="C25" s="20">
        <v>8.2476418822604067</v>
      </c>
      <c r="D25" s="20">
        <v>5.8179311840737835</v>
      </c>
      <c r="E25" s="20">
        <v>15.734745999999999</v>
      </c>
      <c r="F25" s="20">
        <v>12.788440039473683</v>
      </c>
      <c r="G25" s="20">
        <v>3.0358430000000003</v>
      </c>
      <c r="H25" s="20">
        <v>0</v>
      </c>
      <c r="I25" s="20">
        <v>1.6664693612816392</v>
      </c>
      <c r="J25" s="20">
        <v>9.597955748930822</v>
      </c>
      <c r="K25" s="20">
        <v>13.075646859197549</v>
      </c>
      <c r="L25" s="20">
        <v>1.2840528179999999</v>
      </c>
      <c r="M25" s="20">
        <v>6.1156904135931693</v>
      </c>
      <c r="N25" s="20">
        <v>1.5451594488306291</v>
      </c>
      <c r="O25" s="20">
        <v>3.8219178082191791</v>
      </c>
      <c r="P25" s="20">
        <f t="shared" si="0"/>
        <v>78.632624563860887</v>
      </c>
      <c r="Q25" s="20">
        <v>33.574085730897316</v>
      </c>
      <c r="R25" s="20">
        <v>16.136986301369863</v>
      </c>
      <c r="S25" s="20">
        <v>1.0191780821917806</v>
      </c>
      <c r="T25" s="20">
        <f t="shared" si="1"/>
        <v>2.8530572571711379</v>
      </c>
      <c r="U25" s="20">
        <f t="shared" si="2"/>
        <v>31.559029039473682</v>
      </c>
    </row>
    <row r="26" spans="1:23">
      <c r="D26" s="35"/>
      <c r="E26" s="35"/>
      <c r="F26" s="35"/>
      <c r="G26" s="35"/>
      <c r="H26" s="35"/>
      <c r="I26" s="35"/>
      <c r="J26" s="35"/>
      <c r="K26" s="35"/>
      <c r="L26" s="35"/>
      <c r="M26" s="35"/>
      <c r="N26" s="35"/>
      <c r="O26" s="35"/>
      <c r="P26" s="35"/>
      <c r="Q26" s="35"/>
      <c r="R26" s="35"/>
      <c r="S26" s="35"/>
      <c r="T26" s="35"/>
      <c r="U26" s="35"/>
      <c r="V26" s="35"/>
      <c r="W26" s="3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K25" sqref="K25"/>
    </sheetView>
  </sheetViews>
  <sheetFormatPr defaultRowHeight="15"/>
  <cols>
    <col min="1" max="7" width="9.140625" style="78"/>
    <col min="8" max="8" width="12.85546875" style="78" customWidth="1"/>
    <col min="9" max="16384" width="9.140625" style="78"/>
  </cols>
  <sheetData>
    <row r="1" spans="1:23">
      <c r="A1" s="14" t="s">
        <v>0</v>
      </c>
      <c r="B1" s="14" t="s">
        <v>10</v>
      </c>
      <c r="C1" s="14" t="s">
        <v>12</v>
      </c>
      <c r="D1" s="14" t="s">
        <v>13</v>
      </c>
      <c r="E1" s="14" t="s">
        <v>14</v>
      </c>
      <c r="F1" s="14" t="s">
        <v>15</v>
      </c>
      <c r="G1" s="14" t="s">
        <v>16</v>
      </c>
      <c r="H1" s="14" t="s">
        <v>356</v>
      </c>
      <c r="I1" s="14" t="s">
        <v>170</v>
      </c>
      <c r="J1" s="14" t="s">
        <v>8</v>
      </c>
      <c r="K1" s="14" t="s">
        <v>7</v>
      </c>
      <c r="L1" s="14" t="s">
        <v>357</v>
      </c>
      <c r="M1" s="14" t="s">
        <v>11</v>
      </c>
      <c r="N1" s="14" t="s">
        <v>17</v>
      </c>
      <c r="O1" s="14" t="s">
        <v>9</v>
      </c>
      <c r="P1" s="14" t="s">
        <v>169</v>
      </c>
      <c r="Q1" s="14" t="s">
        <v>358</v>
      </c>
      <c r="R1" s="14" t="s">
        <v>46</v>
      </c>
      <c r="S1" s="14" t="s">
        <v>45</v>
      </c>
      <c r="T1" s="7"/>
      <c r="U1" s="7"/>
      <c r="V1" s="7"/>
      <c r="W1" s="7"/>
    </row>
    <row r="2" spans="1:23">
      <c r="A2" s="8" t="s">
        <v>24</v>
      </c>
      <c r="B2" s="35">
        <v>-1.2826823449999996</v>
      </c>
      <c r="C2" s="35">
        <v>5.8425936176828897</v>
      </c>
      <c r="D2" s="35">
        <v>5.9928085657626209</v>
      </c>
      <c r="E2" s="35">
        <v>9.0907124410301492</v>
      </c>
      <c r="F2" s="35">
        <v>17.171802521895021</v>
      </c>
      <c r="G2" s="35">
        <v>0.13222717988614002</v>
      </c>
      <c r="H2" s="35">
        <v>2.2667438638961337</v>
      </c>
      <c r="I2" s="35">
        <v>0.70456631178774987</v>
      </c>
      <c r="J2" s="35">
        <v>6.3842447133633904</v>
      </c>
      <c r="K2" s="35">
        <v>11.656878098219218</v>
      </c>
      <c r="L2" s="35">
        <v>1.2812277400000005</v>
      </c>
      <c r="M2" s="35">
        <v>6.1678893231499989</v>
      </c>
      <c r="N2" s="35">
        <v>1.9029595124960486</v>
      </c>
      <c r="O2" s="35">
        <v>5.842684443863865</v>
      </c>
      <c r="P2" s="35">
        <f t="shared" ref="P2:P37" si="0">SUM(B2:O2)</f>
        <v>73.154655988033213</v>
      </c>
      <c r="Q2" s="35">
        <v>37.775381209139283</v>
      </c>
      <c r="R2" s="35">
        <v>13.512328767123288</v>
      </c>
      <c r="S2" s="35">
        <v>0.82191780821917804</v>
      </c>
      <c r="T2" s="35">
        <f t="shared" ref="T2:T37" si="1">(P2+SUM(R2:S2))/Q2</f>
        <v>2.3160296405482423</v>
      </c>
      <c r="U2" s="35"/>
      <c r="V2" s="35"/>
      <c r="W2" s="35"/>
    </row>
    <row r="3" spans="1:23">
      <c r="A3" s="8" t="s">
        <v>25</v>
      </c>
      <c r="B3" s="35">
        <v>-2.8425169679999995</v>
      </c>
      <c r="C3" s="35">
        <v>6.0188163977539864</v>
      </c>
      <c r="D3" s="35">
        <v>6.1780089622684002</v>
      </c>
      <c r="E3" s="35">
        <v>9.9581971878290627</v>
      </c>
      <c r="F3" s="35">
        <v>54.602657788036034</v>
      </c>
      <c r="G3" s="35">
        <v>2.8785667818423804</v>
      </c>
      <c r="H3" s="35">
        <v>1.6665456413520001</v>
      </c>
      <c r="I3" s="35">
        <v>0.78771575718813991</v>
      </c>
      <c r="J3" s="35">
        <v>7.5725021936968</v>
      </c>
      <c r="K3" s="35">
        <v>11.440354733033086</v>
      </c>
      <c r="L3" s="35">
        <v>1.5905124399999995</v>
      </c>
      <c r="M3" s="35">
        <v>6.2736137186903873</v>
      </c>
      <c r="N3" s="35">
        <v>3.3162248003210841</v>
      </c>
      <c r="O3" s="35">
        <v>4.5660708884112395</v>
      </c>
      <c r="P3" s="35">
        <f t="shared" si="0"/>
        <v>114.00727032242261</v>
      </c>
      <c r="Q3" s="35">
        <v>41.460520959676955</v>
      </c>
      <c r="R3" s="35">
        <v>13.962739726027397</v>
      </c>
      <c r="S3" s="35">
        <v>0.84931506849315064</v>
      </c>
      <c r="T3" s="35">
        <f t="shared" si="1"/>
        <v>3.107035853269386</v>
      </c>
      <c r="U3" s="35"/>
      <c r="V3" s="35"/>
      <c r="W3" s="35"/>
    </row>
    <row r="4" spans="1:23">
      <c r="A4" s="8" t="s">
        <v>26</v>
      </c>
      <c r="B4" s="35">
        <v>-3.1332637979999971</v>
      </c>
      <c r="C4" s="35">
        <v>6.1466299054029188</v>
      </c>
      <c r="D4" s="35">
        <v>8.9406158470516495</v>
      </c>
      <c r="E4" s="35">
        <v>16.322957794497547</v>
      </c>
      <c r="F4" s="35">
        <v>15.536295977758002</v>
      </c>
      <c r="G4" s="35">
        <v>7.1446332887923596</v>
      </c>
      <c r="H4" s="35">
        <v>2.7004892677600005</v>
      </c>
      <c r="I4" s="35">
        <v>0.60113001047379</v>
      </c>
      <c r="J4" s="35">
        <v>6.99781574315677</v>
      </c>
      <c r="K4" s="35">
        <v>10.279431586545966</v>
      </c>
      <c r="L4" s="35">
        <v>1.1969169900000001</v>
      </c>
      <c r="M4" s="35">
        <v>6.1693088931500011</v>
      </c>
      <c r="N4" s="35">
        <v>0.92002398646408645</v>
      </c>
      <c r="O4" s="35">
        <v>3.5399205837669445</v>
      </c>
      <c r="P4" s="35">
        <f t="shared" si="0"/>
        <v>83.362906076820039</v>
      </c>
      <c r="Q4" s="35">
        <v>47.164171371978838</v>
      </c>
      <c r="R4" s="35">
        <v>13.512328767123288</v>
      </c>
      <c r="S4" s="35">
        <v>0.82191780821917804</v>
      </c>
      <c r="T4" s="35">
        <f t="shared" si="1"/>
        <v>2.0714273103970253</v>
      </c>
      <c r="U4" s="35"/>
      <c r="V4" s="35"/>
      <c r="W4" s="35"/>
    </row>
    <row r="5" spans="1:23">
      <c r="A5" s="8" t="s">
        <v>27</v>
      </c>
      <c r="B5" s="35">
        <v>5.1126032439999989</v>
      </c>
      <c r="C5" s="35">
        <v>8.9875214634022953</v>
      </c>
      <c r="D5" s="35">
        <v>9.4309986448160981</v>
      </c>
      <c r="E5" s="35">
        <v>9.7689659528530566</v>
      </c>
      <c r="F5" s="35">
        <v>19.151183129197452</v>
      </c>
      <c r="G5" s="35">
        <v>5.2238343443243602</v>
      </c>
      <c r="H5" s="35">
        <v>1.9302895963520006</v>
      </c>
      <c r="I5" s="35">
        <v>9.9347029494770006E-2</v>
      </c>
      <c r="J5" s="35">
        <v>7.6796016859183398</v>
      </c>
      <c r="K5" s="35">
        <v>11.398724943672763</v>
      </c>
      <c r="L5" s="35">
        <v>1.2914299900000001</v>
      </c>
      <c r="M5" s="35">
        <v>6.7097564631500006</v>
      </c>
      <c r="N5" s="35">
        <v>2.0888396057269984</v>
      </c>
      <c r="O5" s="35">
        <v>4.4942888968244405</v>
      </c>
      <c r="P5" s="35">
        <f t="shared" si="0"/>
        <v>93.367384989732571</v>
      </c>
      <c r="Q5" s="35">
        <v>49.2435269327407</v>
      </c>
      <c r="R5" s="35">
        <v>13.962739726027397</v>
      </c>
      <c r="S5" s="35">
        <v>0.84931506849315064</v>
      </c>
      <c r="T5" s="35">
        <f t="shared" si="1"/>
        <v>2.1968255834317083</v>
      </c>
      <c r="U5" s="35"/>
      <c r="V5" s="35"/>
      <c r="W5" s="35"/>
    </row>
    <row r="6" spans="1:23">
      <c r="A6" s="8" t="s">
        <v>28</v>
      </c>
      <c r="B6" s="35">
        <v>-1.9497250680000002</v>
      </c>
      <c r="C6" s="35">
        <v>8.6199138805402171</v>
      </c>
      <c r="D6" s="35">
        <v>9.4217947557573467</v>
      </c>
      <c r="E6" s="35">
        <v>12.320965264342039</v>
      </c>
      <c r="F6" s="35">
        <v>11.948982736688469</v>
      </c>
      <c r="G6" s="35">
        <v>5.3960087665479488</v>
      </c>
      <c r="H6" s="35">
        <v>0.46948872635199956</v>
      </c>
      <c r="I6" s="35">
        <v>0.87283230174863002</v>
      </c>
      <c r="J6" s="35">
        <v>8.0952758447031989</v>
      </c>
      <c r="K6" s="35">
        <v>10.421500850731524</v>
      </c>
      <c r="L6" s="35">
        <v>1.56689246</v>
      </c>
      <c r="M6" s="35">
        <v>6.5738863731500015</v>
      </c>
      <c r="N6" s="35">
        <v>1.838753520049208</v>
      </c>
      <c r="O6" s="35">
        <v>3.8093017323911034</v>
      </c>
      <c r="P6" s="35">
        <f t="shared" si="0"/>
        <v>79.405872145001695</v>
      </c>
      <c r="Q6" s="35">
        <v>48.852909238314126</v>
      </c>
      <c r="R6" s="35">
        <v>13.962739726027397</v>
      </c>
      <c r="S6" s="35">
        <v>0.84931506849315064</v>
      </c>
      <c r="T6" s="35">
        <f t="shared" si="1"/>
        <v>1.9286042204755629</v>
      </c>
      <c r="U6" s="35"/>
      <c r="V6" s="35"/>
      <c r="W6" s="35"/>
    </row>
    <row r="7" spans="1:23">
      <c r="A7" s="8" t="s">
        <v>29</v>
      </c>
      <c r="B7" s="35">
        <v>-3.0120410969999991</v>
      </c>
      <c r="C7" s="35">
        <v>9.2281188442927693</v>
      </c>
      <c r="D7" s="35">
        <v>8.5530513396205112</v>
      </c>
      <c r="E7" s="35">
        <v>4.0219961552072299</v>
      </c>
      <c r="F7" s="35">
        <v>5.3838527005394301</v>
      </c>
      <c r="G7" s="35">
        <v>2.7682407487031302</v>
      </c>
      <c r="H7" s="35">
        <v>0.35436556057599999</v>
      </c>
      <c r="I7" s="35">
        <v>9.421270945936E-2</v>
      </c>
      <c r="J7" s="35">
        <v>6.87132162107795</v>
      </c>
      <c r="K7" s="35">
        <v>9.3147643457597535</v>
      </c>
      <c r="L7" s="35">
        <v>1.1726419799999999</v>
      </c>
      <c r="M7" s="35">
        <v>5.6544500531499997</v>
      </c>
      <c r="N7" s="35">
        <v>1.5651047526572082</v>
      </c>
      <c r="O7" s="35">
        <v>3.3562280799999997</v>
      </c>
      <c r="P7" s="35">
        <f t="shared" si="0"/>
        <v>55.326307794043345</v>
      </c>
      <c r="Q7" s="35">
        <v>45.376052556171466</v>
      </c>
      <c r="R7" s="35">
        <v>12.611506849315068</v>
      </c>
      <c r="S7" s="35">
        <v>0.76712328767123283</v>
      </c>
      <c r="T7" s="35">
        <f t="shared" si="1"/>
        <v>1.5141232888422615</v>
      </c>
      <c r="U7" s="35"/>
      <c r="V7" s="35"/>
      <c r="W7" s="35"/>
    </row>
    <row r="8" spans="1:23">
      <c r="A8" s="8" t="s">
        <v>30</v>
      </c>
      <c r="B8" s="35">
        <v>3.2884304499999999</v>
      </c>
      <c r="C8" s="35">
        <v>15.910060669813364</v>
      </c>
      <c r="D8" s="35">
        <v>8.0985311840718008</v>
      </c>
      <c r="E8" s="35">
        <v>14.195614256992682</v>
      </c>
      <c r="F8" s="35">
        <v>2.3053820848280302</v>
      </c>
      <c r="G8" s="35">
        <v>1.4407563993117902</v>
      </c>
      <c r="H8" s="35">
        <v>3.6914788622439998</v>
      </c>
      <c r="I8" s="35">
        <v>0.42844728621097011</v>
      </c>
      <c r="J8" s="35">
        <v>7.8490120845804112</v>
      </c>
      <c r="K8" s="35">
        <v>11.566869435777727</v>
      </c>
      <c r="L8" s="35">
        <v>1.0764229400000001</v>
      </c>
      <c r="M8" s="35">
        <v>5.8582318731500003</v>
      </c>
      <c r="N8" s="35">
        <v>1.217916475643972</v>
      </c>
      <c r="O8" s="35">
        <v>3.74831314</v>
      </c>
      <c r="P8" s="35">
        <f t="shared" si="0"/>
        <v>80.67546714262474</v>
      </c>
      <c r="Q8" s="35">
        <v>48.749750317787694</v>
      </c>
      <c r="R8" s="35">
        <v>13.962739726027397</v>
      </c>
      <c r="S8" s="35">
        <v>0.84931506849315064</v>
      </c>
      <c r="T8" s="35">
        <f t="shared" si="1"/>
        <v>1.9587284307034498</v>
      </c>
      <c r="U8" s="35"/>
      <c r="V8" s="35"/>
      <c r="W8" s="35"/>
    </row>
    <row r="9" spans="1:23">
      <c r="A9" s="8" t="s">
        <v>31</v>
      </c>
      <c r="B9" s="35">
        <v>-5.6785957729999996</v>
      </c>
      <c r="C9" s="35">
        <v>4.0677955266057095</v>
      </c>
      <c r="D9" s="35">
        <v>6.0953541117484313</v>
      </c>
      <c r="E9" s="35">
        <v>9.1078963468845906</v>
      </c>
      <c r="F9" s="35">
        <v>13.232576339565512</v>
      </c>
      <c r="G9" s="35">
        <v>0.35885953285715</v>
      </c>
      <c r="H9" s="35">
        <v>2.7400137846400008</v>
      </c>
      <c r="I9" s="35">
        <v>0.42136143534756998</v>
      </c>
      <c r="J9" s="35">
        <v>6.4439359089192294</v>
      </c>
      <c r="K9" s="35">
        <v>11.01178873311609</v>
      </c>
      <c r="L9" s="35">
        <v>0.78612493000000017</v>
      </c>
      <c r="M9" s="35">
        <v>6.3363181603902037</v>
      </c>
      <c r="N9" s="35">
        <v>1.5600238448677695</v>
      </c>
      <c r="O9" s="35">
        <v>3.3660501699999998</v>
      </c>
      <c r="P9" s="35">
        <f t="shared" si="0"/>
        <v>59.849503051942264</v>
      </c>
      <c r="Q9" s="35">
        <v>40.38570033156477</v>
      </c>
      <c r="R9" s="35">
        <v>15.575342465753426</v>
      </c>
      <c r="S9" s="35">
        <v>1.2328767123287672</v>
      </c>
      <c r="T9" s="35">
        <f t="shared" si="1"/>
        <v>1.8981402229172215</v>
      </c>
      <c r="U9" s="35"/>
      <c r="V9" s="35"/>
      <c r="W9" s="35"/>
    </row>
    <row r="10" spans="1:23">
      <c r="A10" s="8" t="s">
        <v>32</v>
      </c>
      <c r="B10" s="35">
        <v>-6.7606795480000006</v>
      </c>
      <c r="C10" s="35">
        <v>4.4098139390902009</v>
      </c>
      <c r="D10" s="35">
        <v>7.0388447085698695</v>
      </c>
      <c r="E10" s="35">
        <v>20.358514535642932</v>
      </c>
      <c r="F10" s="35">
        <v>1.4574852030401699</v>
      </c>
      <c r="G10" s="35">
        <v>2.1058830145526901</v>
      </c>
      <c r="H10" s="35">
        <v>0.63853029412799978</v>
      </c>
      <c r="I10" s="35">
        <v>2.0574718945348405</v>
      </c>
      <c r="J10" s="35">
        <v>6.4239451900386593</v>
      </c>
      <c r="K10" s="35">
        <v>12.212300037071124</v>
      </c>
      <c r="L10" s="35">
        <v>0.91854516000000008</v>
      </c>
      <c r="M10" s="35">
        <v>7.0487829820249992</v>
      </c>
      <c r="N10" s="35">
        <v>1.0517113461633794</v>
      </c>
      <c r="O10" s="35">
        <v>3.6704132239652592</v>
      </c>
      <c r="P10" s="35">
        <f t="shared" si="0"/>
        <v>62.631561980822127</v>
      </c>
      <c r="Q10" s="35">
        <v>36.960064843604655</v>
      </c>
      <c r="R10" s="35">
        <v>16.094520547945205</v>
      </c>
      <c r="S10" s="35">
        <v>1.273972602739726</v>
      </c>
      <c r="T10" s="35">
        <f t="shared" si="1"/>
        <v>2.1644998586995112</v>
      </c>
      <c r="U10" s="35"/>
      <c r="V10" s="35"/>
      <c r="W10" s="35"/>
    </row>
    <row r="11" spans="1:23">
      <c r="A11" s="8" t="s">
        <v>33</v>
      </c>
      <c r="B11" s="35">
        <v>-2.8102212680000007</v>
      </c>
      <c r="C11" s="35">
        <v>3.5616863945303701</v>
      </c>
      <c r="D11" s="35">
        <v>6.6450785783941893</v>
      </c>
      <c r="E11" s="35">
        <v>33.332616160429986</v>
      </c>
      <c r="F11" s="35">
        <v>7.7803430291319096</v>
      </c>
      <c r="G11" s="35">
        <v>6.2606299865495494</v>
      </c>
      <c r="H11" s="35">
        <v>3.7703722351393254</v>
      </c>
      <c r="I11" s="35">
        <v>0.40776612894858</v>
      </c>
      <c r="J11" s="35">
        <v>6.0528477860945795</v>
      </c>
      <c r="K11" s="35">
        <v>11.445711546144015</v>
      </c>
      <c r="L11" s="35">
        <v>0.82870663</v>
      </c>
      <c r="M11" s="35">
        <v>7.3597044099999982</v>
      </c>
      <c r="N11" s="35">
        <v>1.1709810918873123</v>
      </c>
      <c r="O11" s="35">
        <v>3.2253605499999995</v>
      </c>
      <c r="P11" s="35">
        <f t="shared" si="0"/>
        <v>89.031583259249814</v>
      </c>
      <c r="Q11" s="35">
        <v>35.312468651142105</v>
      </c>
      <c r="R11" s="35">
        <v>15.575342465753426</v>
      </c>
      <c r="S11" s="35">
        <v>1.2328767123287672</v>
      </c>
      <c r="T11" s="35">
        <f t="shared" si="1"/>
        <v>2.9972360041701265</v>
      </c>
      <c r="U11" s="35"/>
      <c r="V11" s="35"/>
      <c r="W11" s="35"/>
    </row>
    <row r="12" spans="1:23">
      <c r="A12" s="8" t="s">
        <v>34</v>
      </c>
      <c r="B12" s="35">
        <v>-1.1107513009999976</v>
      </c>
      <c r="C12" s="35">
        <v>4.7936624596679396</v>
      </c>
      <c r="D12" s="35">
        <v>7.3605102713264099</v>
      </c>
      <c r="E12" s="35">
        <v>37.348456116042179</v>
      </c>
      <c r="F12" s="35">
        <v>1.3901681628081597</v>
      </c>
      <c r="G12" s="35">
        <v>0.23373614411699001</v>
      </c>
      <c r="H12" s="35">
        <v>0.19321358372800002</v>
      </c>
      <c r="I12" s="35">
        <v>0.57400144519923002</v>
      </c>
      <c r="J12" s="35">
        <v>7.5366867926249697</v>
      </c>
      <c r="K12" s="35">
        <v>10.50265031727967</v>
      </c>
      <c r="L12" s="35">
        <v>1.1695935499999999</v>
      </c>
      <c r="M12" s="35">
        <v>6.5524431499999993</v>
      </c>
      <c r="N12" s="35">
        <v>1.2068535425126266</v>
      </c>
      <c r="O12" s="35">
        <v>2.8651217599999992</v>
      </c>
      <c r="P12" s="35">
        <f t="shared" si="0"/>
        <v>80.616345994306187</v>
      </c>
      <c r="Q12" s="35">
        <v>35.962365916795868</v>
      </c>
      <c r="R12" s="35">
        <v>16.094520547945205</v>
      </c>
      <c r="S12" s="35">
        <v>1.273972602739726</v>
      </c>
      <c r="T12" s="35">
        <f t="shared" si="1"/>
        <v>2.7246494118794411</v>
      </c>
      <c r="U12" s="35"/>
      <c r="V12" s="35"/>
      <c r="W12" s="35"/>
    </row>
    <row r="13" spans="1:23">
      <c r="A13" s="8" t="s">
        <v>35</v>
      </c>
      <c r="B13" s="35">
        <v>-3.9078551919999986</v>
      </c>
      <c r="C13" s="35">
        <v>4.7105374426214697</v>
      </c>
      <c r="D13" s="35">
        <v>6.6574589850072412</v>
      </c>
      <c r="E13" s="35">
        <v>32.291665551356338</v>
      </c>
      <c r="F13" s="35">
        <v>1.58209594501368</v>
      </c>
      <c r="G13" s="35">
        <v>1.2901309679180499</v>
      </c>
      <c r="H13" s="35">
        <v>0.33957666412799992</v>
      </c>
      <c r="I13" s="35">
        <v>0.39702214610139991</v>
      </c>
      <c r="J13" s="35">
        <v>8.2166087772973491</v>
      </c>
      <c r="K13" s="35">
        <v>10.563553237843003</v>
      </c>
      <c r="L13" s="35">
        <v>1.2434275799999999</v>
      </c>
      <c r="M13" s="35">
        <v>6.6953027476666707</v>
      </c>
      <c r="N13" s="35">
        <v>2.0342354159836167</v>
      </c>
      <c r="O13" s="35">
        <v>3.3852961797999992</v>
      </c>
      <c r="P13" s="35">
        <f t="shared" si="0"/>
        <v>75.499056448736809</v>
      </c>
      <c r="Q13" s="35">
        <v>36.386451778638438</v>
      </c>
      <c r="R13" s="35">
        <v>16.094520547945205</v>
      </c>
      <c r="S13" s="35">
        <v>1.273972602739726</v>
      </c>
      <c r="T13" s="35">
        <f t="shared" si="1"/>
        <v>2.5522562673709754</v>
      </c>
      <c r="U13" s="35"/>
      <c r="V13" s="35"/>
      <c r="W13" s="35"/>
    </row>
    <row r="14" spans="1:23">
      <c r="A14" s="8" t="s">
        <v>36</v>
      </c>
      <c r="B14" s="35">
        <v>-1.2735137019999991</v>
      </c>
      <c r="C14" s="35">
        <v>6.1532893606305228</v>
      </c>
      <c r="D14" s="35">
        <v>5.9745274156138057</v>
      </c>
      <c r="E14" s="35">
        <v>53.879931010585295</v>
      </c>
      <c r="F14" s="35">
        <v>11.537030913696874</v>
      </c>
      <c r="G14" s="35">
        <v>3.0485459724032546</v>
      </c>
      <c r="H14" s="35">
        <v>0.171149395392</v>
      </c>
      <c r="I14" s="35">
        <v>0.86392331511120379</v>
      </c>
      <c r="J14" s="35">
        <v>7.1254789583884142</v>
      </c>
      <c r="K14" s="35">
        <v>10.578718259140347</v>
      </c>
      <c r="L14" s="35">
        <v>1.2681800010000004</v>
      </c>
      <c r="M14" s="35">
        <v>6.199907475315003</v>
      </c>
      <c r="N14" s="35">
        <v>-0.89935508372770423</v>
      </c>
      <c r="O14" s="35">
        <v>3.5305412080904119</v>
      </c>
      <c r="P14" s="35">
        <f t="shared" si="0"/>
        <v>108.15835449963946</v>
      </c>
      <c r="Q14" s="35">
        <v>37.3916570721696</v>
      </c>
      <c r="R14" s="35">
        <v>15.575342465753426</v>
      </c>
      <c r="S14" s="35">
        <v>1.2328767123287672</v>
      </c>
      <c r="T14" s="35">
        <f t="shared" si="1"/>
        <v>3.3420977689360969</v>
      </c>
      <c r="U14" s="35"/>
      <c r="V14" s="35"/>
      <c r="W14" s="35"/>
    </row>
    <row r="15" spans="1:23">
      <c r="A15" s="8" t="s">
        <v>37</v>
      </c>
      <c r="B15" s="35">
        <v>-1.4503999999999995</v>
      </c>
      <c r="C15" s="35">
        <v>10.248112203879542</v>
      </c>
      <c r="D15" s="35">
        <v>6.2263883270445488</v>
      </c>
      <c r="E15" s="35">
        <v>22.062445999999991</v>
      </c>
      <c r="F15" s="35">
        <v>11.046577999999997</v>
      </c>
      <c r="G15" s="35">
        <v>2.680311999999998</v>
      </c>
      <c r="H15" s="35">
        <v>0</v>
      </c>
      <c r="I15" s="35">
        <v>1.210690084916062</v>
      </c>
      <c r="J15" s="35">
        <v>9.1019703860952461</v>
      </c>
      <c r="K15" s="35">
        <v>11.748481832221936</v>
      </c>
      <c r="L15" s="35">
        <v>1.5905124399999995</v>
      </c>
      <c r="M15" s="35">
        <v>6.0642904069557657</v>
      </c>
      <c r="N15" s="35">
        <v>0.27992945238265038</v>
      </c>
      <c r="O15" s="35">
        <v>3.8219178082191791</v>
      </c>
      <c r="P15" s="35">
        <f t="shared" si="0"/>
        <v>84.631228941714909</v>
      </c>
      <c r="Q15" s="35">
        <v>41.039362996095207</v>
      </c>
      <c r="R15" s="35">
        <v>16.094520547945205</v>
      </c>
      <c r="S15" s="35">
        <v>1.273972602739726</v>
      </c>
      <c r="T15" s="35">
        <f t="shared" si="1"/>
        <v>2.4854119227460929</v>
      </c>
      <c r="U15" s="35"/>
      <c r="V15" s="35"/>
      <c r="W15" s="35"/>
    </row>
    <row r="16" spans="1:23">
      <c r="A16" s="8" t="s">
        <v>38</v>
      </c>
      <c r="B16" s="35">
        <v>-1.5016099999999999</v>
      </c>
      <c r="C16" s="35">
        <v>16.069217816427042</v>
      </c>
      <c r="D16" s="35">
        <v>7.4286853351983524</v>
      </c>
      <c r="E16" s="35">
        <v>15.458696999999987</v>
      </c>
      <c r="F16" s="35">
        <v>14.59372200000001</v>
      </c>
      <c r="G16" s="35">
        <v>3.5409820000000023</v>
      </c>
      <c r="H16" s="35">
        <v>0</v>
      </c>
      <c r="I16" s="35">
        <v>0.5021293865149683</v>
      </c>
      <c r="J16" s="35">
        <v>9.3885025476260253</v>
      </c>
      <c r="K16" s="35">
        <v>11.261251030399784</v>
      </c>
      <c r="L16" s="35">
        <v>1.1969169900000001</v>
      </c>
      <c r="M16" s="35">
        <v>5.8195594561642867</v>
      </c>
      <c r="N16" s="35">
        <v>-1.0984520424899766</v>
      </c>
      <c r="O16" s="35">
        <v>3.6986301369863024</v>
      </c>
      <c r="P16" s="35">
        <f t="shared" si="0"/>
        <v>86.358231656826788</v>
      </c>
      <c r="Q16" s="35">
        <v>46.68507545351796</v>
      </c>
      <c r="R16" s="35">
        <v>15.575342465753426</v>
      </c>
      <c r="S16" s="35">
        <v>1.2328767123287672</v>
      </c>
      <c r="T16" s="35">
        <f t="shared" si="1"/>
        <v>2.2098379371288961</v>
      </c>
      <c r="U16" s="35"/>
      <c r="V16" s="35"/>
      <c r="W16" s="35"/>
    </row>
    <row r="17" spans="1:23">
      <c r="A17" s="8" t="s">
        <v>39</v>
      </c>
      <c r="B17" s="35">
        <v>-1.6608399999999992</v>
      </c>
      <c r="C17" s="35">
        <v>11.711190898036193</v>
      </c>
      <c r="D17" s="35">
        <v>7.4702506664862582</v>
      </c>
      <c r="E17" s="35">
        <v>13.573568999999992</v>
      </c>
      <c r="F17" s="35">
        <v>11.803187000000007</v>
      </c>
      <c r="G17" s="35">
        <v>2.8638939999999997</v>
      </c>
      <c r="H17" s="35">
        <v>0</v>
      </c>
      <c r="I17" s="35">
        <v>0.46760976398383819</v>
      </c>
      <c r="J17" s="35">
        <v>10.040940006041918</v>
      </c>
      <c r="K17" s="35">
        <v>12.121468991348014</v>
      </c>
      <c r="L17" s="35">
        <v>1.2914299900000001</v>
      </c>
      <c r="M17" s="35">
        <v>6.392731356164286</v>
      </c>
      <c r="N17" s="35">
        <v>-0.28410699634301473</v>
      </c>
      <c r="O17" s="35">
        <v>3.8219178082191791</v>
      </c>
      <c r="P17" s="35">
        <f t="shared" si="0"/>
        <v>79.613242483936673</v>
      </c>
      <c r="Q17" s="35">
        <v>48.743308820605876</v>
      </c>
      <c r="R17" s="35">
        <v>16.094520547945205</v>
      </c>
      <c r="S17" s="35">
        <v>1.273972602739726</v>
      </c>
      <c r="T17" s="35">
        <f t="shared" si="1"/>
        <v>1.9896420243351081</v>
      </c>
      <c r="U17" s="35"/>
      <c r="V17" s="35"/>
      <c r="W17" s="35"/>
    </row>
    <row r="18" spans="1:23">
      <c r="A18" s="8" t="s">
        <v>40</v>
      </c>
      <c r="B18" s="35">
        <v>-0.8729100000000003</v>
      </c>
      <c r="C18" s="35">
        <v>9.7842430928035355</v>
      </c>
      <c r="D18" s="35">
        <v>7.5745388270770446</v>
      </c>
      <c r="E18" s="35">
        <v>9.467366099999996</v>
      </c>
      <c r="F18" s="35">
        <v>4.1417120394736839</v>
      </c>
      <c r="G18" s="35">
        <v>1.1804619999999997</v>
      </c>
      <c r="H18" s="35">
        <v>0</v>
      </c>
      <c r="I18" s="35">
        <v>0.64381436380038604</v>
      </c>
      <c r="J18" s="35">
        <v>10.297150566422246</v>
      </c>
      <c r="K18" s="35">
        <v>11.872429820634244</v>
      </c>
      <c r="L18" s="35">
        <v>1.56689246</v>
      </c>
      <c r="M18" s="35">
        <v>6.3290599375928629</v>
      </c>
      <c r="N18" s="35">
        <v>-2.0142850520379234</v>
      </c>
      <c r="O18" s="35">
        <v>3.8219178082191791</v>
      </c>
      <c r="P18" s="35">
        <f t="shared" si="0"/>
        <v>63.792391963985246</v>
      </c>
      <c r="Q18" s="35">
        <v>48.356659039483709</v>
      </c>
      <c r="R18" s="35">
        <v>16.094520547945205</v>
      </c>
      <c r="S18" s="35">
        <v>1.273972602739726</v>
      </c>
      <c r="T18" s="35">
        <f t="shared" si="1"/>
        <v>1.6783807385948952</v>
      </c>
      <c r="U18" s="35"/>
      <c r="V18" s="35"/>
      <c r="W18" s="35"/>
    </row>
    <row r="19" spans="1:23">
      <c r="A19" s="8" t="s">
        <v>41</v>
      </c>
      <c r="B19" s="35">
        <v>1.097639</v>
      </c>
      <c r="C19" s="35">
        <v>12.794474208167268</v>
      </c>
      <c r="D19" s="35">
        <v>6.5184684003360456</v>
      </c>
      <c r="E19" s="35">
        <v>9.4081940000000035</v>
      </c>
      <c r="F19" s="35">
        <v>5.9838228421052646</v>
      </c>
      <c r="G19" s="35">
        <v>1.3678019999999997</v>
      </c>
      <c r="H19" s="35">
        <v>0</v>
      </c>
      <c r="I19" s="35">
        <v>0.11923103081973595</v>
      </c>
      <c r="J19" s="35">
        <v>8.712608817696438</v>
      </c>
      <c r="K19" s="35">
        <v>12.310540703260509</v>
      </c>
      <c r="L19" s="35">
        <v>1.1726419799999999</v>
      </c>
      <c r="M19" s="35">
        <v>5.0861228808071433</v>
      </c>
      <c r="N19" s="35">
        <v>1.1283119787404827</v>
      </c>
      <c r="O19" s="35">
        <v>3.4520547945205489</v>
      </c>
      <c r="P19" s="35">
        <f t="shared" si="0"/>
        <v>69.151912636453432</v>
      </c>
      <c r="Q19" s="35">
        <v>44.915120434538899</v>
      </c>
      <c r="R19" s="35">
        <v>14.536986301369865</v>
      </c>
      <c r="S19" s="35">
        <v>1.1506849315068493</v>
      </c>
      <c r="T19" s="35">
        <f t="shared" si="1"/>
        <v>1.8888869282445486</v>
      </c>
      <c r="U19" s="35"/>
      <c r="V19" s="35"/>
      <c r="W19" s="35"/>
    </row>
    <row r="20" spans="1:23">
      <c r="A20" s="8" t="s">
        <v>42</v>
      </c>
      <c r="B20" s="35">
        <v>-1.8879700000000008</v>
      </c>
      <c r="C20" s="35">
        <v>13.061502122280578</v>
      </c>
      <c r="D20" s="35">
        <v>7.3993667073646145</v>
      </c>
      <c r="E20" s="35">
        <v>11.681348000000007</v>
      </c>
      <c r="F20" s="35">
        <v>8.2787380394736836</v>
      </c>
      <c r="G20" s="35">
        <v>2.1842579999999985</v>
      </c>
      <c r="H20" s="35">
        <v>0</v>
      </c>
      <c r="I20" s="35">
        <v>0.22314388470914379</v>
      </c>
      <c r="J20" s="35">
        <v>9.7134409793734147</v>
      </c>
      <c r="K20" s="35">
        <v>11.366687758704581</v>
      </c>
      <c r="L20" s="35">
        <v>1.0764229400000001</v>
      </c>
      <c r="M20" s="35">
        <v>5.4105418810022865</v>
      </c>
      <c r="N20" s="35">
        <v>-0.83691721033250255</v>
      </c>
      <c r="O20" s="35">
        <v>3.8219178082191791</v>
      </c>
      <c r="P20" s="35">
        <f t="shared" si="0"/>
        <v>71.492480910794981</v>
      </c>
      <c r="Q20" s="35">
        <v>48.254548012227517</v>
      </c>
      <c r="R20" s="35">
        <v>16.094520547945205</v>
      </c>
      <c r="S20" s="35">
        <v>1.273972602739726</v>
      </c>
      <c r="T20" s="35">
        <f t="shared" si="1"/>
        <v>1.8415046399142083</v>
      </c>
      <c r="U20" s="35"/>
      <c r="V20" s="35"/>
      <c r="W20" s="35"/>
    </row>
    <row r="21" spans="1:23">
      <c r="A21" s="8" t="s">
        <v>162</v>
      </c>
      <c r="B21" s="35">
        <v>-6.8619299999999956</v>
      </c>
      <c r="C21" s="35">
        <v>8.2402564061255408</v>
      </c>
      <c r="D21" s="35">
        <v>5.1676623869916396</v>
      </c>
      <c r="E21" s="35">
        <v>11.622266</v>
      </c>
      <c r="F21" s="35">
        <v>7.6411578250423595</v>
      </c>
      <c r="G21" s="35">
        <v>2.0238950000000004</v>
      </c>
      <c r="H21" s="35">
        <v>0</v>
      </c>
      <c r="I21" s="35">
        <v>0.40427513104456209</v>
      </c>
      <c r="J21" s="35">
        <v>9.0368359963609333</v>
      </c>
      <c r="K21" s="35">
        <v>11.809122890933956</v>
      </c>
      <c r="L21" s="35">
        <v>1.1442386200000001</v>
      </c>
      <c r="M21" s="35">
        <v>6.0381715628571424</v>
      </c>
      <c r="N21" s="35">
        <v>1.839695000195442</v>
      </c>
      <c r="O21" s="35">
        <v>3.6986301369863024</v>
      </c>
      <c r="P21" s="35">
        <f t="shared" si="0"/>
        <v>61.80427695653789</v>
      </c>
      <c r="Q21" s="35">
        <v>35.27584127770038</v>
      </c>
      <c r="R21" s="35">
        <v>15.616438356164382</v>
      </c>
      <c r="S21" s="35">
        <v>0.98630136986301364</v>
      </c>
      <c r="T21" s="35">
        <f t="shared" si="1"/>
        <v>2.2226831123693223</v>
      </c>
      <c r="U21" s="35"/>
      <c r="V21" s="35"/>
      <c r="W21" s="35"/>
    </row>
    <row r="22" spans="1:23">
      <c r="A22" s="8" t="s">
        <v>172</v>
      </c>
      <c r="B22" s="35">
        <v>-4.8790400000000016</v>
      </c>
      <c r="C22" s="35">
        <v>8.9306886536589101</v>
      </c>
      <c r="D22" s="35">
        <v>5.5758224343444498</v>
      </c>
      <c r="E22" s="35">
        <v>13.588938000000008</v>
      </c>
      <c r="F22" s="35">
        <v>9.1818030858771031</v>
      </c>
      <c r="G22" s="35">
        <v>2.403375999999998</v>
      </c>
      <c r="H22" s="35">
        <v>0</v>
      </c>
      <c r="I22" s="35">
        <v>0.89548650942051822</v>
      </c>
      <c r="J22" s="35">
        <v>8.9731879639413172</v>
      </c>
      <c r="K22" s="35">
        <v>11.569183063706921</v>
      </c>
      <c r="L22" s="35">
        <v>0.86956585600000003</v>
      </c>
      <c r="M22" s="35">
        <v>6.8140157641276247</v>
      </c>
      <c r="N22" s="35">
        <v>2.0641743418310003</v>
      </c>
      <c r="O22" s="35">
        <v>3.8219178082191791</v>
      </c>
      <c r="P22" s="35">
        <f t="shared" si="0"/>
        <v>69.809119481127027</v>
      </c>
      <c r="Q22" s="35">
        <v>35.837999378814807</v>
      </c>
      <c r="R22" s="35">
        <v>16.136986301369863</v>
      </c>
      <c r="S22" s="35">
        <v>1.0191780821917806</v>
      </c>
      <c r="T22" s="35">
        <f t="shared" si="1"/>
        <v>2.4266221712168767</v>
      </c>
      <c r="U22" s="35"/>
      <c r="V22" s="35"/>
      <c r="W22" s="35"/>
    </row>
    <row r="23" spans="1:23">
      <c r="A23" s="8" t="s">
        <v>173</v>
      </c>
      <c r="B23" s="35">
        <v>-4.1863600000000014</v>
      </c>
      <c r="C23" s="35">
        <v>5.8228795214961835</v>
      </c>
      <c r="D23" s="35">
        <v>5.4347678869994729</v>
      </c>
      <c r="E23" s="35">
        <v>10.188170000000001</v>
      </c>
      <c r="F23" s="35">
        <v>10.76912097368421</v>
      </c>
      <c r="G23" s="35">
        <v>2.7828560000000011</v>
      </c>
      <c r="H23" s="35">
        <v>0</v>
      </c>
      <c r="I23" s="35">
        <v>1.6438631778144426</v>
      </c>
      <c r="J23" s="35">
        <v>8.8134476697693334</v>
      </c>
      <c r="K23" s="35">
        <v>11.22325723843236</v>
      </c>
      <c r="L23" s="35">
        <v>1.0079463910000002</v>
      </c>
      <c r="M23" s="35">
        <v>6.3836579071428554</v>
      </c>
      <c r="N23" s="35">
        <v>1.3991411418955473</v>
      </c>
      <c r="O23" s="35">
        <v>3.6986301369863024</v>
      </c>
      <c r="P23" s="35">
        <f t="shared" si="0"/>
        <v>64.981378045220708</v>
      </c>
      <c r="Q23" s="35">
        <v>33.076899831221866</v>
      </c>
      <c r="R23" s="35">
        <v>15.616438356164382</v>
      </c>
      <c r="S23" s="35">
        <v>0.98630136986301364</v>
      </c>
      <c r="T23" s="35">
        <f t="shared" si="1"/>
        <v>2.4664983171802404</v>
      </c>
      <c r="U23" s="35"/>
      <c r="V23" s="35"/>
      <c r="W23" s="35"/>
    </row>
    <row r="24" spans="1:23">
      <c r="A24" s="8" t="s">
        <v>174</v>
      </c>
      <c r="B24" s="35">
        <v>-3.4730199999999982</v>
      </c>
      <c r="C24" s="35">
        <v>6.9675013679059692</v>
      </c>
      <c r="D24" s="35">
        <v>5.9629980652682608</v>
      </c>
      <c r="E24" s="35">
        <v>12.987501999999996</v>
      </c>
      <c r="F24" s="35">
        <v>11.527776039473693</v>
      </c>
      <c r="G24" s="35">
        <v>2.9725959999999985</v>
      </c>
      <c r="H24" s="35">
        <v>0</v>
      </c>
      <c r="I24" s="35">
        <v>1.8465683571859834</v>
      </c>
      <c r="J24" s="35">
        <v>9.082911268829692</v>
      </c>
      <c r="K24" s="35">
        <v>11.828323553208829</v>
      </c>
      <c r="L24" s="35">
        <v>1.1718901749999999</v>
      </c>
      <c r="M24" s="35">
        <v>6.2482038099541253</v>
      </c>
      <c r="N24" s="35">
        <v>1.1096410653948807</v>
      </c>
      <c r="O24" s="35">
        <v>3.8219178082191791</v>
      </c>
      <c r="P24" s="35">
        <f t="shared" si="0"/>
        <v>72.054809510440606</v>
      </c>
      <c r="Q24" s="35">
        <v>33.848582424331596</v>
      </c>
      <c r="R24" s="35">
        <v>16.136986301369863</v>
      </c>
      <c r="S24" s="35">
        <v>1.0191780821917806</v>
      </c>
      <c r="T24" s="35">
        <f t="shared" si="1"/>
        <v>2.6355896615000973</v>
      </c>
      <c r="U24" s="35"/>
      <c r="V24" s="35"/>
      <c r="W24" s="35"/>
    </row>
    <row r="25" spans="1:23">
      <c r="A25" s="8" t="s">
        <v>175</v>
      </c>
      <c r="B25" s="35">
        <v>-4.0988700000000007</v>
      </c>
      <c r="C25" s="35">
        <v>8.1515256322604071</v>
      </c>
      <c r="D25" s="35">
        <v>5.8179311840737746</v>
      </c>
      <c r="E25" s="35">
        <v>15.734745999999999</v>
      </c>
      <c r="F25" s="35">
        <v>12.788440039473683</v>
      </c>
      <c r="G25" s="35">
        <v>3.0358430000000003</v>
      </c>
      <c r="H25" s="35">
        <v>0</v>
      </c>
      <c r="I25" s="35">
        <v>1.6664693612816392</v>
      </c>
      <c r="J25" s="35">
        <v>9.597955748930838</v>
      </c>
      <c r="K25" s="35">
        <v>11.622797208175612</v>
      </c>
      <c r="L25" s="35">
        <v>1.2840528179999999</v>
      </c>
      <c r="M25" s="35">
        <v>6.1156904135931693</v>
      </c>
      <c r="N25" s="35">
        <v>0.1412688306013824</v>
      </c>
      <c r="O25" s="35">
        <v>3.8219178082191791</v>
      </c>
      <c r="P25" s="35">
        <f t="shared" si="0"/>
        <v>75.679768044609702</v>
      </c>
      <c r="Q25" s="35">
        <v>33.574085730897316</v>
      </c>
      <c r="R25" s="35">
        <v>16.136986301369863</v>
      </c>
      <c r="S25" s="35">
        <v>1.0191780821917806</v>
      </c>
      <c r="T25" s="35">
        <f t="shared" si="1"/>
        <v>2.7651067901675419</v>
      </c>
      <c r="U25" s="35"/>
      <c r="V25" s="35"/>
      <c r="W25" s="35"/>
    </row>
    <row r="26" spans="1:23">
      <c r="A26" s="9" t="s">
        <v>176</v>
      </c>
      <c r="B26" s="35">
        <v>-2.2942500000000003</v>
      </c>
      <c r="C26" s="35">
        <v>14.075943639421855</v>
      </c>
      <c r="D26" s="35">
        <v>6.3079769921823488</v>
      </c>
      <c r="E26" s="35">
        <v>14.751355999999994</v>
      </c>
      <c r="F26" s="35">
        <v>11.811775973684215</v>
      </c>
      <c r="G26" s="35">
        <v>3.035842999999999</v>
      </c>
      <c r="H26" s="35">
        <v>0</v>
      </c>
      <c r="I26" s="35">
        <v>1.7612691942069116</v>
      </c>
      <c r="J26" s="35">
        <v>8.7738874239030888</v>
      </c>
      <c r="K26" s="35">
        <v>11.45979667331645</v>
      </c>
      <c r="L26" s="35">
        <v>1.0491525130000001</v>
      </c>
      <c r="M26" s="35">
        <v>5.9038431790214307</v>
      </c>
      <c r="N26" s="35">
        <v>-0.25307338190089379</v>
      </c>
      <c r="O26" s="35">
        <v>3.6986301369863024</v>
      </c>
      <c r="P26" s="35">
        <f t="shared" si="0"/>
        <v>80.082151343821693</v>
      </c>
      <c r="Q26" s="35">
        <v>35.139147609990708</v>
      </c>
      <c r="R26" s="35">
        <v>15.616438356164382</v>
      </c>
      <c r="S26" s="35">
        <v>0.98630136986301364</v>
      </c>
      <c r="T26" s="35">
        <f t="shared" si="1"/>
        <v>2.7514865227510468</v>
      </c>
      <c r="U26" s="35"/>
      <c r="V26" s="35"/>
      <c r="W26" s="35"/>
    </row>
    <row r="27" spans="1:23">
      <c r="A27" s="9" t="s">
        <v>177</v>
      </c>
      <c r="B27" s="35">
        <v>-1.4503999999999995</v>
      </c>
      <c r="C27" s="35">
        <v>16.346332173879553</v>
      </c>
      <c r="D27" s="35">
        <v>6.2263883270445488</v>
      </c>
      <c r="E27" s="35">
        <v>13.062445999999991</v>
      </c>
      <c r="F27" s="35">
        <v>12.527776039473675</v>
      </c>
      <c r="G27" s="35">
        <v>2.9725959999999985</v>
      </c>
      <c r="H27" s="35">
        <v>0</v>
      </c>
      <c r="I27" s="35">
        <v>1.210690084916062</v>
      </c>
      <c r="J27" s="35">
        <v>9.1019703860952461</v>
      </c>
      <c r="K27" s="35">
        <v>11.748481832221936</v>
      </c>
      <c r="L27" s="35">
        <v>0.88684332099999985</v>
      </c>
      <c r="M27" s="35">
        <v>6.0642904069557657</v>
      </c>
      <c r="N27" s="35">
        <v>0.88537860138265045</v>
      </c>
      <c r="O27" s="35">
        <v>3.8219178082191791</v>
      </c>
      <c r="P27" s="35">
        <f t="shared" si="0"/>
        <v>83.4047109811886</v>
      </c>
      <c r="Q27" s="35">
        <v>38.567112213197902</v>
      </c>
      <c r="R27" s="35">
        <v>16.136986301369863</v>
      </c>
      <c r="S27" s="35">
        <v>1.0191780821917806</v>
      </c>
      <c r="T27" s="35">
        <f t="shared" si="1"/>
        <v>2.607425591235677</v>
      </c>
      <c r="U27" s="35"/>
      <c r="V27" s="35"/>
      <c r="W27" s="35"/>
    </row>
    <row r="28" spans="1:23">
      <c r="A28" s="9" t="s">
        <v>178</v>
      </c>
      <c r="B28" s="35">
        <v>-1.5016099999999999</v>
      </c>
      <c r="C28" s="35">
        <v>16.052159306427043</v>
      </c>
      <c r="D28" s="35">
        <v>7.4286853351983524</v>
      </c>
      <c r="E28" s="35">
        <v>15.458696999999987</v>
      </c>
      <c r="F28" s="35">
        <v>11.469199000000003</v>
      </c>
      <c r="G28" s="35">
        <v>3.567115000000002</v>
      </c>
      <c r="H28" s="35">
        <v>0</v>
      </c>
      <c r="I28" s="35">
        <v>0.5021293865149683</v>
      </c>
      <c r="J28" s="35">
        <v>9.3885025476260253</v>
      </c>
      <c r="K28" s="35">
        <v>11.261251030399784</v>
      </c>
      <c r="L28" s="35">
        <v>0.91617557300000008</v>
      </c>
      <c r="M28" s="35">
        <v>5.8195594561642867</v>
      </c>
      <c r="N28" s="35">
        <v>-0.80065211548997661</v>
      </c>
      <c r="O28" s="35">
        <v>3.6986301369863024</v>
      </c>
      <c r="P28" s="35">
        <f t="shared" si="0"/>
        <v>83.259841656826765</v>
      </c>
      <c r="Q28" s="35">
        <v>43.872721510534952</v>
      </c>
      <c r="R28" s="35">
        <v>15.616438356164382</v>
      </c>
      <c r="S28" s="35">
        <v>0.98630136986301364</v>
      </c>
      <c r="T28" s="35">
        <f t="shared" si="1"/>
        <v>2.276188436563586</v>
      </c>
      <c r="U28" s="35"/>
      <c r="V28" s="35"/>
      <c r="W28" s="35"/>
    </row>
    <row r="29" spans="1:23">
      <c r="A29" s="9" t="s">
        <v>179</v>
      </c>
      <c r="B29" s="35">
        <v>-1.6608399999999992</v>
      </c>
      <c r="C29" s="35">
        <v>11.800869418036189</v>
      </c>
      <c r="D29" s="35">
        <v>7.4702506664862582</v>
      </c>
      <c r="E29" s="35">
        <v>13.573568999999992</v>
      </c>
      <c r="F29" s="35">
        <v>10.426545000000003</v>
      </c>
      <c r="G29" s="35">
        <v>2.5298689999999997</v>
      </c>
      <c r="H29" s="35">
        <v>0</v>
      </c>
      <c r="I29" s="35">
        <v>0.46760976398383819</v>
      </c>
      <c r="J29" s="35">
        <v>10.040940006041918</v>
      </c>
      <c r="K29" s="35">
        <v>11.40844140362166</v>
      </c>
      <c r="L29" s="35">
        <v>0.88228558300000004</v>
      </c>
      <c r="M29" s="35">
        <v>6.392731356164286</v>
      </c>
      <c r="N29" s="35">
        <v>3.5358890656985276E-2</v>
      </c>
      <c r="O29" s="35">
        <v>3.8219178082191791</v>
      </c>
      <c r="P29" s="35">
        <f t="shared" si="0"/>
        <v>77.189547896210314</v>
      </c>
      <c r="Q29" s="35">
        <v>45.8069649157501</v>
      </c>
      <c r="R29" s="35">
        <v>16.136986301369863</v>
      </c>
      <c r="S29" s="35">
        <v>1.0191780821917806</v>
      </c>
      <c r="T29" s="35">
        <f t="shared" si="1"/>
        <v>2.0596368358675621</v>
      </c>
      <c r="U29" s="35"/>
      <c r="V29" s="35"/>
      <c r="W29" s="35"/>
    </row>
    <row r="30" spans="1:23">
      <c r="A30" s="9" t="s">
        <v>180</v>
      </c>
      <c r="B30" s="35">
        <v>-0.8729100000000003</v>
      </c>
      <c r="C30" s="35">
        <v>10.049684902803534</v>
      </c>
      <c r="D30" s="35">
        <v>7.5745388270770446</v>
      </c>
      <c r="E30" s="35">
        <v>8.8589939999999991</v>
      </c>
      <c r="F30" s="35">
        <v>8.9146960000000028</v>
      </c>
      <c r="G30" s="35">
        <v>2.1630380000000016</v>
      </c>
      <c r="H30" s="35">
        <v>0</v>
      </c>
      <c r="I30" s="35">
        <v>0.64381436380038604</v>
      </c>
      <c r="J30" s="35">
        <v>10.297150566422246</v>
      </c>
      <c r="K30" s="35">
        <v>11.174051595891052</v>
      </c>
      <c r="L30" s="35">
        <v>0.85157015499999988</v>
      </c>
      <c r="M30" s="35">
        <v>6.3290599375928629</v>
      </c>
      <c r="N30" s="35">
        <v>-1.5644045570379226</v>
      </c>
      <c r="O30" s="35">
        <v>3.8219178082191791</v>
      </c>
      <c r="P30" s="35">
        <f t="shared" si="0"/>
        <v>68.241201599768388</v>
      </c>
      <c r="Q30" s="35">
        <v>45.443607290117221</v>
      </c>
      <c r="R30" s="35">
        <v>16.136986301369863</v>
      </c>
      <c r="S30" s="35">
        <v>1.0191780821917806</v>
      </c>
      <c r="T30" s="35">
        <f t="shared" si="1"/>
        <v>1.8791942602211003</v>
      </c>
      <c r="U30" s="35"/>
      <c r="V30" s="35"/>
      <c r="W30" s="35"/>
    </row>
    <row r="31" spans="1:23">
      <c r="A31" s="9" t="s">
        <v>181</v>
      </c>
      <c r="B31" s="35">
        <v>1.0367367419354838</v>
      </c>
      <c r="C31" s="35">
        <v>12.995199005062156</v>
      </c>
      <c r="D31" s="35">
        <v>6.5184684003360438</v>
      </c>
      <c r="E31" s="35">
        <v>9.4081933928571431</v>
      </c>
      <c r="F31" s="35">
        <v>7.8199086071428541</v>
      </c>
      <c r="G31" s="35">
        <v>1.8974019999999998</v>
      </c>
      <c r="H31" s="35">
        <v>0</v>
      </c>
      <c r="I31" s="35">
        <v>0.119231030819736</v>
      </c>
      <c r="J31" s="35">
        <v>8.7126088176964327</v>
      </c>
      <c r="K31" s="35">
        <v>11.079486632934467</v>
      </c>
      <c r="L31" s="35">
        <v>0.92091699700000018</v>
      </c>
      <c r="M31" s="35">
        <v>5.086122880807145</v>
      </c>
      <c r="N31" s="35">
        <v>1.3049962547436418</v>
      </c>
      <c r="O31" s="35">
        <v>3.4520547945205471</v>
      </c>
      <c r="P31" s="35">
        <f t="shared" si="0"/>
        <v>70.351325555855652</v>
      </c>
      <c r="Q31" s="35">
        <v>42.209390287879927</v>
      </c>
      <c r="R31" s="35">
        <v>14.575342465753424</v>
      </c>
      <c r="S31" s="35">
        <v>0.92054794520547933</v>
      </c>
      <c r="T31" s="35">
        <f t="shared" si="1"/>
        <v>2.0338416494839744</v>
      </c>
      <c r="U31" s="35"/>
      <c r="V31" s="35"/>
      <c r="W31" s="35"/>
    </row>
    <row r="32" spans="1:23">
      <c r="A32" s="9" t="s">
        <v>182</v>
      </c>
      <c r="B32" s="35">
        <v>-1.966613075268818</v>
      </c>
      <c r="C32" s="35">
        <v>12.85049462228058</v>
      </c>
      <c r="D32" s="35">
        <v>7.5670279976871955</v>
      </c>
      <c r="E32" s="35">
        <v>11.681348000000007</v>
      </c>
      <c r="F32" s="35">
        <v>6.2559269999999971</v>
      </c>
      <c r="G32" s="35">
        <v>1.5179220000000004</v>
      </c>
      <c r="H32" s="35">
        <v>0</v>
      </c>
      <c r="I32" s="35">
        <v>0.22314388470914379</v>
      </c>
      <c r="J32" s="35">
        <v>9.8527172149448425</v>
      </c>
      <c r="K32" s="35">
        <v>11.594856454097437</v>
      </c>
      <c r="L32" s="35">
        <v>1.0426878490000002</v>
      </c>
      <c r="M32" s="35">
        <v>5.4105418810022865</v>
      </c>
      <c r="N32" s="35">
        <v>-0.56243863368287472</v>
      </c>
      <c r="O32" s="35">
        <v>3.8219178082191791</v>
      </c>
      <c r="P32" s="35">
        <f t="shared" si="0"/>
        <v>69.289533002988989</v>
      </c>
      <c r="Q32" s="35">
        <v>45.347647529563211</v>
      </c>
      <c r="R32" s="35">
        <v>16.136986301369863</v>
      </c>
      <c r="S32" s="35">
        <v>1.0191780821917806</v>
      </c>
      <c r="T32" s="35">
        <f t="shared" si="1"/>
        <v>1.9062884646925649</v>
      </c>
      <c r="U32" s="35"/>
      <c r="V32" s="35"/>
      <c r="W32" s="35"/>
    </row>
    <row r="33" spans="1:23">
      <c r="A33" s="9" t="s">
        <v>183</v>
      </c>
      <c r="B33" s="35">
        <v>-6.8619299999999956</v>
      </c>
      <c r="C33" s="35">
        <v>8.2929589572836324</v>
      </c>
      <c r="D33" s="35">
        <v>5.1676623869916307</v>
      </c>
      <c r="E33" s="35">
        <v>11.622266</v>
      </c>
      <c r="F33" s="35">
        <v>7.6411578250423595</v>
      </c>
      <c r="G33" s="35">
        <v>2.0238950000000004</v>
      </c>
      <c r="H33" s="35">
        <v>0</v>
      </c>
      <c r="I33" s="35">
        <v>0.40427513104456209</v>
      </c>
      <c r="J33" s="35">
        <v>9.0368359963609493</v>
      </c>
      <c r="K33" s="35">
        <v>11.809122890933919</v>
      </c>
      <c r="L33" s="35">
        <v>1.1442386200000001</v>
      </c>
      <c r="M33" s="35">
        <v>6.0381715628571424</v>
      </c>
      <c r="N33" s="35">
        <v>3.0139472796651057</v>
      </c>
      <c r="O33" s="35">
        <v>3.6986301369863024</v>
      </c>
      <c r="P33" s="35">
        <f t="shared" si="0"/>
        <v>63.031231787165609</v>
      </c>
      <c r="Q33" s="35">
        <v>35.27584127770038</v>
      </c>
      <c r="R33" s="35">
        <v>15.616438356164382</v>
      </c>
      <c r="S33" s="35">
        <v>0.98630136986301364</v>
      </c>
      <c r="T33" s="35">
        <f t="shared" si="1"/>
        <v>2.2574648436105083</v>
      </c>
      <c r="U33" s="35"/>
      <c r="V33" s="35"/>
      <c r="W33" s="35"/>
    </row>
    <row r="34" spans="1:23">
      <c r="A34" s="9" t="s">
        <v>195</v>
      </c>
      <c r="B34" s="35">
        <v>-4.8790400000000016</v>
      </c>
      <c r="C34" s="35">
        <v>8.9558186736589089</v>
      </c>
      <c r="D34" s="35">
        <v>5.5758224343444516</v>
      </c>
      <c r="E34" s="35">
        <v>13.588938000000008</v>
      </c>
      <c r="F34" s="35">
        <v>9.1818030858771031</v>
      </c>
      <c r="G34" s="35">
        <v>2.403375999999998</v>
      </c>
      <c r="H34" s="35">
        <v>0</v>
      </c>
      <c r="I34" s="35">
        <v>0.89548650942051822</v>
      </c>
      <c r="J34" s="35">
        <v>8.9731879639413261</v>
      </c>
      <c r="K34" s="35">
        <v>12.58148658178124</v>
      </c>
      <c r="L34" s="35">
        <v>0.86956585600000003</v>
      </c>
      <c r="M34" s="35">
        <v>6.8140157641276247</v>
      </c>
      <c r="N34" s="35">
        <v>2.9631914495654632</v>
      </c>
      <c r="O34" s="35">
        <v>3.8219178082191791</v>
      </c>
      <c r="P34" s="35">
        <f t="shared" si="0"/>
        <v>71.745570126935817</v>
      </c>
      <c r="Q34" s="35">
        <v>35.837999378814807</v>
      </c>
      <c r="R34" s="35">
        <v>16.136986301369863</v>
      </c>
      <c r="S34" s="35">
        <v>1.0191780821917806</v>
      </c>
      <c r="T34" s="35">
        <f t="shared" si="1"/>
        <v>2.4806556183783695</v>
      </c>
      <c r="U34" s="35"/>
      <c r="V34" s="35"/>
      <c r="W34" s="35"/>
    </row>
    <row r="35" spans="1:23">
      <c r="A35" s="9" t="s">
        <v>196</v>
      </c>
      <c r="B35" s="35">
        <v>-4.1863600000000014</v>
      </c>
      <c r="C35" s="35">
        <v>5.833712861496184</v>
      </c>
      <c r="D35" s="35">
        <v>5.4347678869994711</v>
      </c>
      <c r="E35" s="35">
        <v>10.188170000000001</v>
      </c>
      <c r="F35" s="35">
        <v>10.76912097368421</v>
      </c>
      <c r="G35" s="35">
        <v>2.7828560000000011</v>
      </c>
      <c r="H35" s="35">
        <v>0</v>
      </c>
      <c r="I35" s="35">
        <v>1.6438631778144426</v>
      </c>
      <c r="J35" s="35">
        <v>8.813447669769328</v>
      </c>
      <c r="K35" s="35">
        <v>11.924710815834343</v>
      </c>
      <c r="L35" s="35">
        <v>1.0079463910000002</v>
      </c>
      <c r="M35" s="35">
        <v>6.3836579071428554</v>
      </c>
      <c r="N35" s="35">
        <v>2.5773222355607603</v>
      </c>
      <c r="O35" s="35">
        <v>3.6986301369863024</v>
      </c>
      <c r="P35" s="35">
        <f t="shared" si="0"/>
        <v>66.871846056287893</v>
      </c>
      <c r="Q35" s="35">
        <v>33.076899831221866</v>
      </c>
      <c r="R35" s="35">
        <v>15.616438356164382</v>
      </c>
      <c r="S35" s="35">
        <v>0.98630136986301364</v>
      </c>
      <c r="T35" s="35">
        <f t="shared" si="1"/>
        <v>2.5236520414020833</v>
      </c>
      <c r="U35" s="35"/>
      <c r="V35" s="35"/>
      <c r="W35" s="35"/>
    </row>
    <row r="36" spans="1:23">
      <c r="A36" s="9" t="s">
        <v>197</v>
      </c>
      <c r="B36" s="35">
        <v>-3.4730199999999982</v>
      </c>
      <c r="C36" s="35">
        <v>6.9704180379059695</v>
      </c>
      <c r="D36" s="35">
        <v>5.9629980652682582</v>
      </c>
      <c r="E36" s="35">
        <v>12.987501999999996</v>
      </c>
      <c r="F36" s="35">
        <v>11.527776039473693</v>
      </c>
      <c r="G36" s="35">
        <v>2.9725959999999985</v>
      </c>
      <c r="H36" s="35">
        <v>0</v>
      </c>
      <c r="I36" s="35">
        <v>1.8465683571859834</v>
      </c>
      <c r="J36" s="35">
        <v>9.0829112688296991</v>
      </c>
      <c r="K36" s="35">
        <v>12.567593775284346</v>
      </c>
      <c r="L36" s="35">
        <v>1.1718901749999999</v>
      </c>
      <c r="M36" s="35">
        <v>6.2482038099541253</v>
      </c>
      <c r="N36" s="35">
        <v>2.5619296973660366</v>
      </c>
      <c r="O36" s="35">
        <v>3.8219178082191791</v>
      </c>
      <c r="P36" s="35">
        <f t="shared" si="0"/>
        <v>74.249285034487286</v>
      </c>
      <c r="Q36" s="35">
        <v>33.848582424331596</v>
      </c>
      <c r="R36" s="35">
        <v>16.136986301369863</v>
      </c>
      <c r="S36" s="35">
        <v>1.0191780821917806</v>
      </c>
      <c r="T36" s="35">
        <f t="shared" si="1"/>
        <v>2.7004217864185462</v>
      </c>
      <c r="U36" s="35"/>
      <c r="V36" s="35"/>
      <c r="W36" s="35"/>
    </row>
    <row r="37" spans="1:23">
      <c r="A37" s="9" t="s">
        <v>198</v>
      </c>
      <c r="B37" s="35">
        <v>-4.0988700000000007</v>
      </c>
      <c r="C37" s="35">
        <v>8.2476418822604067</v>
      </c>
      <c r="D37" s="35">
        <v>5.8179311840737835</v>
      </c>
      <c r="E37" s="35">
        <v>15.734745999999999</v>
      </c>
      <c r="F37" s="35">
        <v>12.788440039473683</v>
      </c>
      <c r="G37" s="35">
        <v>3.0358430000000003</v>
      </c>
      <c r="H37" s="35">
        <v>0</v>
      </c>
      <c r="I37" s="35">
        <v>1.6664693612816392</v>
      </c>
      <c r="J37" s="35">
        <v>9.597955748930822</v>
      </c>
      <c r="K37" s="35">
        <v>13.075646859197549</v>
      </c>
      <c r="L37" s="35">
        <v>1.2840528179999999</v>
      </c>
      <c r="M37" s="35">
        <v>6.1156904135931693</v>
      </c>
      <c r="N37" s="35">
        <v>1.5451594488306291</v>
      </c>
      <c r="O37" s="35">
        <v>3.8219178082191791</v>
      </c>
      <c r="P37" s="35">
        <f t="shared" si="0"/>
        <v>78.632624563860887</v>
      </c>
      <c r="Q37" s="35">
        <v>33.574085730897316</v>
      </c>
      <c r="R37" s="35">
        <v>16.136986301369863</v>
      </c>
      <c r="S37" s="35">
        <v>1.0191780821917806</v>
      </c>
      <c r="T37" s="35">
        <f t="shared" si="1"/>
        <v>2.8530572571711379</v>
      </c>
      <c r="U37" s="35"/>
      <c r="V37" s="35"/>
      <c r="W37" s="3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zoomScale="85" zoomScaleNormal="85" workbookViewId="0">
      <selection activeCell="I29" sqref="I29"/>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0.25">
      <c r="A1" s="5" t="s">
        <v>5</v>
      </c>
    </row>
    <row r="3" spans="1:26" ht="15.75">
      <c r="A3" s="2" t="s">
        <v>1</v>
      </c>
      <c r="B3" s="6" t="s">
        <v>2</v>
      </c>
      <c r="C3" s="1" t="s">
        <v>2</v>
      </c>
    </row>
    <row r="4" spans="1:26" ht="15.75">
      <c r="A4" s="41" t="str">
        <f>P20</f>
        <v>Aug-18</v>
      </c>
      <c r="B4" s="24">
        <f>P39</f>
        <v>2.5522562673709759</v>
      </c>
    </row>
    <row r="5" spans="1:26" ht="15.75">
      <c r="A5" s="4" t="s">
        <v>3</v>
      </c>
      <c r="B5" s="11">
        <v>2.2515469833199457</v>
      </c>
    </row>
    <row r="6" spans="1:26">
      <c r="A6" s="3" t="s">
        <v>4</v>
      </c>
      <c r="B6" s="3">
        <f>'Error Stats'!L6</f>
        <v>2.31</v>
      </c>
    </row>
    <row r="16" spans="1:26">
      <c r="X16">
        <f>'Monthly Summary Actual'!$Q21</f>
        <v>0</v>
      </c>
      <c r="Y16">
        <f>'Monthly Summary Actual'!$Q22</f>
        <v>0</v>
      </c>
      <c r="Z16">
        <f>'Monthly Summary Actual'!$Q23</f>
        <v>0</v>
      </c>
    </row>
    <row r="17" spans="4:29" s="35"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12" t="s">
        <v>0</v>
      </c>
      <c r="E20" s="15" t="str">
        <f>'Monthly Summary Actual'!$A2</f>
        <v>Sep-17</v>
      </c>
      <c r="F20" s="15" t="str">
        <f>'Monthly Summary Actual'!$A3</f>
        <v>Oct-17</v>
      </c>
      <c r="G20" s="15" t="str">
        <f>'Monthly Summary Actual'!A4</f>
        <v>Nov-17</v>
      </c>
      <c r="H20" s="15" t="str">
        <f>'Monthly Summary Actual'!A5</f>
        <v>Dec-17</v>
      </c>
      <c r="I20" s="15" t="str">
        <f>'Monthly Summary Actual'!A6</f>
        <v>Jan-18</v>
      </c>
      <c r="J20" s="15" t="str">
        <f>'Monthly Summary Actual'!A7</f>
        <v>Feb-18</v>
      </c>
      <c r="K20" s="15" t="str">
        <f>'Monthly Summary Actual'!A8</f>
        <v>Mar-18</v>
      </c>
      <c r="L20" s="15" t="str">
        <f>'Monthly Summary Actual'!A9</f>
        <v>Apr-18</v>
      </c>
      <c r="M20" s="15" t="str">
        <f>'Monthly Summary Actual'!A10</f>
        <v>May-18</v>
      </c>
      <c r="N20" s="15" t="str">
        <f>'Monthly Summary Actual'!A11</f>
        <v>Jun-18</v>
      </c>
      <c r="O20" s="15" t="str">
        <f>'Monthly Summary Actual'!A12</f>
        <v>Jul-18</v>
      </c>
      <c r="P20" s="15" t="str">
        <f>'Monthly Summary Actual'!A13</f>
        <v>Aug-18</v>
      </c>
    </row>
    <row r="21" spans="4:29">
      <c r="D21" s="14" t="s">
        <v>10</v>
      </c>
      <c r="E21" s="16">
        <f>'Monthly Summary Actual'!$B2</f>
        <v>-1.2826823449999996</v>
      </c>
      <c r="F21" s="16">
        <f>'Monthly Summary Actual'!$B3</f>
        <v>-2.8425169679999995</v>
      </c>
      <c r="G21" s="16">
        <f>'Monthly Summary Actual'!$B4</f>
        <v>-3.1332637979999971</v>
      </c>
      <c r="H21" s="16">
        <f>'Monthly Summary Actual'!$B5</f>
        <v>5.1126032439999989</v>
      </c>
      <c r="I21" s="16">
        <f>'Monthly Summary Actual'!$B6</f>
        <v>-1.9497250680000002</v>
      </c>
      <c r="J21" s="16">
        <f>'Monthly Summary Actual'!$B7</f>
        <v>-3.0120410969999991</v>
      </c>
      <c r="K21" s="16">
        <f>'Monthly Summary Actual'!$B8</f>
        <v>3.2884304499999999</v>
      </c>
      <c r="L21" s="16">
        <f>'Monthly Summary Actual'!$B9</f>
        <v>-5.6785957729999996</v>
      </c>
      <c r="M21" s="16">
        <f>'Monthly Summary Actual'!$B10</f>
        <v>-6.7606795480000006</v>
      </c>
      <c r="N21" s="16">
        <f>'Monthly Summary Actual'!$B11</f>
        <v>-2.8102212680000007</v>
      </c>
      <c r="O21" s="16">
        <f>'Monthly Summary Actual'!$B12</f>
        <v>-1.1107513009999976</v>
      </c>
      <c r="P21" s="16">
        <f>'Monthly Summary Actual'!$B13</f>
        <v>-3.9078551919999986</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14" t="s">
        <v>12</v>
      </c>
      <c r="E22" s="16">
        <f>'Monthly Summary Actual'!$C2</f>
        <v>5.8425936176828897</v>
      </c>
      <c r="F22" s="16">
        <f>'Monthly Summary Actual'!$C3</f>
        <v>6.0188163977539864</v>
      </c>
      <c r="G22" s="16">
        <f>'Monthly Summary Actual'!$C4</f>
        <v>6.1466299054029188</v>
      </c>
      <c r="H22" s="16">
        <f>'Monthly Summary Actual'!$C5</f>
        <v>8.9875214634022953</v>
      </c>
      <c r="I22" s="16">
        <f>'Monthly Summary Actual'!$C6</f>
        <v>8.6199138805402171</v>
      </c>
      <c r="J22" s="16">
        <f>'Monthly Summary Actual'!$C7</f>
        <v>9.2281188442927693</v>
      </c>
      <c r="K22" s="16">
        <f>'Monthly Summary Actual'!$C8</f>
        <v>15.910060669813364</v>
      </c>
      <c r="L22" s="16">
        <f>'Monthly Summary Actual'!$C9</f>
        <v>4.0677955266057095</v>
      </c>
      <c r="M22" s="16">
        <f>'Monthly Summary Actual'!$C10</f>
        <v>4.4098139390902009</v>
      </c>
      <c r="N22" s="16">
        <f>'Monthly Summary Actual'!$C11</f>
        <v>3.5616863945303701</v>
      </c>
      <c r="O22" s="16">
        <f>'Monthly Summary Actual'!$C12</f>
        <v>4.7936624596679396</v>
      </c>
      <c r="P22" s="16">
        <f>'Monthly Summary Actual'!$C13</f>
        <v>4.7105374426214697</v>
      </c>
    </row>
    <row r="23" spans="4:29">
      <c r="D23" s="14" t="s">
        <v>13</v>
      </c>
      <c r="E23" s="16">
        <f>'Monthly Summary Actual'!$D2</f>
        <v>5.9928085657626209</v>
      </c>
      <c r="F23" s="16">
        <f>'Monthly Summary Actual'!$D3</f>
        <v>6.1780089622684002</v>
      </c>
      <c r="G23" s="16">
        <f>'Monthly Summary Actual'!$D4</f>
        <v>8.9406158470516495</v>
      </c>
      <c r="H23" s="16">
        <f>'Monthly Summary Actual'!$D5</f>
        <v>9.4309986448160981</v>
      </c>
      <c r="I23" s="16">
        <f>'Monthly Summary Actual'!$D6</f>
        <v>9.4217947557573467</v>
      </c>
      <c r="J23" s="16">
        <f>'Monthly Summary Actual'!$D7</f>
        <v>8.5530513396205112</v>
      </c>
      <c r="K23" s="16">
        <f>'Monthly Summary Actual'!$D8</f>
        <v>8.0985311840718008</v>
      </c>
      <c r="L23" s="16">
        <f>'Monthly Summary Actual'!$D9</f>
        <v>6.0953541117484313</v>
      </c>
      <c r="M23" s="16">
        <f>'Monthly Summary Actual'!$D10</f>
        <v>7.0388447085698695</v>
      </c>
      <c r="N23" s="16">
        <f>'Monthly Summary Actual'!$D11</f>
        <v>6.6450785783941893</v>
      </c>
      <c r="O23" s="16">
        <f>'Monthly Summary Actual'!$D12</f>
        <v>7.3605102713264099</v>
      </c>
      <c r="P23" s="16">
        <f>'Monthly Summary Actual'!$D13</f>
        <v>6.6574589850072412</v>
      </c>
    </row>
    <row r="24" spans="4:29">
      <c r="D24" s="14" t="s">
        <v>14</v>
      </c>
      <c r="E24" s="16">
        <f>'Monthly Summary Actual'!$E2</f>
        <v>9.0907124410301492</v>
      </c>
      <c r="F24" s="16">
        <f>'Monthly Summary Actual'!$E3</f>
        <v>9.9581971878290627</v>
      </c>
      <c r="G24" s="16">
        <f>'Monthly Summary Actual'!$E4</f>
        <v>16.322957794497547</v>
      </c>
      <c r="H24" s="16">
        <f>'Monthly Summary Actual'!$E5</f>
        <v>9.7689659528530566</v>
      </c>
      <c r="I24" s="16">
        <f>'Monthly Summary Actual'!$E6</f>
        <v>12.320965264342039</v>
      </c>
      <c r="J24" s="16">
        <f>'Monthly Summary Actual'!$E7</f>
        <v>4.0219961552072299</v>
      </c>
      <c r="K24" s="16">
        <f>'Monthly Summary Actual'!$E8</f>
        <v>14.195614256992682</v>
      </c>
      <c r="L24" s="16">
        <f>'Monthly Summary Actual'!$E9</f>
        <v>9.1078963468845906</v>
      </c>
      <c r="M24" s="16">
        <f>'Monthly Summary Actual'!$E10</f>
        <v>20.358514535642932</v>
      </c>
      <c r="N24" s="16">
        <f>'Monthly Summary Actual'!$E11</f>
        <v>33.332616160429986</v>
      </c>
      <c r="O24" s="16">
        <f>'Monthly Summary Actual'!$E12</f>
        <v>37.348456116042179</v>
      </c>
      <c r="P24" s="16">
        <f>'Monthly Summary Actual'!$E13</f>
        <v>32.291665551356338</v>
      </c>
      <c r="Q24" s="10"/>
      <c r="R24" s="10"/>
      <c r="S24" s="10"/>
      <c r="T24" s="10"/>
      <c r="U24" s="10"/>
      <c r="V24" s="10"/>
    </row>
    <row r="25" spans="4:29">
      <c r="D25" s="14" t="s">
        <v>15</v>
      </c>
      <c r="E25" s="16">
        <f>'Monthly Summary Actual'!$F2</f>
        <v>17.171802521895021</v>
      </c>
      <c r="F25" s="16">
        <f>'Monthly Summary Actual'!$F3</f>
        <v>54.602657788036034</v>
      </c>
      <c r="G25" s="16">
        <f>'Monthly Summary Actual'!$F4</f>
        <v>15.536295977758002</v>
      </c>
      <c r="H25" s="16">
        <f>'Monthly Summary Actual'!$F5</f>
        <v>19.151183129197452</v>
      </c>
      <c r="I25" s="16">
        <f>'Monthly Summary Actual'!$F6</f>
        <v>11.948982736688469</v>
      </c>
      <c r="J25" s="16">
        <f>'Monthly Summary Actual'!$F7</f>
        <v>5.3838527005394301</v>
      </c>
      <c r="K25" s="16">
        <f>'Monthly Summary Actual'!$F8</f>
        <v>2.3053820848280302</v>
      </c>
      <c r="L25" s="16">
        <f>'Monthly Summary Actual'!$F9</f>
        <v>13.232576339565512</v>
      </c>
      <c r="M25" s="16">
        <f>'Monthly Summary Actual'!$F10</f>
        <v>1.4574852030401699</v>
      </c>
      <c r="N25" s="16">
        <f>'Monthly Summary Actual'!$F11</f>
        <v>7.7803430291319096</v>
      </c>
      <c r="O25" s="16">
        <f>'Monthly Summary Actual'!$F12</f>
        <v>1.3901681628081597</v>
      </c>
      <c r="P25" s="16">
        <f>'Monthly Summary Actual'!$F13</f>
        <v>1.58209594501368</v>
      </c>
      <c r="Q25" s="10"/>
      <c r="R25" s="10"/>
      <c r="S25" s="10"/>
      <c r="T25" s="10"/>
      <c r="U25" s="10"/>
      <c r="V25" s="10"/>
    </row>
    <row r="26" spans="4:29">
      <c r="D26" s="14" t="s">
        <v>16</v>
      </c>
      <c r="E26" s="16">
        <f>'Monthly Summary Actual'!$G2</f>
        <v>0.13222717988614002</v>
      </c>
      <c r="F26" s="16">
        <f>'Monthly Summary Actual'!$G3</f>
        <v>2.8785667818423804</v>
      </c>
      <c r="G26" s="16">
        <f>'Monthly Summary Actual'!$G4</f>
        <v>7.1446332887923596</v>
      </c>
      <c r="H26" s="16">
        <f>'Monthly Summary Actual'!$G5</f>
        <v>5.2238343443243602</v>
      </c>
      <c r="I26" s="16">
        <f>'Monthly Summary Actual'!$G6</f>
        <v>5.3960087665479488</v>
      </c>
      <c r="J26" s="16">
        <f>'Monthly Summary Actual'!$G7</f>
        <v>2.7682407487031302</v>
      </c>
      <c r="K26" s="16">
        <f>'Monthly Summary Actual'!$G8</f>
        <v>1.4407563993117902</v>
      </c>
      <c r="L26" s="16">
        <f>'Monthly Summary Actual'!$G9</f>
        <v>0.35885953285715</v>
      </c>
      <c r="M26" s="16">
        <f>'Monthly Summary Actual'!$G10</f>
        <v>2.1058830145526901</v>
      </c>
      <c r="N26" s="16">
        <f>'Monthly Summary Actual'!$G11</f>
        <v>6.2606299865495494</v>
      </c>
      <c r="O26" s="16">
        <f>'Monthly Summary Actual'!$G12</f>
        <v>0.23373614411699001</v>
      </c>
      <c r="P26" s="16">
        <f>'Monthly Summary Actual'!$G13</f>
        <v>1.2901309679180499</v>
      </c>
      <c r="Q26" s="10"/>
      <c r="R26" s="10"/>
      <c r="S26" s="10"/>
      <c r="T26" s="10"/>
      <c r="U26" s="10"/>
      <c r="V26" s="10"/>
    </row>
    <row r="27" spans="4:29">
      <c r="D27" s="14" t="s">
        <v>356</v>
      </c>
      <c r="E27" s="16">
        <f>'Monthly Summary Actual'!$H2</f>
        <v>2.2667438638961337</v>
      </c>
      <c r="F27" s="16">
        <f>'Monthly Summary Actual'!$H3</f>
        <v>1.6665456413520001</v>
      </c>
      <c r="G27" s="16">
        <f>'Monthly Summary Actual'!$H4</f>
        <v>2.7004892677600005</v>
      </c>
      <c r="H27" s="16">
        <f>'Monthly Summary Actual'!$H5</f>
        <v>1.9302895963520006</v>
      </c>
      <c r="I27" s="16">
        <f>'Monthly Summary Actual'!$H6</f>
        <v>0.46948872635199956</v>
      </c>
      <c r="J27" s="16">
        <f>'Monthly Summary Actual'!$H7</f>
        <v>0.35436556057599999</v>
      </c>
      <c r="K27" s="16">
        <f>'Monthly Summary Actual'!$H8</f>
        <v>3.6914788622439998</v>
      </c>
      <c r="L27" s="16">
        <f>'Monthly Summary Actual'!$H9</f>
        <v>2.7400137846400008</v>
      </c>
      <c r="M27" s="16">
        <f>'Monthly Summary Actual'!$H10</f>
        <v>0.63853029412799978</v>
      </c>
      <c r="N27" s="16">
        <f>'Monthly Summary Actual'!$H11</f>
        <v>3.7703722351393254</v>
      </c>
      <c r="O27" s="16">
        <f>'Monthly Summary Actual'!$H12</f>
        <v>0.19321358372800002</v>
      </c>
      <c r="P27" s="16">
        <f>'Monthly Summary Actual'!$H13</f>
        <v>0.33957666412799992</v>
      </c>
      <c r="Q27" s="10"/>
      <c r="R27" s="10"/>
      <c r="S27" s="10"/>
      <c r="T27" s="10"/>
      <c r="U27" s="10"/>
      <c r="V27" s="10"/>
    </row>
    <row r="28" spans="4:29">
      <c r="D28" s="14" t="s">
        <v>170</v>
      </c>
      <c r="E28" s="16">
        <f>'Monthly Summary Actual'!$I2</f>
        <v>0.70456631178774987</v>
      </c>
      <c r="F28" s="16">
        <f>'Monthly Summary Actual'!$I3</f>
        <v>0.78771575718813991</v>
      </c>
      <c r="G28" s="16">
        <f>'Monthly Summary Actual'!$I4</f>
        <v>0.60113001047379</v>
      </c>
      <c r="H28" s="16">
        <f>'Monthly Summary Actual'!$I5</f>
        <v>9.9347029494770006E-2</v>
      </c>
      <c r="I28" s="16">
        <f>'Monthly Summary Actual'!$I6</f>
        <v>0.87283230174863002</v>
      </c>
      <c r="J28" s="16">
        <f>'Monthly Summary Actual'!$I7</f>
        <v>9.421270945936E-2</v>
      </c>
      <c r="K28" s="16">
        <f>'Monthly Summary Actual'!$I8</f>
        <v>0.42844728621097011</v>
      </c>
      <c r="L28" s="16">
        <f>'Monthly Summary Actual'!$I9</f>
        <v>0.42136143534756998</v>
      </c>
      <c r="M28" s="16">
        <f>'Monthly Summary Actual'!$I10</f>
        <v>2.0574718945348405</v>
      </c>
      <c r="N28" s="16">
        <f>'Monthly Summary Actual'!$I11</f>
        <v>0.40776612894858</v>
      </c>
      <c r="O28" s="16">
        <f>'Monthly Summary Actual'!$I12</f>
        <v>0.57400144519923002</v>
      </c>
      <c r="P28" s="16">
        <f>'Monthly Summary Actual'!$I13</f>
        <v>0.39702214610139991</v>
      </c>
      <c r="Q28" s="10"/>
      <c r="R28" s="10"/>
      <c r="S28" s="10"/>
      <c r="T28" s="10"/>
      <c r="U28" s="10"/>
      <c r="V28" s="10"/>
    </row>
    <row r="29" spans="4:29">
      <c r="D29" s="14" t="s">
        <v>8</v>
      </c>
      <c r="E29" s="16">
        <f>'Monthly Summary Actual'!$J2</f>
        <v>6.3842447133633904</v>
      </c>
      <c r="F29" s="16">
        <f>'Monthly Summary Actual'!$J3</f>
        <v>7.5725021936968</v>
      </c>
      <c r="G29" s="16">
        <f>'Monthly Summary Actual'!$J4</f>
        <v>6.99781574315677</v>
      </c>
      <c r="H29" s="16">
        <f>'Monthly Summary Actual'!$J5</f>
        <v>7.6796016859183398</v>
      </c>
      <c r="I29" s="16">
        <f>'Monthly Summary Actual'!$J6</f>
        <v>8.0952758447031989</v>
      </c>
      <c r="J29" s="16">
        <f>'Monthly Summary Actual'!$J7</f>
        <v>6.87132162107795</v>
      </c>
      <c r="K29" s="16">
        <f>'Monthly Summary Actual'!$J8</f>
        <v>7.8490120845804112</v>
      </c>
      <c r="L29" s="16">
        <f>'Monthly Summary Actual'!$J9</f>
        <v>6.4439359089192294</v>
      </c>
      <c r="M29" s="16">
        <f>'Monthly Summary Actual'!$J10</f>
        <v>6.4239451900386593</v>
      </c>
      <c r="N29" s="16">
        <f>'Monthly Summary Actual'!$J11</f>
        <v>6.0528477860945795</v>
      </c>
      <c r="O29" s="16">
        <f>'Monthly Summary Actual'!$J12</f>
        <v>7.5366867926249697</v>
      </c>
      <c r="P29" s="16">
        <f>'Monthly Summary Actual'!$J13</f>
        <v>8.2166087772973491</v>
      </c>
      <c r="Q29" s="10"/>
      <c r="R29" s="10"/>
      <c r="S29" s="10"/>
      <c r="T29" s="10"/>
      <c r="U29" s="10"/>
      <c r="V29" s="10"/>
    </row>
    <row r="30" spans="4:29">
      <c r="D30" s="14" t="s">
        <v>7</v>
      </c>
      <c r="E30" s="16">
        <f>'Monthly Summary Actual'!$K2</f>
        <v>11.656878098219218</v>
      </c>
      <c r="F30" s="16">
        <f>'Monthly Summary Actual'!$K3</f>
        <v>11.440354733033086</v>
      </c>
      <c r="G30" s="16">
        <f>'Monthly Summary Actual'!$K4</f>
        <v>10.279431586545966</v>
      </c>
      <c r="H30" s="16">
        <f>'Monthly Summary Actual'!$K5</f>
        <v>11.398724943672763</v>
      </c>
      <c r="I30" s="16">
        <f>'Monthly Summary Actual'!$K6</f>
        <v>10.421500850731524</v>
      </c>
      <c r="J30" s="16">
        <f>'Monthly Summary Actual'!$K7</f>
        <v>9.3147643457597535</v>
      </c>
      <c r="K30" s="16">
        <f>'Monthly Summary Actual'!$K8</f>
        <v>11.566869435777727</v>
      </c>
      <c r="L30" s="16">
        <f>'Monthly Summary Actual'!$K9</f>
        <v>11.01178873311609</v>
      </c>
      <c r="M30" s="16">
        <f>'Monthly Summary Actual'!$K10</f>
        <v>12.212300037071124</v>
      </c>
      <c r="N30" s="16">
        <f>'Monthly Summary Actual'!$K11</f>
        <v>11.445711546144015</v>
      </c>
      <c r="O30" s="16">
        <f>'Monthly Summary Actual'!$K12</f>
        <v>10.50265031727967</v>
      </c>
      <c r="P30" s="16">
        <f>'Monthly Summary Actual'!$K13</f>
        <v>10.563553237843003</v>
      </c>
      <c r="Q30" s="10"/>
      <c r="R30" s="10"/>
      <c r="S30" s="10"/>
      <c r="T30" s="10"/>
      <c r="U30" s="10"/>
      <c r="V30" s="10"/>
    </row>
    <row r="31" spans="4:29">
      <c r="D31" s="14" t="s">
        <v>357</v>
      </c>
      <c r="E31" s="16">
        <f>'Monthly Summary Actual'!$L2</f>
        <v>1.2812277400000005</v>
      </c>
      <c r="F31" s="16">
        <f>'Monthly Summary Actual'!$L3</f>
        <v>1.5905124399999995</v>
      </c>
      <c r="G31" s="16">
        <f>'Monthly Summary Actual'!$L4</f>
        <v>1.1969169900000001</v>
      </c>
      <c r="H31" s="16">
        <f>'Monthly Summary Actual'!$L5</f>
        <v>1.2914299900000001</v>
      </c>
      <c r="I31" s="16">
        <f>'Monthly Summary Actual'!$L6</f>
        <v>1.56689246</v>
      </c>
      <c r="J31" s="16">
        <f>'Monthly Summary Actual'!$L7</f>
        <v>1.1726419799999999</v>
      </c>
      <c r="K31" s="16">
        <f>'Monthly Summary Actual'!$L8</f>
        <v>1.0764229400000001</v>
      </c>
      <c r="L31" s="16">
        <f>'Monthly Summary Actual'!$L9</f>
        <v>0.78612493000000017</v>
      </c>
      <c r="M31" s="16">
        <f>'Monthly Summary Actual'!$L10</f>
        <v>0.91854516000000008</v>
      </c>
      <c r="N31" s="16">
        <f>'Monthly Summary Actual'!$L11</f>
        <v>0.82870663</v>
      </c>
      <c r="O31" s="16">
        <f>'Monthly Summary Actual'!$L12</f>
        <v>1.1695935499999999</v>
      </c>
      <c r="P31" s="16">
        <f>'Monthly Summary Actual'!$L13</f>
        <v>1.2434275799999999</v>
      </c>
      <c r="Q31" s="10"/>
      <c r="R31" s="10"/>
      <c r="S31" s="10"/>
      <c r="T31" s="10"/>
      <c r="U31" s="10"/>
      <c r="V31" s="10"/>
    </row>
    <row r="32" spans="4:29">
      <c r="D32" s="14" t="s">
        <v>11</v>
      </c>
      <c r="E32" s="16">
        <f>'Monthly Summary Actual'!$M2</f>
        <v>6.1678893231499989</v>
      </c>
      <c r="F32" s="16">
        <f>'Monthly Summary Actual'!$M3</f>
        <v>6.2736137186903873</v>
      </c>
      <c r="G32" s="16">
        <f>'Monthly Summary Actual'!$M4</f>
        <v>6.1693088931500011</v>
      </c>
      <c r="H32" s="16">
        <f>'Monthly Summary Actual'!$M5</f>
        <v>6.7097564631500006</v>
      </c>
      <c r="I32" s="16">
        <f>'Monthly Summary Actual'!$M6</f>
        <v>6.5738863731500015</v>
      </c>
      <c r="J32" s="16">
        <f>'Monthly Summary Actual'!$M7</f>
        <v>5.6544500531499997</v>
      </c>
      <c r="K32" s="16">
        <f>'Monthly Summary Actual'!$M8</f>
        <v>5.8582318731500003</v>
      </c>
      <c r="L32" s="16">
        <f>'Monthly Summary Actual'!$M9</f>
        <v>6.3363181603902037</v>
      </c>
      <c r="M32" s="16">
        <f>'Monthly Summary Actual'!$M10</f>
        <v>7.0487829820249992</v>
      </c>
      <c r="N32" s="16">
        <f>'Monthly Summary Actual'!$M11</f>
        <v>7.3597044099999982</v>
      </c>
      <c r="O32" s="16">
        <f>'Monthly Summary Actual'!$M12</f>
        <v>6.5524431499999993</v>
      </c>
      <c r="P32" s="16">
        <f>'Monthly Summary Actual'!$M13</f>
        <v>6.6953027476666707</v>
      </c>
      <c r="Q32" s="10"/>
      <c r="R32" s="10"/>
      <c r="S32" s="10"/>
      <c r="T32" s="10"/>
      <c r="U32" s="10"/>
      <c r="V32" s="10"/>
    </row>
    <row r="33" spans="4:22">
      <c r="D33" s="14" t="s">
        <v>17</v>
      </c>
      <c r="E33" s="16">
        <f>'Monthly Summary Actual'!$N2</f>
        <v>1.9029595124960486</v>
      </c>
      <c r="F33" s="16">
        <f>'Monthly Summary Actual'!$N3</f>
        <v>3.3162248003210841</v>
      </c>
      <c r="G33" s="16">
        <f>'Monthly Summary Actual'!$N4</f>
        <v>0.92002398646408645</v>
      </c>
      <c r="H33" s="16">
        <f>'Monthly Summary Actual'!$N5</f>
        <v>2.0888396057269984</v>
      </c>
      <c r="I33" s="16">
        <f>'Monthly Summary Actual'!$N6</f>
        <v>1.838753520049208</v>
      </c>
      <c r="J33" s="16">
        <f>'Monthly Summary Actual'!$N7</f>
        <v>1.5651047526572082</v>
      </c>
      <c r="K33" s="16">
        <f>'Monthly Summary Actual'!$N8</f>
        <v>1.217916475643972</v>
      </c>
      <c r="L33" s="16">
        <f>'Monthly Summary Actual'!$N9</f>
        <v>1.5600238448677695</v>
      </c>
      <c r="M33" s="16">
        <f>'Monthly Summary Actual'!$N10</f>
        <v>1.0517113461633794</v>
      </c>
      <c r="N33" s="16">
        <f>'Monthly Summary Actual'!$N11</f>
        <v>1.1709810918873123</v>
      </c>
      <c r="O33" s="16">
        <f>'Monthly Summary Actual'!$N12</f>
        <v>1.2068535425126266</v>
      </c>
      <c r="P33" s="16">
        <f>'Monthly Summary Actual'!$N13</f>
        <v>2.0342354159836167</v>
      </c>
      <c r="Q33" s="10"/>
      <c r="R33" s="10"/>
      <c r="S33" s="10"/>
      <c r="T33" s="10"/>
      <c r="U33" s="10"/>
      <c r="V33" s="10"/>
    </row>
    <row r="34" spans="4:22">
      <c r="D34" s="14" t="s">
        <v>9</v>
      </c>
      <c r="E34" s="16">
        <f>'Monthly Summary Actual'!$O2</f>
        <v>5.842684443863865</v>
      </c>
      <c r="F34" s="16">
        <f>'Monthly Summary Actual'!$O3</f>
        <v>4.5660708884112395</v>
      </c>
      <c r="G34" s="16">
        <f>'Monthly Summary Actual'!$O4</f>
        <v>3.5399205837669445</v>
      </c>
      <c r="H34" s="16">
        <f>'Monthly Summary Actual'!$O5</f>
        <v>4.4942888968244405</v>
      </c>
      <c r="I34" s="16">
        <f>'Monthly Summary Actual'!$O6</f>
        <v>3.8093017323911034</v>
      </c>
      <c r="J34" s="16">
        <f>'Monthly Summary Actual'!$O7</f>
        <v>3.3562280799999997</v>
      </c>
      <c r="K34" s="16">
        <f>'Monthly Summary Actual'!$O8</f>
        <v>3.74831314</v>
      </c>
      <c r="L34" s="16">
        <f>'Monthly Summary Actual'!$O9</f>
        <v>3.3660501699999998</v>
      </c>
      <c r="M34" s="16">
        <f>'Monthly Summary Actual'!$O10</f>
        <v>3.6704132239652592</v>
      </c>
      <c r="N34" s="16">
        <f>'Monthly Summary Actual'!$O11</f>
        <v>3.2253605499999995</v>
      </c>
      <c r="O34" s="16">
        <f>'Monthly Summary Actual'!$O12</f>
        <v>2.8651217599999992</v>
      </c>
      <c r="P34" s="16">
        <f>'Monthly Summary Actual'!$O13</f>
        <v>3.3852961797999992</v>
      </c>
      <c r="Q34" s="10"/>
      <c r="R34" s="10"/>
      <c r="S34" s="10"/>
      <c r="T34" s="10"/>
      <c r="U34" s="10"/>
      <c r="V34" s="10"/>
    </row>
    <row r="35" spans="4:22">
      <c r="D35" s="14" t="s">
        <v>48</v>
      </c>
      <c r="E35" s="16">
        <f>'Monthly Summary Actual'!$P2</f>
        <v>73.154655988033213</v>
      </c>
      <c r="F35" s="16">
        <f>'Monthly Summary Actual'!$P3</f>
        <v>114.00727032242261</v>
      </c>
      <c r="G35" s="16">
        <f>'Monthly Summary Actual'!$P4</f>
        <v>83.362906076820039</v>
      </c>
      <c r="H35" s="16">
        <f>'Monthly Summary Actual'!$P5</f>
        <v>93.367384989732571</v>
      </c>
      <c r="I35" s="16">
        <f>'Monthly Summary Actual'!$P6</f>
        <v>79.405872145001695</v>
      </c>
      <c r="J35" s="16">
        <f>'Monthly Summary Actual'!$P7</f>
        <v>55.326307794043345</v>
      </c>
      <c r="K35" s="16">
        <f>'Monthly Summary Actual'!$P8</f>
        <v>80.67546714262474</v>
      </c>
      <c r="L35" s="16">
        <f>'Monthly Summary Actual'!$P9</f>
        <v>59.849503051942264</v>
      </c>
      <c r="M35" s="16">
        <f>'Monthly Summary Actual'!$P10</f>
        <v>62.631561980822127</v>
      </c>
      <c r="N35" s="16">
        <f>'Monthly Summary Actual'!$P11</f>
        <v>89.031583259249814</v>
      </c>
      <c r="O35" s="16">
        <f>'Monthly Summary Actual'!$P12</f>
        <v>80.616345994306187</v>
      </c>
      <c r="P35" s="16">
        <f>'Monthly Summary Actual'!$P13</f>
        <v>75.499056448736809</v>
      </c>
      <c r="Q35" s="10"/>
      <c r="R35" s="45"/>
      <c r="S35" s="10"/>
      <c r="T35" s="10"/>
      <c r="U35" s="10"/>
      <c r="V35" s="10"/>
    </row>
    <row r="36" spans="4:22">
      <c r="D36" s="14" t="s">
        <v>371</v>
      </c>
      <c r="E36" s="16">
        <f>'Monthly Summary Actual'!$Q2</f>
        <v>37.775381209139283</v>
      </c>
      <c r="F36" s="16">
        <f>'Monthly Summary Actual'!$Q3</f>
        <v>41.460520959676955</v>
      </c>
      <c r="G36" s="16">
        <f>'Monthly Summary Actual'!$Q4</f>
        <v>47.164171371978838</v>
      </c>
      <c r="H36" s="16">
        <f>'Monthly Summary Actual'!$Q5</f>
        <v>49.2435269327407</v>
      </c>
      <c r="I36" s="16">
        <f>'Monthly Summary Actual'!$Q6</f>
        <v>48.852909238314126</v>
      </c>
      <c r="J36" s="16">
        <f>'Monthly Summary Actual'!$Q7</f>
        <v>45.376052556171466</v>
      </c>
      <c r="K36" s="16">
        <f>'Monthly Summary Actual'!$Q8</f>
        <v>48.749750317787694</v>
      </c>
      <c r="L36" s="16">
        <f>'Monthly Summary Actual'!$Q9</f>
        <v>40.38570033156477</v>
      </c>
      <c r="M36" s="16">
        <f>'Monthly Summary Actual'!$Q10</f>
        <v>36.960064843604655</v>
      </c>
      <c r="N36" s="16">
        <f>'Monthly Summary Actual'!$Q11</f>
        <v>35.312468651142105</v>
      </c>
      <c r="O36" s="16">
        <f>'Monthly Summary Actual'!$Q12</f>
        <v>35.962365916795868</v>
      </c>
      <c r="P36" s="16">
        <f>'Monthly Summary Actual'!$Q13</f>
        <v>36.386451778638438</v>
      </c>
      <c r="Q36" s="10"/>
      <c r="R36" s="10"/>
      <c r="S36" s="10"/>
      <c r="T36" s="10"/>
      <c r="U36" s="10"/>
      <c r="V36" s="10"/>
    </row>
    <row r="37" spans="4:22">
      <c r="D37" s="14" t="s">
        <v>46</v>
      </c>
      <c r="E37" s="16">
        <f>'Monthly Summary Actual'!$R2</f>
        <v>13.512328767123288</v>
      </c>
      <c r="F37" s="16">
        <f>'Monthly Summary Actual'!$R3</f>
        <v>13.962739726027397</v>
      </c>
      <c r="G37" s="16">
        <f>'Monthly Summary Actual'!$R4</f>
        <v>13.512328767123288</v>
      </c>
      <c r="H37" s="16">
        <f>'Monthly Summary Actual'!$R5</f>
        <v>13.962739726027397</v>
      </c>
      <c r="I37" s="16">
        <f>'Monthly Summary Actual'!$R6</f>
        <v>13.962739726027397</v>
      </c>
      <c r="J37" s="16">
        <f>'Monthly Summary Actual'!$R7</f>
        <v>12.611506849315068</v>
      </c>
      <c r="K37" s="16">
        <f>'Monthly Summary Actual'!$R8</f>
        <v>13.962739726027397</v>
      </c>
      <c r="L37" s="16">
        <f>'Monthly Summary Actual'!$R9</f>
        <v>15.575342465753426</v>
      </c>
      <c r="M37" s="16">
        <f>'Monthly Summary Actual'!$R10</f>
        <v>16.094520547945205</v>
      </c>
      <c r="N37" s="16">
        <f>'Monthly Summary Actual'!$R11</f>
        <v>15.575342465753426</v>
      </c>
      <c r="O37" s="16">
        <f>'Monthly Summary Actual'!$R12</f>
        <v>16.094520547945205</v>
      </c>
      <c r="P37" s="16">
        <f>'Monthly Summary Actual'!$R13</f>
        <v>16.094520547945205</v>
      </c>
      <c r="Q37" s="10"/>
      <c r="R37" s="10"/>
      <c r="S37" s="10"/>
      <c r="T37" s="10"/>
      <c r="U37" s="10"/>
      <c r="V37" s="10"/>
    </row>
    <row r="38" spans="4:22">
      <c r="D38" s="14" t="s">
        <v>372</v>
      </c>
      <c r="E38" s="16">
        <f>'Monthly Summary Actual'!$S2</f>
        <v>0.82191780821917804</v>
      </c>
      <c r="F38" s="16">
        <f>'Monthly Summary Actual'!$S3</f>
        <v>0.84931506849315064</v>
      </c>
      <c r="G38" s="16">
        <f>'Monthly Summary Actual'!$S4</f>
        <v>0.82191780821917804</v>
      </c>
      <c r="H38" s="16">
        <f>'Monthly Summary Actual'!$S5</f>
        <v>0.84931506849315064</v>
      </c>
      <c r="I38" s="16">
        <f>'Monthly Summary Actual'!$S6</f>
        <v>0.84931506849315064</v>
      </c>
      <c r="J38" s="16">
        <f>'Monthly Summary Actual'!$S7</f>
        <v>0.76712328767123283</v>
      </c>
      <c r="K38" s="16">
        <f>'Monthly Summary Actual'!$S8</f>
        <v>0.84931506849315064</v>
      </c>
      <c r="L38" s="16">
        <f>'Monthly Summary Actual'!$S9</f>
        <v>1.2328767123287672</v>
      </c>
      <c r="M38" s="16">
        <f>'Monthly Summary Actual'!$S10</f>
        <v>1.273972602739726</v>
      </c>
      <c r="N38" s="16">
        <f>'Monthly Summary Actual'!$S11</f>
        <v>1.2328767123287672</v>
      </c>
      <c r="O38" s="16">
        <f>'Monthly Summary Actual'!$S12</f>
        <v>1.273972602739726</v>
      </c>
      <c r="P38" s="16">
        <f>'Monthly Summary Actual'!$S13</f>
        <v>1.273972602739726</v>
      </c>
      <c r="Q38" s="10"/>
      <c r="R38" s="10"/>
      <c r="S38" s="10"/>
      <c r="T38" s="10"/>
      <c r="U38" s="10"/>
      <c r="V38" s="10"/>
    </row>
    <row r="39" spans="4:22">
      <c r="D39" s="17" t="s">
        <v>373</v>
      </c>
      <c r="E39" s="22">
        <f>(E35+E38+E37)/E36</f>
        <v>2.3160296405482423</v>
      </c>
      <c r="F39" s="22">
        <f t="shared" ref="F39:P39" si="0">(F35+F38+F37)/F36</f>
        <v>3.107035853269386</v>
      </c>
      <c r="G39" s="22">
        <f t="shared" si="0"/>
        <v>2.0714273103970253</v>
      </c>
      <c r="H39" s="22">
        <f t="shared" si="0"/>
        <v>2.1968255834317083</v>
      </c>
      <c r="I39" s="22">
        <f t="shared" si="0"/>
        <v>1.9286042204755629</v>
      </c>
      <c r="J39" s="22">
        <f t="shared" si="0"/>
        <v>1.5141232888422615</v>
      </c>
      <c r="K39" s="22">
        <f t="shared" si="0"/>
        <v>1.9587284307034498</v>
      </c>
      <c r="L39" s="22">
        <f t="shared" si="0"/>
        <v>1.8981402229172215</v>
      </c>
      <c r="M39" s="22">
        <f t="shared" si="0"/>
        <v>2.1644998586995112</v>
      </c>
      <c r="N39" s="22">
        <f t="shared" si="0"/>
        <v>2.997236004170126</v>
      </c>
      <c r="O39" s="22">
        <f t="shared" si="0"/>
        <v>2.7246494118794415</v>
      </c>
      <c r="P39" s="22">
        <f t="shared" si="0"/>
        <v>2.5522562673709759</v>
      </c>
      <c r="Q39" s="10"/>
      <c r="R39" s="10"/>
      <c r="S39" s="10"/>
      <c r="T39" s="10"/>
      <c r="U39" s="10"/>
      <c r="V39" s="10"/>
    </row>
    <row r="40" spans="4:22">
      <c r="E40" s="23"/>
      <c r="F40" s="21"/>
      <c r="G40" s="21"/>
      <c r="H40" s="21"/>
      <c r="I40" s="21"/>
      <c r="J40" s="21"/>
      <c r="K40" s="21"/>
      <c r="L40" s="21"/>
      <c r="M40" s="21"/>
      <c r="N40" s="21"/>
      <c r="O40" s="21"/>
      <c r="P40" s="21"/>
    </row>
    <row r="41" spans="4:22">
      <c r="D41" s="17" t="s">
        <v>153</v>
      </c>
      <c r="E41" s="82">
        <v>1.47</v>
      </c>
      <c r="F41" s="82">
        <v>1.45</v>
      </c>
      <c r="G41" s="82">
        <v>1.89</v>
      </c>
      <c r="H41" s="82">
        <v>1.9247846023817972</v>
      </c>
      <c r="I41" s="82">
        <v>1.74</v>
      </c>
      <c r="J41" s="82">
        <v>1.39</v>
      </c>
      <c r="K41" s="82">
        <v>1.9588705170144263</v>
      </c>
      <c r="L41" s="82">
        <v>1.27</v>
      </c>
      <c r="M41" s="82">
        <v>1.7425102429976327</v>
      </c>
      <c r="N41" s="82">
        <v>2.2988982846847041</v>
      </c>
      <c r="O41" s="82">
        <v>2.486092019395536</v>
      </c>
      <c r="P41" s="82">
        <v>2.3686997132411163</v>
      </c>
    </row>
    <row r="42" spans="4:22">
      <c r="E42" s="10"/>
    </row>
    <row r="43" spans="4:22">
      <c r="E43" s="10"/>
    </row>
    <row r="44" spans="4:22">
      <c r="E44" s="45"/>
      <c r="F44" s="45"/>
      <c r="G44" s="45"/>
      <c r="H44" s="45"/>
      <c r="I44" s="45"/>
      <c r="J44" s="45"/>
      <c r="K44" s="45"/>
      <c r="L44" s="45"/>
      <c r="M44" s="45"/>
      <c r="N44" s="45"/>
      <c r="O44" s="45"/>
      <c r="P44" s="45"/>
    </row>
    <row r="45" spans="4:22">
      <c r="E45" s="10"/>
    </row>
    <row r="46" spans="4:22">
      <c r="E46" s="45"/>
    </row>
    <row r="47" spans="4:22">
      <c r="E47" s="45"/>
    </row>
    <row r="48" spans="4:22">
      <c r="E48" s="10"/>
    </row>
    <row r="49" spans="5:5">
      <c r="E49" s="10"/>
    </row>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topLeftCell="B13" zoomScale="55" zoomScaleNormal="55" workbookViewId="0">
      <selection activeCell="J51" sqref="J51"/>
    </sheetView>
  </sheetViews>
  <sheetFormatPr defaultColWidth="9.140625" defaultRowHeight="15"/>
  <cols>
    <col min="1" max="1" width="48.85546875" style="20" customWidth="1"/>
    <col min="2" max="2" width="16" style="20" customWidth="1"/>
    <col min="3" max="3" width="1.7109375" style="20" customWidth="1"/>
    <col min="4" max="4" width="51.140625" style="20" customWidth="1"/>
    <col min="5" max="16" width="8.7109375" style="20" customWidth="1"/>
    <col min="17" max="16384" width="9.140625" style="20"/>
  </cols>
  <sheetData>
    <row r="1" spans="1:6" ht="90.75">
      <c r="A1" s="66" t="s">
        <v>50</v>
      </c>
      <c r="F1" s="46"/>
    </row>
    <row r="3" spans="1:6" ht="23.25">
      <c r="A3" s="58" t="s">
        <v>1</v>
      </c>
      <c r="B3" s="59" t="s">
        <v>2</v>
      </c>
      <c r="C3" s="1" t="s">
        <v>2</v>
      </c>
    </row>
    <row r="4" spans="1:6" ht="23.25">
      <c r="A4" s="60" t="str">
        <f>E42</f>
        <v>Sep-18</v>
      </c>
      <c r="B4" s="61">
        <f>E58</f>
        <v>3.3420977689360964</v>
      </c>
    </row>
    <row r="5" spans="1:6" ht="23.25">
      <c r="A5" s="62" t="s">
        <v>304</v>
      </c>
      <c r="B5" s="63">
        <v>2.2688694393768505</v>
      </c>
    </row>
    <row r="6" spans="1:6" ht="23.25">
      <c r="A6" s="64" t="s">
        <v>305</v>
      </c>
      <c r="B6" s="61">
        <v>2.3037343249457187</v>
      </c>
    </row>
    <row r="7" spans="1:6" ht="23.25">
      <c r="A7" s="65" t="s">
        <v>301</v>
      </c>
      <c r="B7" s="63">
        <v>2.281275586749389</v>
      </c>
    </row>
    <row r="9" spans="1:6" s="35" customFormat="1"/>
    <row r="10" spans="1:6" s="35" customFormat="1"/>
    <row r="11" spans="1:6" s="35" customFormat="1"/>
    <row r="12" spans="1:6" s="35" customFormat="1"/>
    <row r="13" spans="1:6" s="35" customFormat="1"/>
    <row r="14" spans="1:6" s="35" customFormat="1"/>
    <row r="15" spans="1:6" s="35" customFormat="1"/>
    <row r="16" spans="1:6" s="35" customFormat="1"/>
    <row r="17" s="35" customFormat="1"/>
    <row r="18" s="35" customFormat="1"/>
    <row r="19" s="35" customFormat="1"/>
    <row r="20" s="35" customFormat="1"/>
    <row r="21" s="35" customFormat="1"/>
    <row r="22" s="35" customFormat="1"/>
    <row r="23" s="35" customFormat="1"/>
    <row r="24" s="35" customFormat="1"/>
    <row r="25" s="35" customFormat="1"/>
    <row r="26" s="35" customFormat="1"/>
    <row r="27" s="35" customFormat="1"/>
    <row r="28" s="35" customFormat="1"/>
    <row r="29" s="35" customFormat="1"/>
    <row r="30" s="35" customFormat="1"/>
    <row r="38" spans="4:28">
      <c r="X38" s="20">
        <f>'Monthly Summary Actual'!$Q21</f>
        <v>0</v>
      </c>
      <c r="Y38" s="20">
        <f>'Monthly Summary Actual'!$Q22</f>
        <v>0</v>
      </c>
      <c r="Z38" s="20">
        <f>'Monthly Summary Actual'!$Q23</f>
        <v>0</v>
      </c>
    </row>
    <row r="39" spans="4:28" s="35" customFormat="1"/>
    <row r="40" spans="4:28">
      <c r="X40" s="20">
        <f>'Monthly Summary Actual'!$P21</f>
        <v>0</v>
      </c>
      <c r="Y40" s="20">
        <f>'Monthly Summary Actual'!$P22</f>
        <v>0</v>
      </c>
      <c r="Z40" s="20">
        <f>'Monthly Summary Actual'!$P23</f>
        <v>0</v>
      </c>
      <c r="AA40" s="20">
        <f>'Monthly Summary Actual'!$P24</f>
        <v>0</v>
      </c>
      <c r="AB40" s="20">
        <f>'Monthly Summary Actual'!$P25</f>
        <v>0</v>
      </c>
    </row>
    <row r="41" spans="4:28" ht="5.25" customHeight="1"/>
    <row r="42" spans="4:28" ht="63.75" customHeight="1">
      <c r="D42" s="48" t="s">
        <v>0</v>
      </c>
      <c r="E42" s="52" t="str">
        <f>'Monthly Summary Forecast'!$A2</f>
        <v>Sep-18</v>
      </c>
      <c r="F42" s="52" t="str">
        <f>'Monthly Summary Forecast'!$A3</f>
        <v>Oct-18</v>
      </c>
      <c r="G42" s="52" t="str">
        <f>'Monthly Summary Forecast'!A4</f>
        <v>Nov-18</v>
      </c>
      <c r="H42" s="52" t="str">
        <f>'Monthly Summary Forecast'!A5</f>
        <v>Dec-18</v>
      </c>
      <c r="I42" s="52" t="str">
        <f>'Monthly Summary Forecast'!A6</f>
        <v>Jan-19</v>
      </c>
      <c r="J42" s="52" t="str">
        <f>'Monthly Summary Forecast'!A7</f>
        <v>Feb-19</v>
      </c>
      <c r="K42" s="52" t="str">
        <f>'Monthly Summary Forecast'!A8</f>
        <v>Mar-19</v>
      </c>
      <c r="L42" s="52" t="str">
        <f>'Monthly Summary Forecast'!A9</f>
        <v>Apr-19</v>
      </c>
      <c r="M42" s="52" t="str">
        <f>'Monthly Summary Forecast'!A10</f>
        <v>May-19</v>
      </c>
      <c r="N42" s="52" t="str">
        <f>'Monthly Summary Forecast'!A11</f>
        <v>Jun-19</v>
      </c>
      <c r="O42" s="52" t="str">
        <f>'Monthly Summary Forecast'!A12</f>
        <v>Jul-19</v>
      </c>
      <c r="P42" s="52" t="str">
        <f>'Monthly Summary Forecast'!A13</f>
        <v>Aug-19</v>
      </c>
      <c r="Q42" s="52" t="str">
        <f>'Monthly Summary Forecast'!$A14</f>
        <v>Sep-19</v>
      </c>
      <c r="R42" s="52" t="str">
        <f>'Monthly Summary Forecast'!$A15</f>
        <v>Oct-19</v>
      </c>
      <c r="S42" s="52" t="str">
        <f>'Monthly Summary Forecast'!A16</f>
        <v>Nov-19</v>
      </c>
      <c r="T42" s="52" t="str">
        <f>'Monthly Summary Forecast'!A17</f>
        <v>Dec-19</v>
      </c>
      <c r="U42" s="52" t="str">
        <f>'Monthly Summary Forecast'!A18</f>
        <v>Jan-20</v>
      </c>
      <c r="V42" s="52" t="str">
        <f>'Monthly Summary Forecast'!A19</f>
        <v>Feb-20</v>
      </c>
      <c r="W42" s="52" t="str">
        <f>'Monthly Summary Forecast'!A20</f>
        <v>Mar-20</v>
      </c>
      <c r="X42" s="52" t="str">
        <f>'Monthly Summary Forecast'!A21</f>
        <v>Apr-20</v>
      </c>
      <c r="Y42" s="52" t="str">
        <f>'Monthly Summary Forecast'!A22</f>
        <v>May-20</v>
      </c>
      <c r="Z42" s="52" t="str">
        <f>'Monthly Summary Forecast'!A23</f>
        <v>Jun-20</v>
      </c>
      <c r="AA42" s="52" t="str">
        <f>'Monthly Summary Forecast'!A24</f>
        <v>Jul-20</v>
      </c>
      <c r="AB42" s="52" t="str">
        <f>'Monthly Summary Forecast'!A25</f>
        <v>Aug-20</v>
      </c>
    </row>
    <row r="43" spans="4:28" ht="21">
      <c r="D43" s="49" t="s">
        <v>10</v>
      </c>
      <c r="E43" s="56">
        <f>'Monthly Summary Forecast'!$B2</f>
        <v>-1.2735137019999991</v>
      </c>
      <c r="F43" s="56">
        <f>'Monthly Summary Forecast'!$B3</f>
        <v>-1.4503999999999995</v>
      </c>
      <c r="G43" s="56">
        <f>'Monthly Summary Forecast'!$B4</f>
        <v>-1.5016099999999999</v>
      </c>
      <c r="H43" s="56">
        <f>'Monthly Summary Forecast'!$B5</f>
        <v>-1.6608399999999992</v>
      </c>
      <c r="I43" s="56">
        <f>'Monthly Summary Forecast'!$B6</f>
        <v>-0.8729100000000003</v>
      </c>
      <c r="J43" s="56">
        <f>'Monthly Summary Forecast'!$B7</f>
        <v>1.097639</v>
      </c>
      <c r="K43" s="56">
        <f>'Monthly Summary Forecast'!$B8</f>
        <v>-1.8879700000000008</v>
      </c>
      <c r="L43" s="56">
        <f>'Monthly Summary Forecast'!$B9</f>
        <v>-6.8619299999999956</v>
      </c>
      <c r="M43" s="56">
        <f>'Monthly Summary Forecast'!$B10</f>
        <v>-4.8790400000000016</v>
      </c>
      <c r="N43" s="56">
        <f>'Monthly Summary Forecast'!$B11</f>
        <v>-4.1863600000000014</v>
      </c>
      <c r="O43" s="56">
        <f>'Monthly Summary Forecast'!$B12</f>
        <v>-3.4730199999999982</v>
      </c>
      <c r="P43" s="56">
        <f>'Monthly Summary Forecast'!$B13</f>
        <v>-4.0988700000000007</v>
      </c>
      <c r="Q43" s="56">
        <f>'Monthly Summary Forecast'!$B14</f>
        <v>-2.2942500000000003</v>
      </c>
      <c r="R43" s="56">
        <f>'Monthly Summary Forecast'!$B15</f>
        <v>-1.4503999999999995</v>
      </c>
      <c r="S43" s="56">
        <f>'Monthly Summary Forecast'!$B16</f>
        <v>-1.5016099999999999</v>
      </c>
      <c r="T43" s="56">
        <f>'Monthly Summary Forecast'!$B17</f>
        <v>-1.6608399999999992</v>
      </c>
      <c r="U43" s="56">
        <f>'Monthly Summary Forecast'!$B18</f>
        <v>-0.8729100000000003</v>
      </c>
      <c r="V43" s="56">
        <f>'Monthly Summary Forecast'!$B19</f>
        <v>1.0367367419354838</v>
      </c>
      <c r="W43" s="56">
        <f>'Monthly Summary Forecast'!$B20</f>
        <v>-1.966613075268818</v>
      </c>
      <c r="X43" s="56">
        <f>'Monthly Summary Forecast'!$B21</f>
        <v>-6.8619299999999956</v>
      </c>
      <c r="Y43" s="56">
        <f>'Monthly Summary Forecast'!$B22</f>
        <v>-4.8790400000000016</v>
      </c>
      <c r="Z43" s="56">
        <f>'Monthly Summary Forecast'!$B23</f>
        <v>-4.1863600000000014</v>
      </c>
      <c r="AA43" s="56">
        <f>'Monthly Summary Forecast'!$B24</f>
        <v>-3.4730199999999982</v>
      </c>
      <c r="AB43" s="56">
        <f>'Monthly Summary Forecast'!$B25</f>
        <v>-4.0988700000000007</v>
      </c>
    </row>
    <row r="44" spans="4:28" ht="21">
      <c r="D44" s="49" t="s">
        <v>12</v>
      </c>
      <c r="E44" s="56">
        <f>'Monthly Summary Forecast'!$C2</f>
        <v>6.1532893606305228</v>
      </c>
      <c r="F44" s="56">
        <f>'Monthly Summary Forecast'!$C3</f>
        <v>10.248112203879542</v>
      </c>
      <c r="G44" s="56">
        <f>'Monthly Summary Forecast'!$C4</f>
        <v>16.069217816427042</v>
      </c>
      <c r="H44" s="56">
        <f>'Monthly Summary Forecast'!$C5</f>
        <v>11.711190898036193</v>
      </c>
      <c r="I44" s="56">
        <f>'Monthly Summary Forecast'!$C6</f>
        <v>9.7842430928035355</v>
      </c>
      <c r="J44" s="56">
        <f>'Monthly Summary Forecast'!$C7</f>
        <v>12.794474208167268</v>
      </c>
      <c r="K44" s="56">
        <f>'Monthly Summary Forecast'!$C8</f>
        <v>13.061502122280578</v>
      </c>
      <c r="L44" s="56">
        <f>'Monthly Summary Forecast'!$C9</f>
        <v>8.2402564061255408</v>
      </c>
      <c r="M44" s="56">
        <f>'Monthly Summary Forecast'!$C10</f>
        <v>8.9306886536589101</v>
      </c>
      <c r="N44" s="56">
        <f>'Monthly Summary Forecast'!$C11</f>
        <v>5.8228795214961835</v>
      </c>
      <c r="O44" s="56">
        <f>'Monthly Summary Forecast'!$C12</f>
        <v>6.9675013679059692</v>
      </c>
      <c r="P44" s="56">
        <f>'Monthly Summary Forecast'!$C13</f>
        <v>8.1515256322604071</v>
      </c>
      <c r="Q44" s="56">
        <f>'Monthly Summary Forecast'!$C14</f>
        <v>14.075943639421855</v>
      </c>
      <c r="R44" s="56">
        <f>'Monthly Summary Forecast'!$C15</f>
        <v>16.346332173879553</v>
      </c>
      <c r="S44" s="56">
        <f>'Monthly Summary Forecast'!$C16</f>
        <v>16.052159306427043</v>
      </c>
      <c r="T44" s="56">
        <f>'Monthly Summary Forecast'!$C17</f>
        <v>11.800869418036189</v>
      </c>
      <c r="U44" s="56">
        <f>'Monthly Summary Forecast'!$C18</f>
        <v>10.049684902803534</v>
      </c>
      <c r="V44" s="56">
        <f>'Monthly Summary Forecast'!$C19</f>
        <v>12.995199005062156</v>
      </c>
      <c r="W44" s="56">
        <f>'Monthly Summary Forecast'!$C20</f>
        <v>12.85049462228058</v>
      </c>
      <c r="X44" s="56">
        <f>'Monthly Summary Forecast'!$C21</f>
        <v>8.2929589572836324</v>
      </c>
      <c r="Y44" s="56">
        <f>'Monthly Summary Forecast'!$C22</f>
        <v>8.9558186736589089</v>
      </c>
      <c r="Z44" s="56">
        <f>'Monthly Summary Forecast'!$C23</f>
        <v>5.833712861496184</v>
      </c>
      <c r="AA44" s="56">
        <f>'Monthly Summary Forecast'!$C24</f>
        <v>6.9704180379059695</v>
      </c>
      <c r="AB44" s="56">
        <f>'Monthly Summary Forecast'!$C25</f>
        <v>8.2476418822604067</v>
      </c>
    </row>
    <row r="45" spans="4:28" ht="21">
      <c r="D45" s="49" t="s">
        <v>13</v>
      </c>
      <c r="E45" s="56">
        <f>'Monthly Summary Forecast'!$D2</f>
        <v>5.9745274156138057</v>
      </c>
      <c r="F45" s="56">
        <f>'Monthly Summary Forecast'!$D3</f>
        <v>6.2263883270445488</v>
      </c>
      <c r="G45" s="56">
        <f>'Monthly Summary Forecast'!$D4</f>
        <v>7.4286853351983524</v>
      </c>
      <c r="H45" s="56">
        <f>'Monthly Summary Forecast'!$D5</f>
        <v>7.4702506664862582</v>
      </c>
      <c r="I45" s="56">
        <f>'Monthly Summary Forecast'!$D6</f>
        <v>7.5745388270770446</v>
      </c>
      <c r="J45" s="56">
        <f>'Monthly Summary Forecast'!$D7</f>
        <v>6.5184684003360456</v>
      </c>
      <c r="K45" s="56">
        <f>'Monthly Summary Forecast'!$D8</f>
        <v>7.3993667073646145</v>
      </c>
      <c r="L45" s="56">
        <f>'Monthly Summary Forecast'!$D9</f>
        <v>5.1676623869916396</v>
      </c>
      <c r="M45" s="56">
        <f>'Monthly Summary Forecast'!$D10</f>
        <v>5.5758224343444498</v>
      </c>
      <c r="N45" s="56">
        <f>'Monthly Summary Forecast'!$D11</f>
        <v>5.4347678869994729</v>
      </c>
      <c r="O45" s="56">
        <f>'Monthly Summary Forecast'!$D12</f>
        <v>5.9629980652682608</v>
      </c>
      <c r="P45" s="56">
        <f>'Monthly Summary Forecast'!$D13</f>
        <v>5.8179311840737746</v>
      </c>
      <c r="Q45" s="56">
        <f>'Monthly Summary Forecast'!$D14</f>
        <v>6.3079769921823488</v>
      </c>
      <c r="R45" s="56">
        <f>'Monthly Summary Forecast'!$D15</f>
        <v>6.2263883270445488</v>
      </c>
      <c r="S45" s="56">
        <f>'Monthly Summary Forecast'!$D16</f>
        <v>7.4286853351983524</v>
      </c>
      <c r="T45" s="56">
        <f>'Monthly Summary Forecast'!$D17</f>
        <v>7.4702506664862582</v>
      </c>
      <c r="U45" s="56">
        <f>'Monthly Summary Forecast'!$D18</f>
        <v>7.5745388270770446</v>
      </c>
      <c r="V45" s="56">
        <f>'Monthly Summary Forecast'!$D19</f>
        <v>6.5184684003360438</v>
      </c>
      <c r="W45" s="56">
        <f>'Monthly Summary Forecast'!$D20</f>
        <v>7.5670279976871955</v>
      </c>
      <c r="X45" s="56">
        <f>'Monthly Summary Forecast'!$D21</f>
        <v>5.1676623869916307</v>
      </c>
      <c r="Y45" s="56">
        <f>'Monthly Summary Forecast'!$D22</f>
        <v>5.5758224343444516</v>
      </c>
      <c r="Z45" s="56">
        <f>'Monthly Summary Forecast'!$D23</f>
        <v>5.4347678869994711</v>
      </c>
      <c r="AA45" s="56">
        <f>'Monthly Summary Forecast'!$D24</f>
        <v>5.9629980652682582</v>
      </c>
      <c r="AB45" s="56">
        <f>'Monthly Summary Forecast'!$D25</f>
        <v>5.8179311840737835</v>
      </c>
    </row>
    <row r="46" spans="4:28" ht="21">
      <c r="D46" s="49" t="s">
        <v>171</v>
      </c>
      <c r="E46" s="56">
        <f>'Monthly Summary Forecast'!$U2</f>
        <v>68.63665729207743</v>
      </c>
      <c r="F46" s="56">
        <f>'Monthly Summary Forecast'!$U3</f>
        <v>35.789335999999992</v>
      </c>
      <c r="G46" s="56">
        <f>'Monthly Summary Forecast'!$U4</f>
        <v>33.593401</v>
      </c>
      <c r="H46" s="56">
        <f>'Monthly Summary Forecast'!$U5</f>
        <v>28.240649999999999</v>
      </c>
      <c r="I46" s="56">
        <f>'Monthly Summary Forecast'!$U6</f>
        <v>14.789540139473681</v>
      </c>
      <c r="J46" s="56">
        <f>'Monthly Summary Forecast'!$U7</f>
        <v>16.759818842105268</v>
      </c>
      <c r="K46" s="56">
        <f>'Monthly Summary Forecast'!$U8</f>
        <v>22.14434403947369</v>
      </c>
      <c r="L46" s="56">
        <f>'Monthly Summary Forecast'!$U9</f>
        <v>21.287318825042359</v>
      </c>
      <c r="M46" s="56">
        <f>'Monthly Summary Forecast'!$U10</f>
        <v>25.174117085877111</v>
      </c>
      <c r="N46" s="56">
        <f>'Monthly Summary Forecast'!$U11</f>
        <v>23.740146973684212</v>
      </c>
      <c r="O46" s="56">
        <f>'Monthly Summary Forecast'!$U12</f>
        <v>27.487874039473688</v>
      </c>
      <c r="P46" s="56">
        <f>'Monthly Summary Forecast'!$U13</f>
        <v>31.559029039473682</v>
      </c>
      <c r="Q46" s="56">
        <f>'Monthly Summary Forecast'!$U14</f>
        <v>29.598974973684207</v>
      </c>
      <c r="R46" s="56">
        <f>'Monthly Summary Forecast'!$U15</f>
        <v>28.562818039473665</v>
      </c>
      <c r="S46" s="56">
        <f>'Monthly Summary Forecast'!$U16</f>
        <v>30.495010999999991</v>
      </c>
      <c r="T46" s="56">
        <f>'Monthly Summary Forecast'!$U17</f>
        <v>26.529982999999994</v>
      </c>
      <c r="U46" s="56">
        <f>'Monthly Summary Forecast'!$U18</f>
        <v>19.936728000000002</v>
      </c>
      <c r="V46" s="56">
        <f>'Monthly Summary Forecast'!$U19</f>
        <v>19.125503999999996</v>
      </c>
      <c r="W46" s="56">
        <f>'Monthly Summary Forecast'!$U20</f>
        <v>19.455197000000005</v>
      </c>
      <c r="X46" s="56">
        <f>'Monthly Summary Forecast'!$U21</f>
        <v>21.287318825042359</v>
      </c>
      <c r="Y46" s="56">
        <f>'Monthly Summary Forecast'!$U22</f>
        <v>25.174117085877111</v>
      </c>
      <c r="Z46" s="56">
        <f>'Monthly Summary Forecast'!$U23</f>
        <v>23.740146973684212</v>
      </c>
      <c r="AA46" s="56">
        <f>'Monthly Summary Forecast'!$U24</f>
        <v>27.487874039473688</v>
      </c>
      <c r="AB46" s="56">
        <f>'Monthly Summary Forecast'!$U25</f>
        <v>31.559029039473682</v>
      </c>
    </row>
    <row r="47" spans="4:28" ht="21">
      <c r="D47" s="49" t="s">
        <v>170</v>
      </c>
      <c r="E47" s="56">
        <f>'Monthly Summary Forecast'!$I2</f>
        <v>0.86392331511120379</v>
      </c>
      <c r="F47" s="56">
        <f>'Monthly Summary Forecast'!$I3</f>
        <v>1.210690084916062</v>
      </c>
      <c r="G47" s="56">
        <f>'Monthly Summary Forecast'!$I4</f>
        <v>0.5021293865149683</v>
      </c>
      <c r="H47" s="56">
        <f>'Monthly Summary Forecast'!$I5</f>
        <v>0.46760976398383819</v>
      </c>
      <c r="I47" s="56">
        <f>'Monthly Summary Forecast'!$I6</f>
        <v>0.64381436380038604</v>
      </c>
      <c r="J47" s="56">
        <f>'Monthly Summary Forecast'!$I7</f>
        <v>0.11923103081973595</v>
      </c>
      <c r="K47" s="56">
        <f>'Monthly Summary Forecast'!$I8</f>
        <v>0.22314388470914379</v>
      </c>
      <c r="L47" s="56">
        <f>'Monthly Summary Forecast'!$I9</f>
        <v>0.40427513104456209</v>
      </c>
      <c r="M47" s="56">
        <f>'Monthly Summary Forecast'!$I10</f>
        <v>0.89548650942051822</v>
      </c>
      <c r="N47" s="56">
        <f>'Monthly Summary Forecast'!$I11</f>
        <v>1.6438631778144426</v>
      </c>
      <c r="O47" s="56">
        <f>'Monthly Summary Forecast'!$I12</f>
        <v>1.8465683571859834</v>
      </c>
      <c r="P47" s="56">
        <f>'Monthly Summary Forecast'!$I13</f>
        <v>1.6664693612816392</v>
      </c>
      <c r="Q47" s="56">
        <f>'Monthly Summary Forecast'!$I14</f>
        <v>1.7612691942069116</v>
      </c>
      <c r="R47" s="56">
        <f>'Monthly Summary Forecast'!$I15</f>
        <v>1.210690084916062</v>
      </c>
      <c r="S47" s="56">
        <f>'Monthly Summary Forecast'!$I16</f>
        <v>0.5021293865149683</v>
      </c>
      <c r="T47" s="56">
        <f>'Monthly Summary Forecast'!$I17</f>
        <v>0.46760976398383819</v>
      </c>
      <c r="U47" s="56">
        <f>'Monthly Summary Forecast'!$I18</f>
        <v>0.64381436380038604</v>
      </c>
      <c r="V47" s="56">
        <f>'Monthly Summary Forecast'!$I19</f>
        <v>0.119231030819736</v>
      </c>
      <c r="W47" s="56">
        <f>'Monthly Summary Forecast'!$I20</f>
        <v>0.22314388470914379</v>
      </c>
      <c r="X47" s="56">
        <f>'Monthly Summary Forecast'!$I21</f>
        <v>0.40427513104456209</v>
      </c>
      <c r="Y47" s="56">
        <f>'Monthly Summary Forecast'!$I22</f>
        <v>0.89548650942051822</v>
      </c>
      <c r="Z47" s="56">
        <f>'Monthly Summary Forecast'!$I23</f>
        <v>1.6438631778144426</v>
      </c>
      <c r="AA47" s="56">
        <f>'Monthly Summary Forecast'!$I24</f>
        <v>1.8465683571859834</v>
      </c>
      <c r="AB47" s="56">
        <f>'Monthly Summary Forecast'!$I25</f>
        <v>1.6664693612816392</v>
      </c>
    </row>
    <row r="48" spans="4:28" ht="21">
      <c r="D48" s="49" t="s">
        <v>8</v>
      </c>
      <c r="E48" s="56">
        <f>'Monthly Summary Forecast'!$J2</f>
        <v>7.1254789583884142</v>
      </c>
      <c r="F48" s="56">
        <f>'Monthly Summary Forecast'!$J3</f>
        <v>9.1019703860952461</v>
      </c>
      <c r="G48" s="56">
        <f>'Monthly Summary Forecast'!$J4</f>
        <v>9.3885025476260253</v>
      </c>
      <c r="H48" s="56">
        <f>'Monthly Summary Forecast'!$J5</f>
        <v>10.040940006041918</v>
      </c>
      <c r="I48" s="56">
        <f>'Monthly Summary Forecast'!$J6</f>
        <v>10.297150566422246</v>
      </c>
      <c r="J48" s="56">
        <f>'Monthly Summary Forecast'!$J7</f>
        <v>8.712608817696438</v>
      </c>
      <c r="K48" s="56">
        <f>'Monthly Summary Forecast'!$J8</f>
        <v>9.7134409793734147</v>
      </c>
      <c r="L48" s="56">
        <f>'Monthly Summary Forecast'!$J9</f>
        <v>9.0368359963609333</v>
      </c>
      <c r="M48" s="56">
        <f>'Monthly Summary Forecast'!$J10</f>
        <v>8.9731879639413172</v>
      </c>
      <c r="N48" s="56">
        <f>'Monthly Summary Forecast'!$J11</f>
        <v>8.8134476697693334</v>
      </c>
      <c r="O48" s="56">
        <f>'Monthly Summary Forecast'!$J12</f>
        <v>9.082911268829692</v>
      </c>
      <c r="P48" s="56">
        <f>'Monthly Summary Forecast'!$J13</f>
        <v>9.597955748930838</v>
      </c>
      <c r="Q48" s="56">
        <f>'Monthly Summary Forecast'!$J14</f>
        <v>8.7738874239030888</v>
      </c>
      <c r="R48" s="56">
        <f>'Monthly Summary Forecast'!$J15</f>
        <v>9.1019703860952461</v>
      </c>
      <c r="S48" s="56">
        <f>'Monthly Summary Forecast'!$J16</f>
        <v>9.3885025476260253</v>
      </c>
      <c r="T48" s="56">
        <f>'Monthly Summary Forecast'!$J17</f>
        <v>10.040940006041918</v>
      </c>
      <c r="U48" s="56">
        <f>'Monthly Summary Forecast'!$J18</f>
        <v>10.297150566422246</v>
      </c>
      <c r="V48" s="56">
        <f>'Monthly Summary Forecast'!$J19</f>
        <v>8.7126088176964327</v>
      </c>
      <c r="W48" s="56">
        <f>'Monthly Summary Forecast'!$J20</f>
        <v>9.8527172149448425</v>
      </c>
      <c r="X48" s="56">
        <f>'Monthly Summary Forecast'!$J21</f>
        <v>9.0368359963609493</v>
      </c>
      <c r="Y48" s="56">
        <f>'Monthly Summary Forecast'!$J22</f>
        <v>8.9731879639413261</v>
      </c>
      <c r="Z48" s="56">
        <f>'Monthly Summary Forecast'!$J23</f>
        <v>8.813447669769328</v>
      </c>
      <c r="AA48" s="56">
        <f>'Monthly Summary Forecast'!$J24</f>
        <v>9.0829112688296991</v>
      </c>
      <c r="AB48" s="56">
        <f>'Monthly Summary Forecast'!$J25</f>
        <v>9.597955748930822</v>
      </c>
    </row>
    <row r="49" spans="4:28" ht="21">
      <c r="D49" s="49" t="s">
        <v>7</v>
      </c>
      <c r="E49" s="56">
        <f>'Monthly Summary Forecast'!$K2</f>
        <v>10.578718259140347</v>
      </c>
      <c r="F49" s="56">
        <f>'Monthly Summary Forecast'!$K3</f>
        <v>11.748481832221936</v>
      </c>
      <c r="G49" s="56">
        <f>'Monthly Summary Forecast'!$K4</f>
        <v>11.261251030399784</v>
      </c>
      <c r="H49" s="56">
        <f>'Monthly Summary Forecast'!$K5</f>
        <v>12.121468991348014</v>
      </c>
      <c r="I49" s="56">
        <f>'Monthly Summary Forecast'!$K6</f>
        <v>11.872429820634244</v>
      </c>
      <c r="J49" s="56">
        <f>'Monthly Summary Forecast'!$K7</f>
        <v>12.310540703260509</v>
      </c>
      <c r="K49" s="56">
        <f>'Monthly Summary Forecast'!$K8</f>
        <v>11.366687758704581</v>
      </c>
      <c r="L49" s="56">
        <f>'Monthly Summary Forecast'!$K9</f>
        <v>11.809122890933956</v>
      </c>
      <c r="M49" s="56">
        <f>'Monthly Summary Forecast'!$K10</f>
        <v>11.569183063706921</v>
      </c>
      <c r="N49" s="56">
        <f>'Monthly Summary Forecast'!$K11</f>
        <v>11.22325723843236</v>
      </c>
      <c r="O49" s="56">
        <f>'Monthly Summary Forecast'!$K12</f>
        <v>11.828323553208829</v>
      </c>
      <c r="P49" s="56">
        <f>'Monthly Summary Forecast'!$K13</f>
        <v>11.622797208175612</v>
      </c>
      <c r="Q49" s="56">
        <f>'Monthly Summary Forecast'!$K14</f>
        <v>11.45979667331645</v>
      </c>
      <c r="R49" s="56">
        <f>'Monthly Summary Forecast'!$K15</f>
        <v>11.748481832221936</v>
      </c>
      <c r="S49" s="56">
        <f>'Monthly Summary Forecast'!$K16</f>
        <v>11.261251030399784</v>
      </c>
      <c r="T49" s="56">
        <f>'Monthly Summary Forecast'!$K17</f>
        <v>11.40844140362166</v>
      </c>
      <c r="U49" s="56">
        <f>'Monthly Summary Forecast'!$K18</f>
        <v>11.174051595891052</v>
      </c>
      <c r="V49" s="56">
        <f>'Monthly Summary Forecast'!$K19</f>
        <v>11.079486632934467</v>
      </c>
      <c r="W49" s="56">
        <f>'Monthly Summary Forecast'!$K20</f>
        <v>11.594856454097437</v>
      </c>
      <c r="X49" s="56">
        <f>'Monthly Summary Forecast'!$K21</f>
        <v>11.809122890933919</v>
      </c>
      <c r="Y49" s="56">
        <f>'Monthly Summary Forecast'!$K22</f>
        <v>12.58148658178124</v>
      </c>
      <c r="Z49" s="56">
        <f>'Monthly Summary Forecast'!$K23</f>
        <v>11.924710815834343</v>
      </c>
      <c r="AA49" s="56">
        <f>'Monthly Summary Forecast'!$K24</f>
        <v>12.567593775284346</v>
      </c>
      <c r="AB49" s="56">
        <f>'Monthly Summary Forecast'!$K25</f>
        <v>13.075646859197549</v>
      </c>
    </row>
    <row r="50" spans="4:28" ht="21">
      <c r="D50" s="49" t="s">
        <v>357</v>
      </c>
      <c r="E50" s="56">
        <f>'Monthly Summary Forecast'!$L2</f>
        <v>1.2681800010000004</v>
      </c>
      <c r="F50" s="56">
        <f>'Monthly Summary Forecast'!$L3</f>
        <v>1.5905124399999995</v>
      </c>
      <c r="G50" s="56">
        <f>'Monthly Summary Forecast'!$L4</f>
        <v>1.1969169900000001</v>
      </c>
      <c r="H50" s="56">
        <f>'Monthly Summary Forecast'!$L5</f>
        <v>1.2914299900000001</v>
      </c>
      <c r="I50" s="56">
        <f>'Monthly Summary Forecast'!$L6</f>
        <v>1.56689246</v>
      </c>
      <c r="J50" s="56">
        <f>'Monthly Summary Forecast'!$L7</f>
        <v>1.1726419799999999</v>
      </c>
      <c r="K50" s="56">
        <f>'Monthly Summary Forecast'!$L8</f>
        <v>1.0764229400000001</v>
      </c>
      <c r="L50" s="56">
        <f>'Monthly Summary Forecast'!$L9</f>
        <v>1.1442386200000001</v>
      </c>
      <c r="M50" s="56">
        <f>'Monthly Summary Forecast'!$L10</f>
        <v>0.86956585600000003</v>
      </c>
      <c r="N50" s="56">
        <f>'Monthly Summary Forecast'!$L11</f>
        <v>1.0079463910000002</v>
      </c>
      <c r="O50" s="56">
        <f>'Monthly Summary Forecast'!$L12</f>
        <v>1.1718901749999999</v>
      </c>
      <c r="P50" s="56">
        <f>'Monthly Summary Forecast'!$L13</f>
        <v>1.2840528179999999</v>
      </c>
      <c r="Q50" s="56">
        <f>'Monthly Summary Forecast'!$L14</f>
        <v>1.0491525130000001</v>
      </c>
      <c r="R50" s="56">
        <f>'Monthly Summary Forecast'!$L15</f>
        <v>0.88684332099999985</v>
      </c>
      <c r="S50" s="56">
        <f>'Monthly Summary Forecast'!$L16</f>
        <v>0.91617557300000008</v>
      </c>
      <c r="T50" s="56">
        <f>'Monthly Summary Forecast'!$L17</f>
        <v>0.88228558300000004</v>
      </c>
      <c r="U50" s="56">
        <f>'Monthly Summary Forecast'!$L18</f>
        <v>0.85157015499999988</v>
      </c>
      <c r="V50" s="56">
        <f>'Monthly Summary Forecast'!$L19</f>
        <v>0.92091699700000018</v>
      </c>
      <c r="W50" s="56">
        <f>'Monthly Summary Forecast'!$L20</f>
        <v>1.0426878490000002</v>
      </c>
      <c r="X50" s="56">
        <f>'Monthly Summary Forecast'!$L21</f>
        <v>1.1442386200000001</v>
      </c>
      <c r="Y50" s="56">
        <f>'Monthly Summary Forecast'!$L22</f>
        <v>0.86956585600000003</v>
      </c>
      <c r="Z50" s="56">
        <f>'Monthly Summary Forecast'!$L23</f>
        <v>1.0079463910000002</v>
      </c>
      <c r="AA50" s="56">
        <f>'Monthly Summary Forecast'!$L24</f>
        <v>1.1718901749999999</v>
      </c>
      <c r="AB50" s="56">
        <f>'Monthly Summary Forecast'!$L25</f>
        <v>1.2840528179999999</v>
      </c>
    </row>
    <row r="51" spans="4:28" ht="21">
      <c r="D51" s="49" t="s">
        <v>11</v>
      </c>
      <c r="E51" s="56">
        <f>'Monthly Summary Forecast'!$M2</f>
        <v>6.199907475315003</v>
      </c>
      <c r="F51" s="56">
        <f>'Monthly Summary Forecast'!$M3</f>
        <v>6.0642904069557657</v>
      </c>
      <c r="G51" s="56">
        <f>'Monthly Summary Forecast'!$M4</f>
        <v>5.8195594561642867</v>
      </c>
      <c r="H51" s="56">
        <f>'Monthly Summary Forecast'!$M5</f>
        <v>6.392731356164286</v>
      </c>
      <c r="I51" s="56">
        <f>'Monthly Summary Forecast'!$M6</f>
        <v>6.3290599375928629</v>
      </c>
      <c r="J51" s="56">
        <f>'Monthly Summary Forecast'!$M7</f>
        <v>5.0861228808071433</v>
      </c>
      <c r="K51" s="56">
        <f>'Monthly Summary Forecast'!$M8</f>
        <v>5.4105418810022865</v>
      </c>
      <c r="L51" s="56">
        <f>'Monthly Summary Forecast'!$M9</f>
        <v>6.0381715628571424</v>
      </c>
      <c r="M51" s="56">
        <f>'Monthly Summary Forecast'!$M10</f>
        <v>6.8140157641276247</v>
      </c>
      <c r="N51" s="56">
        <f>'Monthly Summary Forecast'!$M11</f>
        <v>6.3836579071428554</v>
      </c>
      <c r="O51" s="56">
        <f>'Monthly Summary Forecast'!$M12</f>
        <v>6.2482038099541253</v>
      </c>
      <c r="P51" s="56">
        <f>'Monthly Summary Forecast'!$M13</f>
        <v>6.1156904135931693</v>
      </c>
      <c r="Q51" s="56">
        <f>'Monthly Summary Forecast'!$M14</f>
        <v>5.9038431790214307</v>
      </c>
      <c r="R51" s="56">
        <f>'Monthly Summary Forecast'!$M15</f>
        <v>6.0642904069557657</v>
      </c>
      <c r="S51" s="56">
        <f>'Monthly Summary Forecast'!$M16</f>
        <v>5.8195594561642867</v>
      </c>
      <c r="T51" s="56">
        <f>'Monthly Summary Forecast'!$M17</f>
        <v>6.392731356164286</v>
      </c>
      <c r="U51" s="56">
        <f>'Monthly Summary Forecast'!$M18</f>
        <v>6.3290599375928629</v>
      </c>
      <c r="V51" s="56">
        <f>'Monthly Summary Forecast'!$M19</f>
        <v>5.086122880807145</v>
      </c>
      <c r="W51" s="56">
        <f>'Monthly Summary Forecast'!$M20</f>
        <v>5.4105418810022865</v>
      </c>
      <c r="X51" s="56">
        <f>'Monthly Summary Forecast'!$M21</f>
        <v>6.0381715628571424</v>
      </c>
      <c r="Y51" s="56">
        <f>'Monthly Summary Forecast'!$M22</f>
        <v>6.8140157641276247</v>
      </c>
      <c r="Z51" s="56">
        <f>'Monthly Summary Forecast'!$M23</f>
        <v>6.3836579071428554</v>
      </c>
      <c r="AA51" s="56">
        <f>'Monthly Summary Forecast'!$M24</f>
        <v>6.2482038099541253</v>
      </c>
      <c r="AB51" s="56">
        <f>'Monthly Summary Forecast'!$M25</f>
        <v>6.1156904135931693</v>
      </c>
    </row>
    <row r="52" spans="4:28" ht="21">
      <c r="D52" s="49" t="s">
        <v>17</v>
      </c>
      <c r="E52" s="56">
        <f>'Monthly Summary Forecast'!$N2</f>
        <v>-0.89935508372770423</v>
      </c>
      <c r="F52" s="56">
        <f>'Monthly Summary Forecast'!$N3</f>
        <v>0.27992945238265038</v>
      </c>
      <c r="G52" s="56">
        <f>'Monthly Summary Forecast'!$N4</f>
        <v>-1.0984520424899766</v>
      </c>
      <c r="H52" s="56">
        <f>'Monthly Summary Forecast'!$N5</f>
        <v>-0.28410699634301473</v>
      </c>
      <c r="I52" s="56">
        <f>'Monthly Summary Forecast'!$N6</f>
        <v>-2.0142850520379234</v>
      </c>
      <c r="J52" s="56">
        <f>'Monthly Summary Forecast'!$N7</f>
        <v>1.1283119787404827</v>
      </c>
      <c r="K52" s="56">
        <f>'Monthly Summary Forecast'!$N8</f>
        <v>-0.83691721033250255</v>
      </c>
      <c r="L52" s="56">
        <f>'Monthly Summary Forecast'!$N9</f>
        <v>1.839695000195442</v>
      </c>
      <c r="M52" s="56">
        <f>'Monthly Summary Forecast'!$N10</f>
        <v>2.0641743418310003</v>
      </c>
      <c r="N52" s="56">
        <f>'Monthly Summary Forecast'!$N11</f>
        <v>1.3991411418955473</v>
      </c>
      <c r="O52" s="56">
        <f>'Monthly Summary Forecast'!$N12</f>
        <v>1.1096410653948807</v>
      </c>
      <c r="P52" s="56">
        <f>'Monthly Summary Forecast'!$N13</f>
        <v>0.1412688306013824</v>
      </c>
      <c r="Q52" s="56">
        <f>'Monthly Summary Forecast'!$N14</f>
        <v>-0.25307338190089379</v>
      </c>
      <c r="R52" s="56">
        <f>'Monthly Summary Forecast'!$N15</f>
        <v>0.88537860138265045</v>
      </c>
      <c r="S52" s="56">
        <f>'Monthly Summary Forecast'!$N16</f>
        <v>-0.80065211548997661</v>
      </c>
      <c r="T52" s="56">
        <f>'Monthly Summary Forecast'!$N17</f>
        <v>3.5358890656985276E-2</v>
      </c>
      <c r="U52" s="56">
        <f>'Monthly Summary Forecast'!$N18</f>
        <v>-1.5644045570379226</v>
      </c>
      <c r="V52" s="56">
        <f>'Monthly Summary Forecast'!$N19</f>
        <v>1.3049962547436418</v>
      </c>
      <c r="W52" s="56">
        <f>'Monthly Summary Forecast'!$N20</f>
        <v>-0.56243863368287472</v>
      </c>
      <c r="X52" s="56">
        <f>'Monthly Summary Forecast'!$N21</f>
        <v>3.0139472796651057</v>
      </c>
      <c r="Y52" s="56">
        <f>'Monthly Summary Forecast'!$N22</f>
        <v>2.9631914495654632</v>
      </c>
      <c r="Z52" s="56">
        <f>'Monthly Summary Forecast'!$N23</f>
        <v>2.5773222355607603</v>
      </c>
      <c r="AA52" s="56">
        <f>'Monthly Summary Forecast'!$N24</f>
        <v>2.5619296973660366</v>
      </c>
      <c r="AB52" s="56">
        <f>'Monthly Summary Forecast'!$N25</f>
        <v>1.5451594488306291</v>
      </c>
    </row>
    <row r="53" spans="4:28" ht="21">
      <c r="D53" s="49" t="s">
        <v>9</v>
      </c>
      <c r="E53" s="56">
        <f>'Monthly Summary Forecast'!$O2</f>
        <v>3.5305412080904119</v>
      </c>
      <c r="F53" s="56">
        <f>'Monthly Summary Forecast'!$O3</f>
        <v>3.8219178082191791</v>
      </c>
      <c r="G53" s="56">
        <f>'Monthly Summary Forecast'!$O4</f>
        <v>3.6986301369863024</v>
      </c>
      <c r="H53" s="56">
        <f>'Monthly Summary Forecast'!$O5</f>
        <v>3.8219178082191791</v>
      </c>
      <c r="I53" s="56">
        <f>'Monthly Summary Forecast'!$O6</f>
        <v>3.8219178082191791</v>
      </c>
      <c r="J53" s="56">
        <f>'Monthly Summary Forecast'!$O7</f>
        <v>3.4520547945205489</v>
      </c>
      <c r="K53" s="56">
        <f>'Monthly Summary Forecast'!$O8</f>
        <v>3.8219178082191791</v>
      </c>
      <c r="L53" s="56">
        <f>'Monthly Summary Forecast'!$O9</f>
        <v>3.6986301369863024</v>
      </c>
      <c r="M53" s="56">
        <f>'Monthly Summary Forecast'!$O10</f>
        <v>3.8219178082191791</v>
      </c>
      <c r="N53" s="56">
        <f>'Monthly Summary Forecast'!$O11</f>
        <v>3.6986301369863024</v>
      </c>
      <c r="O53" s="56">
        <f>'Monthly Summary Forecast'!$O12</f>
        <v>3.8219178082191791</v>
      </c>
      <c r="P53" s="56">
        <f>'Monthly Summary Forecast'!$O13</f>
        <v>3.8219178082191791</v>
      </c>
      <c r="Q53" s="56">
        <f>'Monthly Summary Forecast'!$O14</f>
        <v>3.6986301369863024</v>
      </c>
      <c r="R53" s="56">
        <f>'Monthly Summary Forecast'!$O15</f>
        <v>3.8219178082191791</v>
      </c>
      <c r="S53" s="56">
        <f>'Monthly Summary Forecast'!$O16</f>
        <v>3.6986301369863024</v>
      </c>
      <c r="T53" s="56">
        <f>'Monthly Summary Forecast'!$O17</f>
        <v>3.8219178082191791</v>
      </c>
      <c r="U53" s="56">
        <f>'Monthly Summary Forecast'!$O18</f>
        <v>3.8219178082191791</v>
      </c>
      <c r="V53" s="56">
        <f>'Monthly Summary Forecast'!$O19</f>
        <v>3.4520547945205471</v>
      </c>
      <c r="W53" s="56">
        <f>'Monthly Summary Forecast'!$O20</f>
        <v>3.8219178082191791</v>
      </c>
      <c r="X53" s="56">
        <f>'Monthly Summary Forecast'!$O21</f>
        <v>3.6986301369863024</v>
      </c>
      <c r="Y53" s="56">
        <f>'Monthly Summary Forecast'!$O22</f>
        <v>3.8219178082191791</v>
      </c>
      <c r="Z53" s="56">
        <f>'Monthly Summary Forecast'!$O23</f>
        <v>3.6986301369863024</v>
      </c>
      <c r="AA53" s="56">
        <f>'Monthly Summary Forecast'!$O24</f>
        <v>3.8219178082191791</v>
      </c>
      <c r="AB53" s="56">
        <f>'Monthly Summary Forecast'!$O25</f>
        <v>3.8219178082191791</v>
      </c>
    </row>
    <row r="54" spans="4:28" ht="21">
      <c r="D54" s="49" t="s">
        <v>48</v>
      </c>
      <c r="E54" s="56">
        <f t="shared" ref="E54:AB54" si="0">SUM(E43:E53)</f>
        <v>108.15835449963944</v>
      </c>
      <c r="F54" s="56">
        <f t="shared" si="0"/>
        <v>84.631228941714909</v>
      </c>
      <c r="G54" s="56">
        <f t="shared" si="0"/>
        <v>86.358231656826788</v>
      </c>
      <c r="H54" s="56">
        <f t="shared" si="0"/>
        <v>79.613242483936673</v>
      </c>
      <c r="I54" s="56">
        <f t="shared" si="0"/>
        <v>63.792391963985246</v>
      </c>
      <c r="J54" s="56">
        <f t="shared" si="0"/>
        <v>69.151912636453432</v>
      </c>
      <c r="K54" s="56">
        <f t="shared" si="0"/>
        <v>71.492480910794981</v>
      </c>
      <c r="L54" s="56">
        <f t="shared" si="0"/>
        <v>61.80427695653789</v>
      </c>
      <c r="M54" s="56">
        <f t="shared" si="0"/>
        <v>69.809119481127027</v>
      </c>
      <c r="N54" s="56">
        <f t="shared" si="0"/>
        <v>64.981378045220708</v>
      </c>
      <c r="O54" s="56">
        <f t="shared" si="0"/>
        <v>72.05480951044062</v>
      </c>
      <c r="P54" s="56">
        <f t="shared" si="0"/>
        <v>75.679768044609702</v>
      </c>
      <c r="Q54" s="56">
        <f t="shared" si="0"/>
        <v>80.082151343821707</v>
      </c>
      <c r="R54" s="56">
        <f t="shared" si="0"/>
        <v>83.404710981188614</v>
      </c>
      <c r="S54" s="56">
        <f t="shared" si="0"/>
        <v>83.259841656826765</v>
      </c>
      <c r="T54" s="56">
        <f t="shared" si="0"/>
        <v>77.189547896210314</v>
      </c>
      <c r="U54" s="56">
        <f t="shared" si="0"/>
        <v>68.241201599768388</v>
      </c>
      <c r="V54" s="56">
        <f t="shared" si="0"/>
        <v>70.351325555855652</v>
      </c>
      <c r="W54" s="56">
        <f t="shared" si="0"/>
        <v>69.289533002988989</v>
      </c>
      <c r="X54" s="56">
        <f t="shared" si="0"/>
        <v>63.031231787165609</v>
      </c>
      <c r="Y54" s="56">
        <f t="shared" si="0"/>
        <v>71.745570126935817</v>
      </c>
      <c r="Z54" s="56">
        <f t="shared" si="0"/>
        <v>66.871846056287893</v>
      </c>
      <c r="AA54" s="56">
        <f t="shared" si="0"/>
        <v>74.249285034487286</v>
      </c>
      <c r="AB54" s="56">
        <f t="shared" si="0"/>
        <v>78.632624563860887</v>
      </c>
    </row>
    <row r="55" spans="4:28" ht="21">
      <c r="D55" s="49" t="s">
        <v>49</v>
      </c>
      <c r="E55" s="56">
        <f>'Monthly Summary Forecast'!$Q2</f>
        <v>37.3916570721696</v>
      </c>
      <c r="F55" s="56">
        <f>'Monthly Summary Forecast'!$Q3</f>
        <v>41.039362996095207</v>
      </c>
      <c r="G55" s="56">
        <f>'Monthly Summary Forecast'!$Q4</f>
        <v>46.68507545351796</v>
      </c>
      <c r="H55" s="56">
        <f>'Monthly Summary Forecast'!$Q5</f>
        <v>48.743308820605876</v>
      </c>
      <c r="I55" s="56">
        <f>'Monthly Summary Forecast'!$Q6</f>
        <v>48.356659039483709</v>
      </c>
      <c r="J55" s="56">
        <f>'Monthly Summary Forecast'!$Q7</f>
        <v>44.915120434538899</v>
      </c>
      <c r="K55" s="56">
        <f>'Monthly Summary Forecast'!$Q8</f>
        <v>48.254548012227517</v>
      </c>
      <c r="L55" s="56">
        <f>'Monthly Summary Forecast'!$Q9</f>
        <v>35.27584127770038</v>
      </c>
      <c r="M55" s="56">
        <f>'Monthly Summary Forecast'!$Q10</f>
        <v>35.837999378814807</v>
      </c>
      <c r="N55" s="56">
        <f>'Monthly Summary Forecast'!$Q11</f>
        <v>33.076899831221866</v>
      </c>
      <c r="O55" s="56">
        <f>'Monthly Summary Forecast'!$Q12</f>
        <v>33.848582424331596</v>
      </c>
      <c r="P55" s="56">
        <f>'Monthly Summary Forecast'!$Q13</f>
        <v>33.574085730897316</v>
      </c>
      <c r="Q55" s="56">
        <f>'Monthly Summary Forecast'!$Q14</f>
        <v>35.139147609990708</v>
      </c>
      <c r="R55" s="56">
        <f>'Monthly Summary Forecast'!$Q15</f>
        <v>38.567112213197902</v>
      </c>
      <c r="S55" s="56">
        <f>'Monthly Summary Forecast'!$Q16</f>
        <v>43.872721510534952</v>
      </c>
      <c r="T55" s="56">
        <f>'Monthly Summary Forecast'!$Q17</f>
        <v>45.8069649157501</v>
      </c>
      <c r="U55" s="56">
        <f>'Monthly Summary Forecast'!$Q18</f>
        <v>45.443607290117221</v>
      </c>
      <c r="V55" s="56">
        <f>'Monthly Summary Forecast'!$Q19</f>
        <v>42.209390287879927</v>
      </c>
      <c r="W55" s="56">
        <f>'Monthly Summary Forecast'!$Q20</f>
        <v>45.347647529563211</v>
      </c>
      <c r="X55" s="56">
        <f>'Monthly Summary Forecast'!$Q21</f>
        <v>35.27584127770038</v>
      </c>
      <c r="Y55" s="56">
        <f>'Monthly Summary Forecast'!$Q22</f>
        <v>35.837999378814807</v>
      </c>
      <c r="Z55" s="56">
        <f>'Monthly Summary Forecast'!$Q23</f>
        <v>33.076899831221866</v>
      </c>
      <c r="AA55" s="56">
        <f>'Monthly Summary Forecast'!$Q24</f>
        <v>33.848582424331596</v>
      </c>
      <c r="AB55" s="56">
        <f>'Monthly Summary Forecast'!$Q25</f>
        <v>33.574085730897316</v>
      </c>
    </row>
    <row r="56" spans="4:28" ht="21">
      <c r="D56" s="49" t="s">
        <v>46</v>
      </c>
      <c r="E56" s="56">
        <f>'Monthly Summary Forecast'!$R2</f>
        <v>15.575342465753426</v>
      </c>
      <c r="F56" s="56">
        <f>'Monthly Summary Forecast'!$R3</f>
        <v>16.094520547945205</v>
      </c>
      <c r="G56" s="56">
        <f>'Monthly Summary Forecast'!$R4</f>
        <v>15.575342465753426</v>
      </c>
      <c r="H56" s="56">
        <f>'Monthly Summary Forecast'!$R5</f>
        <v>16.094520547945205</v>
      </c>
      <c r="I56" s="56">
        <f>'Monthly Summary Forecast'!$R6</f>
        <v>16.094520547945205</v>
      </c>
      <c r="J56" s="56">
        <f>'Monthly Summary Forecast'!$R7</f>
        <v>14.536986301369865</v>
      </c>
      <c r="K56" s="56">
        <f>'Monthly Summary Forecast'!$R8</f>
        <v>16.094520547945205</v>
      </c>
      <c r="L56" s="56">
        <f>'Monthly Summary Forecast'!$R9</f>
        <v>15.616438356164382</v>
      </c>
      <c r="M56" s="56">
        <f>'Monthly Summary Forecast'!$R10</f>
        <v>16.136986301369863</v>
      </c>
      <c r="N56" s="56">
        <f>'Monthly Summary Forecast'!$R11</f>
        <v>15.616438356164382</v>
      </c>
      <c r="O56" s="56">
        <f>'Monthly Summary Forecast'!$R12</f>
        <v>16.136986301369863</v>
      </c>
      <c r="P56" s="56">
        <f>'Monthly Summary Forecast'!$R13</f>
        <v>16.136986301369863</v>
      </c>
      <c r="Q56" s="56">
        <f>'Monthly Summary Forecast'!$R14</f>
        <v>15.616438356164382</v>
      </c>
      <c r="R56" s="56">
        <f>'Monthly Summary Forecast'!$R15</f>
        <v>16.136986301369863</v>
      </c>
      <c r="S56" s="56">
        <f>'Monthly Summary Forecast'!$R16</f>
        <v>15.616438356164382</v>
      </c>
      <c r="T56" s="56">
        <f>'Monthly Summary Forecast'!$R17</f>
        <v>16.136986301369863</v>
      </c>
      <c r="U56" s="56">
        <f>'Monthly Summary Forecast'!$R18</f>
        <v>16.136986301369863</v>
      </c>
      <c r="V56" s="56">
        <f>'Monthly Summary Forecast'!$R19</f>
        <v>14.575342465753424</v>
      </c>
      <c r="W56" s="56">
        <f>'Monthly Summary Forecast'!$R20</f>
        <v>16.136986301369863</v>
      </c>
      <c r="X56" s="56">
        <f>'Monthly Summary Forecast'!$R21</f>
        <v>15.616438356164382</v>
      </c>
      <c r="Y56" s="56">
        <f>'Monthly Summary Forecast'!$R22</f>
        <v>16.136986301369863</v>
      </c>
      <c r="Z56" s="56">
        <f>'Monthly Summary Forecast'!$R23</f>
        <v>15.616438356164382</v>
      </c>
      <c r="AA56" s="56">
        <f>'Monthly Summary Forecast'!$R24</f>
        <v>16.136986301369863</v>
      </c>
      <c r="AB56" s="56">
        <f>'Monthly Summary Forecast'!$R25</f>
        <v>16.136986301369863</v>
      </c>
    </row>
    <row r="57" spans="4:28" ht="21">
      <c r="D57" s="49" t="s">
        <v>45</v>
      </c>
      <c r="E57" s="56">
        <f>'Monthly Summary Forecast'!$S2</f>
        <v>1.2328767123287672</v>
      </c>
      <c r="F57" s="56">
        <f>'Monthly Summary Forecast'!$S3</f>
        <v>1.273972602739726</v>
      </c>
      <c r="G57" s="56">
        <f>'Monthly Summary Forecast'!$S4</f>
        <v>1.2328767123287672</v>
      </c>
      <c r="H57" s="56">
        <f>'Monthly Summary Forecast'!$S5</f>
        <v>1.273972602739726</v>
      </c>
      <c r="I57" s="56">
        <f>'Monthly Summary Forecast'!$S6</f>
        <v>1.273972602739726</v>
      </c>
      <c r="J57" s="56">
        <f>'Monthly Summary Forecast'!$S7</f>
        <v>1.1506849315068493</v>
      </c>
      <c r="K57" s="56">
        <f>'Monthly Summary Forecast'!$S8</f>
        <v>1.273972602739726</v>
      </c>
      <c r="L57" s="56">
        <f>'Monthly Summary Forecast'!$S9</f>
        <v>0.98630136986301364</v>
      </c>
      <c r="M57" s="56">
        <f>'Monthly Summary Forecast'!$S10</f>
        <v>1.0191780821917806</v>
      </c>
      <c r="N57" s="56">
        <f>'Monthly Summary Forecast'!$S11</f>
        <v>0.98630136986301364</v>
      </c>
      <c r="O57" s="56">
        <f>'Monthly Summary Forecast'!$S12</f>
        <v>1.0191780821917806</v>
      </c>
      <c r="P57" s="56">
        <f>'Monthly Summary Forecast'!$S13</f>
        <v>1.0191780821917806</v>
      </c>
      <c r="Q57" s="56">
        <f>'Monthly Summary Forecast'!$S14</f>
        <v>0.98630136986301364</v>
      </c>
      <c r="R57" s="56">
        <f>'Monthly Summary Forecast'!$S15</f>
        <v>1.0191780821917806</v>
      </c>
      <c r="S57" s="56">
        <f>'Monthly Summary Forecast'!$S16</f>
        <v>0.98630136986301364</v>
      </c>
      <c r="T57" s="56">
        <f>'Monthly Summary Forecast'!$S17</f>
        <v>1.0191780821917806</v>
      </c>
      <c r="U57" s="56">
        <f>'Monthly Summary Forecast'!$S18</f>
        <v>1.0191780821917806</v>
      </c>
      <c r="V57" s="56">
        <f>'Monthly Summary Forecast'!$S19</f>
        <v>0.92054794520547933</v>
      </c>
      <c r="W57" s="56">
        <f>'Monthly Summary Forecast'!$S20</f>
        <v>1.0191780821917806</v>
      </c>
      <c r="X57" s="56">
        <f>'Monthly Summary Forecast'!$S21</f>
        <v>0.98630136986301364</v>
      </c>
      <c r="Y57" s="56">
        <f>'Monthly Summary Forecast'!$S22</f>
        <v>1.0191780821917806</v>
      </c>
      <c r="Z57" s="56">
        <f>'Monthly Summary Forecast'!$S23</f>
        <v>0.98630136986301364</v>
      </c>
      <c r="AA57" s="56">
        <f>'Monthly Summary Forecast'!$S24</f>
        <v>1.0191780821917806</v>
      </c>
      <c r="AB57" s="56">
        <f>'Monthly Summary Forecast'!$S25</f>
        <v>1.0191780821917806</v>
      </c>
    </row>
    <row r="58" spans="4:28" ht="21">
      <c r="D58" s="50" t="s">
        <v>47</v>
      </c>
      <c r="E58" s="57">
        <f t="shared" ref="E58:AB58" si="1">(E54+E56+E57)/E55</f>
        <v>3.3420977689360964</v>
      </c>
      <c r="F58" s="57">
        <f t="shared" si="1"/>
        <v>2.4854119227460929</v>
      </c>
      <c r="G58" s="57">
        <f t="shared" si="1"/>
        <v>2.2098379371288956</v>
      </c>
      <c r="H58" s="57">
        <f t="shared" si="1"/>
        <v>1.9896420243351083</v>
      </c>
      <c r="I58" s="57">
        <f t="shared" si="1"/>
        <v>1.6783807385948952</v>
      </c>
      <c r="J58" s="57">
        <f t="shared" si="1"/>
        <v>1.8888869282445486</v>
      </c>
      <c r="K58" s="57">
        <f t="shared" si="1"/>
        <v>1.8415046399142085</v>
      </c>
      <c r="L58" s="57">
        <f t="shared" si="1"/>
        <v>2.2226831123693223</v>
      </c>
      <c r="M58" s="57">
        <f t="shared" si="1"/>
        <v>2.4266221712168767</v>
      </c>
      <c r="N58" s="57">
        <f t="shared" si="1"/>
        <v>2.4664983171802404</v>
      </c>
      <c r="O58" s="57">
        <f t="shared" si="1"/>
        <v>2.6355896615000978</v>
      </c>
      <c r="P58" s="57">
        <f t="shared" si="1"/>
        <v>2.7651067901675419</v>
      </c>
      <c r="Q58" s="57">
        <f t="shared" si="1"/>
        <v>2.7514865227510472</v>
      </c>
      <c r="R58" s="57">
        <f t="shared" si="1"/>
        <v>2.6074255912356774</v>
      </c>
      <c r="S58" s="57">
        <f t="shared" si="1"/>
        <v>2.276188436563586</v>
      </c>
      <c r="T58" s="57">
        <f t="shared" si="1"/>
        <v>2.0596368358675621</v>
      </c>
      <c r="U58" s="57">
        <f t="shared" si="1"/>
        <v>1.8791942602211003</v>
      </c>
      <c r="V58" s="57">
        <f t="shared" si="1"/>
        <v>2.0338416494839744</v>
      </c>
      <c r="W58" s="57">
        <f t="shared" si="1"/>
        <v>1.9062884646925649</v>
      </c>
      <c r="X58" s="57">
        <f t="shared" si="1"/>
        <v>2.2574648436105083</v>
      </c>
      <c r="Y58" s="57">
        <f t="shared" si="1"/>
        <v>2.4806556183783695</v>
      </c>
      <c r="Z58" s="57">
        <f t="shared" si="1"/>
        <v>2.5236520414020833</v>
      </c>
      <c r="AA58" s="57">
        <f t="shared" si="1"/>
        <v>2.7004217864185462</v>
      </c>
      <c r="AB58" s="57">
        <f t="shared" si="1"/>
        <v>2.8530572571711379</v>
      </c>
    </row>
    <row r="59" spans="4:28" ht="21">
      <c r="D59" s="51"/>
      <c r="E59" s="53"/>
      <c r="F59" s="54"/>
      <c r="G59" s="54"/>
      <c r="H59" s="54"/>
      <c r="I59" s="54"/>
      <c r="J59" s="54"/>
      <c r="K59" s="54"/>
      <c r="L59" s="54"/>
      <c r="M59" s="54"/>
      <c r="N59" s="54"/>
      <c r="O59" s="54"/>
      <c r="P59" s="54"/>
      <c r="Q59" s="47"/>
      <c r="R59" s="47"/>
      <c r="S59" s="47"/>
      <c r="T59" s="47"/>
      <c r="U59" s="47"/>
      <c r="V59" s="47"/>
      <c r="W59" s="47"/>
      <c r="X59" s="47"/>
      <c r="Y59" s="47"/>
      <c r="Z59" s="47"/>
      <c r="AA59" s="47"/>
      <c r="AB59" s="47"/>
    </row>
    <row r="60" spans="4:28" ht="21">
      <c r="D60" s="51"/>
      <c r="E60" s="53"/>
      <c r="F60" s="54"/>
      <c r="G60" s="54"/>
      <c r="H60" s="54"/>
      <c r="I60" s="54"/>
      <c r="J60" s="54"/>
      <c r="K60" s="54"/>
      <c r="L60" s="54"/>
      <c r="M60" s="54"/>
      <c r="N60" s="54"/>
      <c r="O60" s="54"/>
      <c r="P60" s="54"/>
      <c r="Q60" s="47"/>
      <c r="R60" s="47"/>
      <c r="S60" s="47"/>
      <c r="T60" s="47"/>
      <c r="U60" s="47"/>
      <c r="V60" s="47"/>
      <c r="W60" s="47"/>
      <c r="X60" s="47"/>
      <c r="Y60" s="47"/>
      <c r="Z60" s="47"/>
      <c r="AA60" s="47"/>
      <c r="AB60" s="47"/>
    </row>
    <row r="61" spans="4:28" ht="21">
      <c r="D61" s="51"/>
      <c r="E61" s="53"/>
      <c r="F61" s="54"/>
      <c r="G61" s="54"/>
      <c r="H61" s="54"/>
      <c r="I61" s="54"/>
      <c r="J61" s="54"/>
      <c r="K61" s="54"/>
      <c r="L61" s="54"/>
      <c r="M61" s="54"/>
      <c r="N61" s="54"/>
      <c r="O61" s="54"/>
      <c r="P61" s="54"/>
      <c r="Q61" s="47"/>
      <c r="R61" s="47"/>
      <c r="S61" s="47"/>
      <c r="T61" s="47"/>
      <c r="U61" s="47"/>
      <c r="V61" s="47"/>
      <c r="W61" s="47"/>
      <c r="X61" s="47"/>
      <c r="Y61" s="47"/>
      <c r="Z61" s="47"/>
      <c r="AA61" s="47"/>
      <c r="AB61" s="47"/>
    </row>
    <row r="62" spans="4:28" s="35" customFormat="1" ht="21">
      <c r="D62" s="51"/>
      <c r="E62" s="53"/>
      <c r="F62" s="54"/>
      <c r="G62" s="54"/>
      <c r="H62" s="54"/>
      <c r="I62" s="54"/>
      <c r="J62" s="54"/>
      <c r="K62" s="54"/>
      <c r="L62" s="54"/>
      <c r="M62" s="54"/>
      <c r="N62" s="54"/>
      <c r="O62" s="54"/>
      <c r="P62" s="54"/>
      <c r="Q62" s="47"/>
      <c r="R62" s="47"/>
      <c r="S62" s="47"/>
      <c r="T62" s="47"/>
      <c r="U62" s="47"/>
      <c r="V62" s="47"/>
      <c r="W62" s="47"/>
      <c r="X62" s="47"/>
      <c r="Y62" s="47"/>
      <c r="Z62" s="47"/>
      <c r="AA62" s="47"/>
      <c r="AB62" s="47"/>
    </row>
    <row r="63" spans="4:28" s="35" customFormat="1" ht="21">
      <c r="D63" s="51"/>
      <c r="E63" s="53"/>
      <c r="F63" s="54"/>
      <c r="G63" s="54"/>
      <c r="H63" s="54"/>
      <c r="I63" s="54"/>
      <c r="J63" s="54"/>
      <c r="K63" s="54"/>
      <c r="L63" s="54"/>
      <c r="M63" s="54"/>
      <c r="N63" s="54"/>
      <c r="O63" s="54"/>
      <c r="P63" s="54"/>
      <c r="Q63" s="47"/>
      <c r="R63" s="47"/>
      <c r="S63" s="47"/>
      <c r="T63" s="47"/>
      <c r="U63" s="47"/>
      <c r="V63" s="47"/>
      <c r="W63" s="47"/>
      <c r="X63" s="47"/>
      <c r="Y63" s="47"/>
      <c r="Z63" s="47"/>
      <c r="AA63" s="47"/>
      <c r="AB63" s="47"/>
    </row>
    <row r="64" spans="4:28" s="35" customFormat="1" ht="21">
      <c r="D64" s="50" t="s">
        <v>151</v>
      </c>
      <c r="E64" s="53">
        <v>3.572844943369252</v>
      </c>
      <c r="F64" s="54">
        <v>2.7043976483286074</v>
      </c>
      <c r="G64" s="54">
        <v>2.4567954784971038</v>
      </c>
      <c r="H64" s="54">
        <v>2.1905057416590177</v>
      </c>
      <c r="I64" s="54">
        <v>1.9000286549900589</v>
      </c>
      <c r="J64" s="54">
        <v>2.157867761367108</v>
      </c>
      <c r="K64" s="54">
        <v>2.0038990259604148</v>
      </c>
      <c r="L64" s="54">
        <v>2.4529930204328481</v>
      </c>
      <c r="M64" s="54">
        <v>2.7865401124216889</v>
      </c>
      <c r="N64" s="54">
        <v>2.8012755392073907</v>
      </c>
      <c r="O64" s="54">
        <v>2.9550785882060917</v>
      </c>
      <c r="P64" s="54">
        <v>3.1268703742872566</v>
      </c>
      <c r="Q64" s="53">
        <v>3.2000456590610549</v>
      </c>
      <c r="R64" s="54">
        <v>3.1605761324302413</v>
      </c>
      <c r="S64" s="54">
        <v>2.944762459645188</v>
      </c>
      <c r="T64" s="54">
        <v>2.7414053362865047</v>
      </c>
      <c r="U64" s="54">
        <v>2.5219675187023665</v>
      </c>
      <c r="V64" s="54">
        <v>2.6766149079652406</v>
      </c>
      <c r="W64" s="54">
        <v>2.5490617231738311</v>
      </c>
      <c r="X64" s="54">
        <v>2.900238102091774</v>
      </c>
      <c r="Y64" s="54">
        <v>3.1234288768596352</v>
      </c>
      <c r="Z64" s="54">
        <v>3.1664252998833495</v>
      </c>
      <c r="AA64" s="54">
        <v>3.3431950448998125</v>
      </c>
      <c r="AB64" s="54">
        <v>3.4958305156524041</v>
      </c>
    </row>
    <row r="65" spans="4:28" s="35" customFormat="1" ht="21">
      <c r="D65" s="50" t="s">
        <v>152</v>
      </c>
      <c r="E65" s="55">
        <v>3.1113505945029409</v>
      </c>
      <c r="F65" s="47">
        <v>2.2664261971635784</v>
      </c>
      <c r="G65" s="47">
        <v>1.9628803957606877</v>
      </c>
      <c r="H65" s="47">
        <v>1.7887783070111989</v>
      </c>
      <c r="I65" s="47">
        <v>1.4567328221997315</v>
      </c>
      <c r="J65" s="47">
        <v>1.6199060951219892</v>
      </c>
      <c r="K65" s="47">
        <v>1.6791102538680025</v>
      </c>
      <c r="L65" s="47">
        <v>1.9923732043057967</v>
      </c>
      <c r="M65" s="47">
        <v>2.0667042300120646</v>
      </c>
      <c r="N65" s="47">
        <v>2.1317210951530901</v>
      </c>
      <c r="O65" s="47">
        <v>2.3161007347941038</v>
      </c>
      <c r="P65" s="47">
        <v>2.4033432060478273</v>
      </c>
      <c r="Q65" s="55">
        <v>2.3029273864410396</v>
      </c>
      <c r="R65" s="47">
        <v>2.0542750500411135</v>
      </c>
      <c r="S65" s="47">
        <v>1.6076144134819841</v>
      </c>
      <c r="T65" s="47">
        <v>1.3778683354486194</v>
      </c>
      <c r="U65" s="47">
        <v>1.2364210017398343</v>
      </c>
      <c r="V65" s="47">
        <v>1.3910683910027084</v>
      </c>
      <c r="W65" s="47">
        <v>1.2635152062112989</v>
      </c>
      <c r="X65" s="47">
        <v>1.6146915851292423</v>
      </c>
      <c r="Y65" s="47">
        <v>1.8378823598971035</v>
      </c>
      <c r="Z65" s="47">
        <v>1.8808787829208173</v>
      </c>
      <c r="AA65" s="47">
        <v>2.05764852793728</v>
      </c>
      <c r="AB65" s="47">
        <v>2.2102839986898717</v>
      </c>
    </row>
    <row r="66" spans="4:28">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4:28">
      <c r="E67" s="10"/>
    </row>
    <row r="68" spans="4:28">
      <c r="E68" s="10"/>
    </row>
    <row r="69" spans="4:28">
      <c r="E69" s="10"/>
    </row>
    <row r="70" spans="4:28">
      <c r="E70" s="45"/>
      <c r="F70" s="45"/>
      <c r="G70" s="45"/>
      <c r="H70" s="45"/>
      <c r="I70" s="45"/>
      <c r="AB70" s="45"/>
    </row>
    <row r="71" spans="4:28">
      <c r="E71" s="10"/>
      <c r="I71" s="35"/>
    </row>
    <row r="72" spans="4:28">
      <c r="E72" s="10"/>
      <c r="I72" s="35"/>
    </row>
    <row r="73" spans="4:28">
      <c r="I73" s="35"/>
      <c r="N73" s="35"/>
      <c r="P73" s="35"/>
    </row>
    <row r="74" spans="4:28">
      <c r="I74" s="35"/>
    </row>
    <row r="75" spans="4:28">
      <c r="I75" s="35"/>
    </row>
    <row r="76" spans="4:28">
      <c r="I76" s="35"/>
    </row>
    <row r="77" spans="4:28">
      <c r="I77" s="35"/>
    </row>
    <row r="78" spans="4:28">
      <c r="I78" s="35"/>
    </row>
    <row r="79" spans="4:28">
      <c r="I79" s="35"/>
    </row>
    <row r="80" spans="4:28">
      <c r="I80" s="35"/>
    </row>
    <row r="81" spans="9:9">
      <c r="I81" s="35"/>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zoomScale="85" zoomScaleNormal="85" workbookViewId="0">
      <selection activeCell="S37" sqref="S37"/>
    </sheetView>
  </sheetViews>
  <sheetFormatPr defaultRowHeight="15"/>
  <cols>
    <col min="4" max="4" width="9.42578125" customWidth="1"/>
  </cols>
  <sheetData>
    <row r="1" spans="1:1" ht="45">
      <c r="A1" s="67" t="s">
        <v>6</v>
      </c>
    </row>
    <row r="4" spans="1:1" s="35" customFormat="1"/>
    <row r="5" spans="1:1" s="35" customFormat="1"/>
    <row r="6" spans="1:1" s="35" customFormat="1"/>
    <row r="7" spans="1:1" s="35" customFormat="1"/>
    <row r="8" spans="1:1" s="35" customFormat="1"/>
    <row r="9" spans="1:1" s="35" customFormat="1"/>
    <row r="10" spans="1:1" s="35" customFormat="1"/>
    <row r="11" spans="1:1" s="35" customFormat="1"/>
    <row r="12" spans="1:1" s="35" customFormat="1"/>
    <row r="26" s="35" customFormat="1"/>
    <row r="50" spans="4:4">
      <c r="D50" s="35"/>
    </row>
    <row r="51" spans="4:4">
      <c r="D51" s="35"/>
    </row>
  </sheetData>
  <pageMargins left="0.70866141732283472" right="0.70866141732283472" top="0.74803149606299213" bottom="0.74803149606299213" header="0.31496062992125984" footer="0.31496062992125984"/>
  <pageSetup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F8" sqref="F8"/>
    </sheetView>
  </sheetViews>
  <sheetFormatPr defaultColWidth="9.140625" defaultRowHeight="15"/>
  <cols>
    <col min="1" max="1" width="41.7109375" style="70" customWidth="1"/>
    <col min="2" max="13" width="8.7109375" style="70" customWidth="1"/>
    <col min="14" max="16384" width="9.140625" style="70"/>
  </cols>
  <sheetData>
    <row r="1" spans="1:25" ht="63.75" customHeight="1">
      <c r="A1" s="12" t="s">
        <v>0</v>
      </c>
      <c r="B1" s="15" t="str">
        <f>'Monthly Summary Forecast'!$A2</f>
        <v>Sep-18</v>
      </c>
      <c r="C1" s="15" t="str">
        <f>'Monthly Summary Forecast'!$A3</f>
        <v>Oct-18</v>
      </c>
      <c r="D1" s="15" t="str">
        <f>'Monthly Summary Forecast'!A4</f>
        <v>Nov-18</v>
      </c>
      <c r="E1" s="15" t="str">
        <f>'Monthly Summary Forecast'!A5</f>
        <v>Dec-18</v>
      </c>
      <c r="F1" s="15" t="str">
        <f>'Monthly Summary Forecast'!A6</f>
        <v>Jan-19</v>
      </c>
      <c r="G1" s="15" t="str">
        <f>'Monthly Summary Forecast'!A7</f>
        <v>Feb-19</v>
      </c>
      <c r="H1" s="15" t="str">
        <f>'Monthly Summary Forecast'!A8</f>
        <v>Mar-19</v>
      </c>
      <c r="I1" s="15" t="str">
        <f>'Monthly Summary Forecast'!A9</f>
        <v>Apr-19</v>
      </c>
      <c r="J1" s="15" t="str">
        <f>'Monthly Summary Forecast'!A10</f>
        <v>May-19</v>
      </c>
      <c r="K1" s="15" t="str">
        <f>'Monthly Summary Forecast'!A11</f>
        <v>Jun-19</v>
      </c>
      <c r="L1" s="15" t="str">
        <f>'Monthly Summary Forecast'!A12</f>
        <v>Jul-19</v>
      </c>
      <c r="M1" s="15" t="str">
        <f>'Monthly Summary Forecast'!A13</f>
        <v>Aug-19</v>
      </c>
      <c r="N1" s="15" t="str">
        <f>'Monthly Summary Forecast'!$A14</f>
        <v>Sep-19</v>
      </c>
      <c r="O1" s="15" t="str">
        <f>'Monthly Summary Forecast'!$A15</f>
        <v>Oct-19</v>
      </c>
      <c r="P1" s="15" t="str">
        <f>'Monthly Summary Forecast'!A16</f>
        <v>Nov-19</v>
      </c>
      <c r="Q1" s="15" t="str">
        <f>'Monthly Summary Forecast'!A17</f>
        <v>Dec-19</v>
      </c>
      <c r="R1" s="15" t="str">
        <f>'Monthly Summary Forecast'!A18</f>
        <v>Jan-20</v>
      </c>
      <c r="S1" s="15" t="str">
        <f>'Monthly Summary Forecast'!A19</f>
        <v>Feb-20</v>
      </c>
      <c r="T1" s="15" t="str">
        <f>'Monthly Summary Forecast'!A20</f>
        <v>Mar-20</v>
      </c>
      <c r="U1" s="15" t="str">
        <f>'Monthly Summary Forecast'!A21</f>
        <v>Apr-20</v>
      </c>
      <c r="V1" s="15" t="str">
        <f>'Monthly Summary Forecast'!A22</f>
        <v>May-20</v>
      </c>
      <c r="W1" s="15" t="str">
        <f>'Monthly Summary Forecast'!A23</f>
        <v>Jun-20</v>
      </c>
      <c r="X1" s="15" t="str">
        <f>'Monthly Summary Forecast'!A24</f>
        <v>Jul-20</v>
      </c>
      <c r="Y1" s="15" t="str">
        <f>'Monthly Summary Forecast'!A25</f>
        <v>Aug-20</v>
      </c>
    </row>
    <row r="2" spans="1:25">
      <c r="A2" s="13" t="s">
        <v>10</v>
      </c>
      <c r="B2" s="71">
        <f>'Monthly Summary Forecast'!$B2</f>
        <v>-1.2735137019999991</v>
      </c>
      <c r="C2" s="71">
        <f>'Monthly Summary Forecast'!$B3</f>
        <v>-1.4503999999999995</v>
      </c>
      <c r="D2" s="71">
        <f>'Monthly Summary Forecast'!$B4</f>
        <v>-1.5016099999999999</v>
      </c>
      <c r="E2" s="71">
        <f>'Monthly Summary Forecast'!$B5</f>
        <v>-1.6608399999999992</v>
      </c>
      <c r="F2" s="71">
        <f>'Monthly Summary Forecast'!$B6</f>
        <v>-0.8729100000000003</v>
      </c>
      <c r="G2" s="71">
        <f>'Monthly Summary Forecast'!$B7</f>
        <v>1.097639</v>
      </c>
      <c r="H2" s="71">
        <f>'Monthly Summary Forecast'!$B8</f>
        <v>-1.8879700000000008</v>
      </c>
      <c r="I2" s="71">
        <f>'Monthly Summary Forecast'!$B9</f>
        <v>-6.8619299999999956</v>
      </c>
      <c r="J2" s="71">
        <f>'Monthly Summary Forecast'!$B10</f>
        <v>-4.8790400000000016</v>
      </c>
      <c r="K2" s="71">
        <f>'Monthly Summary Forecast'!$B11</f>
        <v>-4.1863600000000014</v>
      </c>
      <c r="L2" s="71">
        <f>'Monthly Summary Forecast'!$B12</f>
        <v>-3.4730199999999982</v>
      </c>
      <c r="M2" s="71">
        <f>'Monthly Summary Forecast'!$B13</f>
        <v>-4.0988700000000007</v>
      </c>
      <c r="N2" s="71">
        <f>'Monthly Summary Forecast'!$B14</f>
        <v>-2.2942500000000003</v>
      </c>
      <c r="O2" s="71">
        <f>'Monthly Summary Forecast'!$B15</f>
        <v>-1.4503999999999995</v>
      </c>
      <c r="P2" s="71">
        <f>'Monthly Summary Forecast'!$B16</f>
        <v>-1.5016099999999999</v>
      </c>
      <c r="Q2" s="71">
        <f>'Monthly Summary Forecast'!$B17</f>
        <v>-1.6608399999999992</v>
      </c>
      <c r="R2" s="71">
        <f>'Monthly Summary Forecast'!$B18</f>
        <v>-0.8729100000000003</v>
      </c>
      <c r="S2" s="71">
        <f>'Monthly Summary Forecast'!$B19</f>
        <v>1.0367367419354838</v>
      </c>
      <c r="T2" s="71">
        <f>'Monthly Summary Forecast'!$B20</f>
        <v>-1.966613075268818</v>
      </c>
      <c r="U2" s="71">
        <f>'Monthly Summary Forecast'!$B21</f>
        <v>-6.8619299999999956</v>
      </c>
      <c r="V2" s="71">
        <f>'Monthly Summary Forecast'!$B22</f>
        <v>-4.8790400000000016</v>
      </c>
      <c r="W2" s="71">
        <f>'Monthly Summary Forecast'!$B23</f>
        <v>-4.1863600000000014</v>
      </c>
      <c r="X2" s="71">
        <f>'Monthly Summary Forecast'!$B24</f>
        <v>-3.4730199999999982</v>
      </c>
      <c r="Y2" s="71">
        <f>'Monthly Summary Forecast'!$B25</f>
        <v>-4.0988700000000007</v>
      </c>
    </row>
    <row r="3" spans="1:25">
      <c r="A3" s="13" t="s">
        <v>12</v>
      </c>
      <c r="B3" s="71">
        <f>'Monthly Summary Forecast'!$C2</f>
        <v>6.1532893606305228</v>
      </c>
      <c r="C3" s="71">
        <f>'Monthly Summary Forecast'!$C3</f>
        <v>10.248112203879542</v>
      </c>
      <c r="D3" s="71">
        <f>'Monthly Summary Forecast'!$C4</f>
        <v>16.069217816427042</v>
      </c>
      <c r="E3" s="71">
        <f>'Monthly Summary Forecast'!$C5</f>
        <v>11.711190898036193</v>
      </c>
      <c r="F3" s="71">
        <f>'Monthly Summary Forecast'!$C6</f>
        <v>9.7842430928035355</v>
      </c>
      <c r="G3" s="71">
        <f>'Monthly Summary Forecast'!$C7</f>
        <v>12.794474208167268</v>
      </c>
      <c r="H3" s="71">
        <f>'Monthly Summary Forecast'!$C8</f>
        <v>13.061502122280578</v>
      </c>
      <c r="I3" s="71">
        <f>'Monthly Summary Forecast'!$C9</f>
        <v>8.2402564061255408</v>
      </c>
      <c r="J3" s="71">
        <f>'Monthly Summary Forecast'!$C10</f>
        <v>8.9306886536589101</v>
      </c>
      <c r="K3" s="71">
        <f>'Monthly Summary Forecast'!$C11</f>
        <v>5.8228795214961835</v>
      </c>
      <c r="L3" s="71">
        <f>'Monthly Summary Forecast'!$C12</f>
        <v>6.9675013679059692</v>
      </c>
      <c r="M3" s="71">
        <f>'Monthly Summary Forecast'!$C13</f>
        <v>8.1515256322604071</v>
      </c>
      <c r="N3" s="71">
        <f>'Monthly Summary Forecast'!$C14</f>
        <v>14.075943639421855</v>
      </c>
      <c r="O3" s="71">
        <f>'Monthly Summary Forecast'!$C15</f>
        <v>16.346332173879553</v>
      </c>
      <c r="P3" s="71">
        <f>'Monthly Summary Forecast'!$C16</f>
        <v>16.052159306427043</v>
      </c>
      <c r="Q3" s="71">
        <f>'Monthly Summary Forecast'!$C17</f>
        <v>11.800869418036189</v>
      </c>
      <c r="R3" s="71">
        <f>'Monthly Summary Forecast'!$C18</f>
        <v>10.049684902803534</v>
      </c>
      <c r="S3" s="71">
        <f>'Monthly Summary Forecast'!$C19</f>
        <v>12.995199005062156</v>
      </c>
      <c r="T3" s="71">
        <f>'Monthly Summary Forecast'!$C20</f>
        <v>12.85049462228058</v>
      </c>
      <c r="U3" s="71">
        <f>'Monthly Summary Forecast'!$C21</f>
        <v>8.2929589572836324</v>
      </c>
      <c r="V3" s="71">
        <f>'Monthly Summary Forecast'!$C22</f>
        <v>8.9558186736589089</v>
      </c>
      <c r="W3" s="71">
        <f>'Monthly Summary Forecast'!$C23</f>
        <v>5.833712861496184</v>
      </c>
      <c r="X3" s="71">
        <f>'Monthly Summary Forecast'!$C24</f>
        <v>6.9704180379059695</v>
      </c>
      <c r="Y3" s="71">
        <f>'Monthly Summary Forecast'!$C25</f>
        <v>8.2476418822604067</v>
      </c>
    </row>
    <row r="4" spans="1:25">
      <c r="A4" s="13" t="s">
        <v>13</v>
      </c>
      <c r="B4" s="71">
        <f>'Monthly Summary Forecast'!$D2</f>
        <v>5.9745274156138057</v>
      </c>
      <c r="C4" s="71">
        <f>'Monthly Summary Forecast'!$D3</f>
        <v>6.2263883270445488</v>
      </c>
      <c r="D4" s="71">
        <f>'Monthly Summary Forecast'!$D4</f>
        <v>7.4286853351983524</v>
      </c>
      <c r="E4" s="71">
        <f>'Monthly Summary Forecast'!$D5</f>
        <v>7.4702506664862582</v>
      </c>
      <c r="F4" s="71">
        <f>'Monthly Summary Forecast'!$D6</f>
        <v>7.5745388270770446</v>
      </c>
      <c r="G4" s="71">
        <f>'Monthly Summary Forecast'!$D7</f>
        <v>6.5184684003360456</v>
      </c>
      <c r="H4" s="71">
        <f>'Monthly Summary Forecast'!$D8</f>
        <v>7.3993667073646145</v>
      </c>
      <c r="I4" s="71">
        <f>'Monthly Summary Forecast'!$D9</f>
        <v>5.1676623869916396</v>
      </c>
      <c r="J4" s="71">
        <f>'Monthly Summary Forecast'!$D10</f>
        <v>5.5758224343444498</v>
      </c>
      <c r="K4" s="71">
        <f>'Monthly Summary Forecast'!$D11</f>
        <v>5.4347678869994729</v>
      </c>
      <c r="L4" s="71">
        <f>'Monthly Summary Forecast'!$D12</f>
        <v>5.9629980652682608</v>
      </c>
      <c r="M4" s="71">
        <f>'Monthly Summary Forecast'!$D13</f>
        <v>5.8179311840737746</v>
      </c>
      <c r="N4" s="71">
        <f>'Monthly Summary Forecast'!$D14</f>
        <v>6.3079769921823488</v>
      </c>
      <c r="O4" s="71">
        <f>'Monthly Summary Forecast'!$D15</f>
        <v>6.2263883270445488</v>
      </c>
      <c r="P4" s="71">
        <f>'Monthly Summary Forecast'!$D16</f>
        <v>7.4286853351983524</v>
      </c>
      <c r="Q4" s="71">
        <f>'Monthly Summary Forecast'!$D17</f>
        <v>7.4702506664862582</v>
      </c>
      <c r="R4" s="71">
        <f>'Monthly Summary Forecast'!$D18</f>
        <v>7.5745388270770446</v>
      </c>
      <c r="S4" s="71">
        <f>'Monthly Summary Forecast'!$D19</f>
        <v>6.5184684003360438</v>
      </c>
      <c r="T4" s="71">
        <f>'Monthly Summary Forecast'!$D20</f>
        <v>7.5670279976871955</v>
      </c>
      <c r="U4" s="71">
        <f>'Monthly Summary Forecast'!$D21</f>
        <v>5.1676623869916307</v>
      </c>
      <c r="V4" s="71">
        <f>'Monthly Summary Forecast'!$D22</f>
        <v>5.5758224343444516</v>
      </c>
      <c r="W4" s="71">
        <f>'Monthly Summary Forecast'!$D23</f>
        <v>5.4347678869994711</v>
      </c>
      <c r="X4" s="71">
        <f>'Monthly Summary Forecast'!$D24</f>
        <v>5.9629980652682582</v>
      </c>
      <c r="Y4" s="71">
        <f>'Monthly Summary Forecast'!$D25</f>
        <v>5.8179311840737835</v>
      </c>
    </row>
    <row r="5" spans="1:25">
      <c r="A5" s="13" t="s">
        <v>171</v>
      </c>
      <c r="B5" s="71">
        <f>'Monthly Summary Forecast'!$U2</f>
        <v>68.63665729207743</v>
      </c>
      <c r="C5" s="71">
        <f>'Monthly Summary Forecast'!$U3</f>
        <v>35.789335999999992</v>
      </c>
      <c r="D5" s="71">
        <f>'Monthly Summary Forecast'!$U4</f>
        <v>33.593401</v>
      </c>
      <c r="E5" s="71">
        <f>'Monthly Summary Forecast'!$U5</f>
        <v>28.240649999999999</v>
      </c>
      <c r="F5" s="71">
        <f>'Monthly Summary Forecast'!$U6</f>
        <v>14.789540139473681</v>
      </c>
      <c r="G5" s="71">
        <f>'Monthly Summary Forecast'!$U7</f>
        <v>16.759818842105268</v>
      </c>
      <c r="H5" s="71">
        <f>'Monthly Summary Forecast'!$U8</f>
        <v>22.14434403947369</v>
      </c>
      <c r="I5" s="71">
        <f>'Monthly Summary Forecast'!$U9</f>
        <v>21.287318825042359</v>
      </c>
      <c r="J5" s="71">
        <f>'Monthly Summary Forecast'!$U10</f>
        <v>25.174117085877111</v>
      </c>
      <c r="K5" s="71">
        <f>'Monthly Summary Forecast'!$U11</f>
        <v>23.740146973684212</v>
      </c>
      <c r="L5" s="71">
        <f>'Monthly Summary Forecast'!$U12</f>
        <v>27.487874039473688</v>
      </c>
      <c r="M5" s="71">
        <f>'Monthly Summary Forecast'!$U13</f>
        <v>31.559029039473682</v>
      </c>
      <c r="N5" s="71">
        <f>'Monthly Summary Forecast'!$U14</f>
        <v>29.598974973684207</v>
      </c>
      <c r="O5" s="71">
        <f>'Monthly Summary Forecast'!$U15</f>
        <v>28.562818039473665</v>
      </c>
      <c r="P5" s="71">
        <f>'Monthly Summary Forecast'!$U16</f>
        <v>30.495010999999991</v>
      </c>
      <c r="Q5" s="71">
        <f>'Monthly Summary Forecast'!$U17</f>
        <v>26.529982999999994</v>
      </c>
      <c r="R5" s="71">
        <f>'Monthly Summary Forecast'!$U18</f>
        <v>19.936728000000002</v>
      </c>
      <c r="S5" s="71">
        <f>'Monthly Summary Forecast'!$U19</f>
        <v>19.125503999999996</v>
      </c>
      <c r="T5" s="71">
        <f>'Monthly Summary Forecast'!$U20</f>
        <v>19.455197000000005</v>
      </c>
      <c r="U5" s="71">
        <f>'Monthly Summary Forecast'!$U21</f>
        <v>21.287318825042359</v>
      </c>
      <c r="V5" s="71">
        <f>'Monthly Summary Forecast'!$U22</f>
        <v>25.174117085877111</v>
      </c>
      <c r="W5" s="71">
        <f>'Monthly Summary Forecast'!$U23</f>
        <v>23.740146973684212</v>
      </c>
      <c r="X5" s="71">
        <f>'Monthly Summary Forecast'!$U24</f>
        <v>27.487874039473688</v>
      </c>
      <c r="Y5" s="71">
        <f>'Monthly Summary Forecast'!$U25</f>
        <v>31.559029039473682</v>
      </c>
    </row>
    <row r="6" spans="1:25">
      <c r="A6" s="13" t="s">
        <v>170</v>
      </c>
      <c r="B6" s="71">
        <f>'Monthly Summary Forecast'!$I2</f>
        <v>0.86392331511120379</v>
      </c>
      <c r="C6" s="71">
        <f>'Monthly Summary Forecast'!$I3</f>
        <v>1.210690084916062</v>
      </c>
      <c r="D6" s="71">
        <f>'Monthly Summary Forecast'!$I4</f>
        <v>0.5021293865149683</v>
      </c>
      <c r="E6" s="71">
        <f>'Monthly Summary Forecast'!$I5</f>
        <v>0.46760976398383819</v>
      </c>
      <c r="F6" s="71">
        <f>'Monthly Summary Forecast'!$I6</f>
        <v>0.64381436380038604</v>
      </c>
      <c r="G6" s="71">
        <f>'Monthly Summary Forecast'!$I7</f>
        <v>0.11923103081973595</v>
      </c>
      <c r="H6" s="71">
        <f>'Monthly Summary Forecast'!$I8</f>
        <v>0.22314388470914379</v>
      </c>
      <c r="I6" s="71">
        <f>'Monthly Summary Forecast'!$I9</f>
        <v>0.40427513104456209</v>
      </c>
      <c r="J6" s="71">
        <f>'Monthly Summary Forecast'!$I10</f>
        <v>0.89548650942051822</v>
      </c>
      <c r="K6" s="71">
        <f>'Monthly Summary Forecast'!$I11</f>
        <v>1.6438631778144426</v>
      </c>
      <c r="L6" s="71">
        <f>'Monthly Summary Forecast'!$I12</f>
        <v>1.8465683571859834</v>
      </c>
      <c r="M6" s="71">
        <f>'Monthly Summary Forecast'!$I13</f>
        <v>1.6664693612816392</v>
      </c>
      <c r="N6" s="71">
        <f>'Monthly Summary Forecast'!$I14</f>
        <v>1.7612691942069116</v>
      </c>
      <c r="O6" s="71">
        <f>'Monthly Summary Forecast'!$I15</f>
        <v>1.210690084916062</v>
      </c>
      <c r="P6" s="71">
        <f>'Monthly Summary Forecast'!$I16</f>
        <v>0.5021293865149683</v>
      </c>
      <c r="Q6" s="71">
        <f>'Monthly Summary Forecast'!$I17</f>
        <v>0.46760976398383819</v>
      </c>
      <c r="R6" s="71">
        <f>'Monthly Summary Forecast'!$I18</f>
        <v>0.64381436380038604</v>
      </c>
      <c r="S6" s="71">
        <f>'Monthly Summary Forecast'!$I19</f>
        <v>0.119231030819736</v>
      </c>
      <c r="T6" s="71">
        <f>'Monthly Summary Forecast'!$I20</f>
        <v>0.22314388470914379</v>
      </c>
      <c r="U6" s="71">
        <f>'Monthly Summary Forecast'!$I21</f>
        <v>0.40427513104456209</v>
      </c>
      <c r="V6" s="71">
        <f>'Monthly Summary Forecast'!$I22</f>
        <v>0.89548650942051822</v>
      </c>
      <c r="W6" s="71">
        <f>'Monthly Summary Forecast'!$I23</f>
        <v>1.6438631778144426</v>
      </c>
      <c r="X6" s="71">
        <f>'Monthly Summary Forecast'!$I24</f>
        <v>1.8465683571859834</v>
      </c>
      <c r="Y6" s="71">
        <f>'Monthly Summary Forecast'!$I25</f>
        <v>1.6664693612816392</v>
      </c>
    </row>
    <row r="7" spans="1:25">
      <c r="A7" s="13" t="s">
        <v>8</v>
      </c>
      <c r="B7" s="71">
        <f>'Monthly Summary Forecast'!$J2</f>
        <v>7.1254789583884142</v>
      </c>
      <c r="C7" s="71">
        <f>'Monthly Summary Forecast'!$J3</f>
        <v>9.1019703860952461</v>
      </c>
      <c r="D7" s="71">
        <f>'Monthly Summary Forecast'!$J4</f>
        <v>9.3885025476260253</v>
      </c>
      <c r="E7" s="71">
        <f>'Monthly Summary Forecast'!$J5</f>
        <v>10.040940006041918</v>
      </c>
      <c r="F7" s="71">
        <f>'Monthly Summary Forecast'!$J6</f>
        <v>10.297150566422246</v>
      </c>
      <c r="G7" s="71">
        <f>'Monthly Summary Forecast'!$J7</f>
        <v>8.712608817696438</v>
      </c>
      <c r="H7" s="71">
        <f>'Monthly Summary Forecast'!$J8</f>
        <v>9.7134409793734147</v>
      </c>
      <c r="I7" s="71">
        <f>'Monthly Summary Forecast'!$J9</f>
        <v>9.0368359963609333</v>
      </c>
      <c r="J7" s="71">
        <f>'Monthly Summary Forecast'!$J10</f>
        <v>8.9731879639413172</v>
      </c>
      <c r="K7" s="71">
        <f>'Monthly Summary Forecast'!$J11</f>
        <v>8.8134476697693334</v>
      </c>
      <c r="L7" s="71">
        <f>'Monthly Summary Forecast'!$J12</f>
        <v>9.082911268829692</v>
      </c>
      <c r="M7" s="71">
        <f>'Monthly Summary Forecast'!$J13</f>
        <v>9.597955748930838</v>
      </c>
      <c r="N7" s="71">
        <f>'Monthly Summary Forecast'!$J14</f>
        <v>8.7738874239030888</v>
      </c>
      <c r="O7" s="71">
        <f>'Monthly Summary Forecast'!$J15</f>
        <v>9.1019703860952461</v>
      </c>
      <c r="P7" s="71">
        <f>'Monthly Summary Forecast'!$J16</f>
        <v>9.3885025476260253</v>
      </c>
      <c r="Q7" s="71">
        <f>'Monthly Summary Forecast'!$J17</f>
        <v>10.040940006041918</v>
      </c>
      <c r="R7" s="71">
        <f>'Monthly Summary Forecast'!$J18</f>
        <v>10.297150566422246</v>
      </c>
      <c r="S7" s="71">
        <f>'Monthly Summary Forecast'!$J19</f>
        <v>8.7126088176964327</v>
      </c>
      <c r="T7" s="71">
        <f>'Monthly Summary Forecast'!$J20</f>
        <v>9.8527172149448425</v>
      </c>
      <c r="U7" s="71">
        <f>'Monthly Summary Forecast'!$J21</f>
        <v>9.0368359963609493</v>
      </c>
      <c r="V7" s="71">
        <f>'Monthly Summary Forecast'!$J22</f>
        <v>8.9731879639413261</v>
      </c>
      <c r="W7" s="71">
        <f>'Monthly Summary Forecast'!$J23</f>
        <v>8.813447669769328</v>
      </c>
      <c r="X7" s="71">
        <f>'Monthly Summary Forecast'!$J24</f>
        <v>9.0829112688296991</v>
      </c>
      <c r="Y7" s="71">
        <f>'Monthly Summary Forecast'!$J25</f>
        <v>9.597955748930822</v>
      </c>
    </row>
    <row r="8" spans="1:25">
      <c r="A8" s="13" t="s">
        <v>7</v>
      </c>
      <c r="B8" s="71">
        <f>'Monthly Summary Forecast'!$K2</f>
        <v>10.578718259140347</v>
      </c>
      <c r="C8" s="71">
        <f>'Monthly Summary Forecast'!$K3</f>
        <v>11.748481832221936</v>
      </c>
      <c r="D8" s="71">
        <f>'Monthly Summary Forecast'!$K4</f>
        <v>11.261251030399784</v>
      </c>
      <c r="E8" s="71">
        <f>'Monthly Summary Forecast'!$K5</f>
        <v>12.121468991348014</v>
      </c>
      <c r="F8" s="71">
        <f>'Monthly Summary Forecast'!$K6</f>
        <v>11.872429820634244</v>
      </c>
      <c r="G8" s="71">
        <f>'Monthly Summary Forecast'!$K7</f>
        <v>12.310540703260509</v>
      </c>
      <c r="H8" s="71">
        <f>'Monthly Summary Forecast'!$K8</f>
        <v>11.366687758704581</v>
      </c>
      <c r="I8" s="71">
        <f>'Monthly Summary Forecast'!$K9</f>
        <v>11.809122890933956</v>
      </c>
      <c r="J8" s="71">
        <f>'Monthly Summary Forecast'!$K10</f>
        <v>11.569183063706921</v>
      </c>
      <c r="K8" s="71">
        <f>'Monthly Summary Forecast'!$K11</f>
        <v>11.22325723843236</v>
      </c>
      <c r="L8" s="71">
        <f>'Monthly Summary Forecast'!$K12</f>
        <v>11.828323553208829</v>
      </c>
      <c r="M8" s="71">
        <f>'Monthly Summary Forecast'!$K13</f>
        <v>11.622797208175612</v>
      </c>
      <c r="N8" s="71">
        <f>'Monthly Summary Forecast'!$K14</f>
        <v>11.45979667331645</v>
      </c>
      <c r="O8" s="71">
        <f>'Monthly Summary Forecast'!$K15</f>
        <v>11.748481832221936</v>
      </c>
      <c r="P8" s="71">
        <f>'Monthly Summary Forecast'!$K4</f>
        <v>11.261251030399784</v>
      </c>
      <c r="Q8" s="71">
        <f>'Monthly Summary Forecast'!$K17</f>
        <v>11.40844140362166</v>
      </c>
      <c r="R8" s="71">
        <f>'Monthly Summary Forecast'!$K18</f>
        <v>11.174051595891052</v>
      </c>
      <c r="S8" s="71">
        <f>'Monthly Summary Forecast'!$K19</f>
        <v>11.079486632934467</v>
      </c>
      <c r="T8" s="71">
        <f>'Monthly Summary Forecast'!$K20</f>
        <v>11.594856454097437</v>
      </c>
      <c r="U8" s="71">
        <f>'Monthly Summary Forecast'!$K21</f>
        <v>11.809122890933919</v>
      </c>
      <c r="V8" s="71">
        <f>'Monthly Summary Forecast'!$K22</f>
        <v>12.58148658178124</v>
      </c>
      <c r="W8" s="71">
        <f>'Monthly Summary Forecast'!$K23</f>
        <v>11.924710815834343</v>
      </c>
      <c r="X8" s="71">
        <f>'Monthly Summary Forecast'!$K24</f>
        <v>12.567593775284346</v>
      </c>
      <c r="Y8" s="71">
        <f>'Monthly Summary Forecast'!$K25</f>
        <v>13.075646859197549</v>
      </c>
    </row>
    <row r="9" spans="1:25">
      <c r="A9" s="13" t="s">
        <v>357</v>
      </c>
      <c r="B9" s="71">
        <f>'Monthly Summary Forecast'!$L2</f>
        <v>1.2681800010000004</v>
      </c>
      <c r="C9" s="71">
        <f>'Monthly Summary Forecast'!$L3</f>
        <v>1.5905124399999995</v>
      </c>
      <c r="D9" s="71">
        <f>'Monthly Summary Forecast'!$L4</f>
        <v>1.1969169900000001</v>
      </c>
      <c r="E9" s="71">
        <f>'Monthly Summary Forecast'!$L5</f>
        <v>1.2914299900000001</v>
      </c>
      <c r="F9" s="71">
        <f>'Monthly Summary Forecast'!$L6</f>
        <v>1.56689246</v>
      </c>
      <c r="G9" s="71">
        <f>'Monthly Summary Forecast'!$L7</f>
        <v>1.1726419799999999</v>
      </c>
      <c r="H9" s="71">
        <f>'Monthly Summary Forecast'!$L8</f>
        <v>1.0764229400000001</v>
      </c>
      <c r="I9" s="71">
        <f>'Monthly Summary Forecast'!$L9</f>
        <v>1.1442386200000001</v>
      </c>
      <c r="J9" s="71">
        <f>'Monthly Summary Forecast'!$L10</f>
        <v>0.86956585600000003</v>
      </c>
      <c r="K9" s="71">
        <f>'Monthly Summary Forecast'!$L11</f>
        <v>1.0079463910000002</v>
      </c>
      <c r="L9" s="71">
        <f>'Monthly Summary Forecast'!$L12</f>
        <v>1.1718901749999999</v>
      </c>
      <c r="M9" s="71">
        <f>'Monthly Summary Forecast'!$L13</f>
        <v>1.2840528179999999</v>
      </c>
      <c r="N9" s="71">
        <f>'Monthly Summary Forecast'!$L14</f>
        <v>1.0491525130000001</v>
      </c>
      <c r="O9" s="71">
        <f>'Monthly Summary Forecast'!$L15</f>
        <v>0.88684332099999985</v>
      </c>
      <c r="P9" s="71">
        <f>'Monthly Summary Forecast'!$L4</f>
        <v>1.1969169900000001</v>
      </c>
      <c r="Q9" s="71">
        <f>'Monthly Summary Forecast'!$L17</f>
        <v>0.88228558300000004</v>
      </c>
      <c r="R9" s="71">
        <f>'Monthly Summary Forecast'!$L18</f>
        <v>0.85157015499999988</v>
      </c>
      <c r="S9" s="71">
        <f>'Monthly Summary Forecast'!$L19</f>
        <v>0.92091699700000018</v>
      </c>
      <c r="T9" s="71">
        <f>'Monthly Summary Forecast'!$L20</f>
        <v>1.0426878490000002</v>
      </c>
      <c r="U9" s="71">
        <f>'Monthly Summary Forecast'!$L21</f>
        <v>1.1442386200000001</v>
      </c>
      <c r="V9" s="71">
        <f>'Monthly Summary Forecast'!$L22</f>
        <v>0.86956585600000003</v>
      </c>
      <c r="W9" s="71">
        <f>'Monthly Summary Forecast'!$L23</f>
        <v>1.0079463910000002</v>
      </c>
      <c r="X9" s="71">
        <f>'Monthly Summary Forecast'!$L24</f>
        <v>1.1718901749999999</v>
      </c>
      <c r="Y9" s="71">
        <f>'Monthly Summary Forecast'!$L25</f>
        <v>1.2840528179999999</v>
      </c>
    </row>
    <row r="10" spans="1:25">
      <c r="A10" s="13" t="s">
        <v>11</v>
      </c>
      <c r="B10" s="71">
        <f>'Monthly Summary Forecast'!$M2</f>
        <v>6.199907475315003</v>
      </c>
      <c r="C10" s="71">
        <f>'Monthly Summary Forecast'!$M3</f>
        <v>6.0642904069557657</v>
      </c>
      <c r="D10" s="71">
        <f>'Monthly Summary Forecast'!$M4</f>
        <v>5.8195594561642867</v>
      </c>
      <c r="E10" s="71">
        <f>'Monthly Summary Forecast'!$M5</f>
        <v>6.392731356164286</v>
      </c>
      <c r="F10" s="71">
        <f>'Monthly Summary Forecast'!$M6</f>
        <v>6.3290599375928629</v>
      </c>
      <c r="G10" s="71">
        <f>'Monthly Summary Forecast'!$M7</f>
        <v>5.0861228808071433</v>
      </c>
      <c r="H10" s="71">
        <f>'Monthly Summary Forecast'!$M8</f>
        <v>5.4105418810022865</v>
      </c>
      <c r="I10" s="71">
        <f>'Monthly Summary Forecast'!$M9</f>
        <v>6.0381715628571424</v>
      </c>
      <c r="J10" s="71">
        <f>'Monthly Summary Forecast'!$M10</f>
        <v>6.8140157641276247</v>
      </c>
      <c r="K10" s="71">
        <f>'Monthly Summary Forecast'!$M11</f>
        <v>6.3836579071428554</v>
      </c>
      <c r="L10" s="71">
        <f>'Monthly Summary Forecast'!$M12</f>
        <v>6.2482038099541253</v>
      </c>
      <c r="M10" s="71">
        <f>'Monthly Summary Forecast'!$M13</f>
        <v>6.1156904135931693</v>
      </c>
      <c r="N10" s="71">
        <f>'Monthly Summary Forecast'!$M14</f>
        <v>5.9038431790214307</v>
      </c>
      <c r="O10" s="71">
        <f>'Monthly Summary Forecast'!$M15</f>
        <v>6.0642904069557657</v>
      </c>
      <c r="P10" s="71">
        <f>'Monthly Summary Forecast'!$M4</f>
        <v>5.8195594561642867</v>
      </c>
      <c r="Q10" s="71">
        <f>'Monthly Summary Forecast'!$M17</f>
        <v>6.392731356164286</v>
      </c>
      <c r="R10" s="71">
        <f>'Monthly Summary Forecast'!$M18</f>
        <v>6.3290599375928629</v>
      </c>
      <c r="S10" s="71">
        <f>'Monthly Summary Forecast'!$M19</f>
        <v>5.086122880807145</v>
      </c>
      <c r="T10" s="71">
        <f>'Monthly Summary Forecast'!$M20</f>
        <v>5.4105418810022865</v>
      </c>
      <c r="U10" s="71">
        <f>'Monthly Summary Forecast'!$M21</f>
        <v>6.0381715628571424</v>
      </c>
      <c r="V10" s="71">
        <f>'Monthly Summary Forecast'!$M22</f>
        <v>6.8140157641276247</v>
      </c>
      <c r="W10" s="71">
        <f>'Monthly Summary Forecast'!$M23</f>
        <v>6.3836579071428554</v>
      </c>
      <c r="X10" s="71">
        <f>'Monthly Summary Forecast'!$M24</f>
        <v>6.2482038099541253</v>
      </c>
      <c r="Y10" s="71">
        <f>'Monthly Summary Forecast'!$M25</f>
        <v>6.1156904135931693</v>
      </c>
    </row>
    <row r="11" spans="1:25">
      <c r="A11" s="13" t="s">
        <v>17</v>
      </c>
      <c r="B11" s="83">
        <f>'Monthly Summary Forecast'!$N2</f>
        <v>-0.89935508372770423</v>
      </c>
      <c r="C11" s="83">
        <f>'Monthly Summary Forecast'!$N3</f>
        <v>0.27992945238265038</v>
      </c>
      <c r="D11" s="83">
        <f>'Monthly Summary Forecast'!$N4</f>
        <v>-1.0984520424899766</v>
      </c>
      <c r="E11" s="83">
        <f>'Monthly Summary Forecast'!$N5</f>
        <v>-0.28410699634301473</v>
      </c>
      <c r="F11" s="83">
        <f>'Monthly Summary Forecast'!$N6</f>
        <v>-2.0142850520379234</v>
      </c>
      <c r="G11" s="83">
        <f>'Monthly Summary Forecast'!$N7</f>
        <v>1.1283119787404827</v>
      </c>
      <c r="H11" s="83">
        <f>'Monthly Summary Forecast'!$N8</f>
        <v>-0.83691721033250255</v>
      </c>
      <c r="I11" s="83">
        <f>'Monthly Summary Forecast'!$N9</f>
        <v>1.839695000195442</v>
      </c>
      <c r="J11" s="83">
        <f>'Monthly Summary Forecast'!$N10</f>
        <v>2.0641743418310003</v>
      </c>
      <c r="K11" s="83">
        <f>'Monthly Summary Forecast'!$N11</f>
        <v>1.3991411418955473</v>
      </c>
      <c r="L11" s="83">
        <f>'Monthly Summary Forecast'!$N12</f>
        <v>1.1096410653948807</v>
      </c>
      <c r="M11" s="83">
        <f>'Monthly Summary Forecast'!$N13</f>
        <v>0.1412688306013824</v>
      </c>
      <c r="N11" s="83">
        <f>'Monthly Summary Forecast'!$N14</f>
        <v>-0.25307338190089379</v>
      </c>
      <c r="O11" s="83">
        <f>'Monthly Summary Forecast'!$N15</f>
        <v>0.88537860138265045</v>
      </c>
      <c r="P11" s="83">
        <f>'Monthly Summary Forecast'!$N16</f>
        <v>-0.80065211548997661</v>
      </c>
      <c r="Q11" s="83">
        <f>'Monthly Summary Forecast'!$N17</f>
        <v>3.5358890656985276E-2</v>
      </c>
      <c r="R11" s="83">
        <f>'Monthly Summary Forecast'!$N18</f>
        <v>-1.5644045570379226</v>
      </c>
      <c r="S11" s="83">
        <f>'Monthly Summary Forecast'!$N19</f>
        <v>1.3049962547436418</v>
      </c>
      <c r="T11" s="83">
        <f>'Monthly Summary Forecast'!$N20</f>
        <v>-0.56243863368287472</v>
      </c>
      <c r="U11" s="83">
        <f>'Monthly Summary Forecast'!$N21</f>
        <v>3.0139472796651057</v>
      </c>
      <c r="V11" s="83">
        <f>'Monthly Summary Forecast'!$N22</f>
        <v>2.9631914495654632</v>
      </c>
      <c r="W11" s="83">
        <f>'Monthly Summary Forecast'!$N23</f>
        <v>2.5773222355607603</v>
      </c>
      <c r="X11" s="83">
        <f>'Monthly Summary Forecast'!$N24</f>
        <v>2.5619296973660366</v>
      </c>
      <c r="Y11" s="83">
        <f>'Monthly Summary Forecast'!$N25</f>
        <v>1.5451594488306291</v>
      </c>
    </row>
    <row r="12" spans="1:25">
      <c r="A12" s="14" t="s">
        <v>18</v>
      </c>
      <c r="B12" s="71">
        <f>'Monthly Summary Forecast'!$O2</f>
        <v>3.5305412080904119</v>
      </c>
      <c r="C12" s="71">
        <f>'Monthly Summary Forecast'!$O3</f>
        <v>3.8219178082191791</v>
      </c>
      <c r="D12" s="71">
        <f>'Monthly Summary Forecast'!$O4</f>
        <v>3.6986301369863024</v>
      </c>
      <c r="E12" s="71">
        <f>'Monthly Summary Forecast'!$O5</f>
        <v>3.8219178082191791</v>
      </c>
      <c r="F12" s="71">
        <f>'Monthly Summary Forecast'!$O6</f>
        <v>3.8219178082191791</v>
      </c>
      <c r="G12" s="71">
        <f>'Monthly Summary Forecast'!$O7</f>
        <v>3.4520547945205489</v>
      </c>
      <c r="H12" s="71">
        <f>'Monthly Summary Forecast'!$O8</f>
        <v>3.8219178082191791</v>
      </c>
      <c r="I12" s="71">
        <f>'Monthly Summary Forecast'!$O9</f>
        <v>3.6986301369863024</v>
      </c>
      <c r="J12" s="71">
        <f>'Monthly Summary Forecast'!$O10</f>
        <v>3.8219178082191791</v>
      </c>
      <c r="K12" s="71">
        <f>'Monthly Summary Forecast'!$O11</f>
        <v>3.6986301369863024</v>
      </c>
      <c r="L12" s="71">
        <f>'Monthly Summary Forecast'!$O12</f>
        <v>3.8219178082191791</v>
      </c>
      <c r="M12" s="71">
        <f>'Monthly Summary Forecast'!$O13</f>
        <v>3.8219178082191791</v>
      </c>
      <c r="N12" s="71">
        <f>'Monthly Summary Forecast'!$O14</f>
        <v>3.6986301369863024</v>
      </c>
      <c r="O12" s="71">
        <f>'Monthly Summary Forecast'!$O15</f>
        <v>3.8219178082191791</v>
      </c>
      <c r="P12" s="71">
        <f>'Monthly Summary Forecast'!$O4</f>
        <v>3.6986301369863024</v>
      </c>
      <c r="Q12" s="71">
        <f>'Monthly Summary Forecast'!$O17</f>
        <v>3.8219178082191791</v>
      </c>
      <c r="R12" s="71">
        <f>'Monthly Summary Forecast'!$O18</f>
        <v>3.8219178082191791</v>
      </c>
      <c r="S12" s="71">
        <f>'Monthly Summary Forecast'!$O19</f>
        <v>3.4520547945205471</v>
      </c>
      <c r="T12" s="71">
        <f>'Monthly Summary Forecast'!$O20</f>
        <v>3.8219178082191791</v>
      </c>
      <c r="U12" s="71">
        <f>'Monthly Summary Forecast'!$O21</f>
        <v>3.6986301369863024</v>
      </c>
      <c r="V12" s="71">
        <f>'Monthly Summary Forecast'!$O22</f>
        <v>3.8219178082191791</v>
      </c>
      <c r="W12" s="71">
        <f>'Monthly Summary Forecast'!$O23</f>
        <v>3.6986301369863024</v>
      </c>
      <c r="X12" s="71">
        <f>'Monthly Summary Forecast'!$O24</f>
        <v>3.8219178082191791</v>
      </c>
      <c r="Y12" s="71">
        <f>'Monthly Summary Forecast'!$O25</f>
        <v>3.8219178082191791</v>
      </c>
    </row>
    <row r="13" spans="1:25">
      <c r="A13" s="14" t="s">
        <v>48</v>
      </c>
      <c r="B13" s="71">
        <f t="shared" ref="B13:Y13" si="0">SUM(B2:B12)</f>
        <v>108.15835449963944</v>
      </c>
      <c r="C13" s="71">
        <f t="shared" si="0"/>
        <v>84.631228941714909</v>
      </c>
      <c r="D13" s="71">
        <f t="shared" si="0"/>
        <v>86.358231656826788</v>
      </c>
      <c r="E13" s="71">
        <f t="shared" si="0"/>
        <v>79.613242483936673</v>
      </c>
      <c r="F13" s="71">
        <f t="shared" si="0"/>
        <v>63.792391963985246</v>
      </c>
      <c r="G13" s="71">
        <f t="shared" si="0"/>
        <v>69.151912636453432</v>
      </c>
      <c r="H13" s="71">
        <f t="shared" si="0"/>
        <v>71.492480910794981</v>
      </c>
      <c r="I13" s="71">
        <f t="shared" si="0"/>
        <v>61.80427695653789</v>
      </c>
      <c r="J13" s="71">
        <f t="shared" si="0"/>
        <v>69.809119481127027</v>
      </c>
      <c r="K13" s="71">
        <f t="shared" si="0"/>
        <v>64.981378045220708</v>
      </c>
      <c r="L13" s="71">
        <f t="shared" si="0"/>
        <v>72.05480951044062</v>
      </c>
      <c r="M13" s="71">
        <f t="shared" si="0"/>
        <v>75.679768044609702</v>
      </c>
      <c r="N13" s="71">
        <f t="shared" si="0"/>
        <v>80.082151343821707</v>
      </c>
      <c r="O13" s="71">
        <f t="shared" si="0"/>
        <v>83.404710981188614</v>
      </c>
      <c r="P13" s="71">
        <f t="shared" si="0"/>
        <v>83.540583073826767</v>
      </c>
      <c r="Q13" s="71">
        <f t="shared" si="0"/>
        <v>77.189547896210314</v>
      </c>
      <c r="R13" s="71">
        <f t="shared" si="0"/>
        <v>68.241201599768388</v>
      </c>
      <c r="S13" s="71">
        <f t="shared" si="0"/>
        <v>70.351325555855652</v>
      </c>
      <c r="T13" s="71">
        <f t="shared" si="0"/>
        <v>69.289533002988989</v>
      </c>
      <c r="U13" s="71">
        <f t="shared" si="0"/>
        <v>63.031231787165609</v>
      </c>
      <c r="V13" s="71">
        <f t="shared" si="0"/>
        <v>71.745570126935817</v>
      </c>
      <c r="W13" s="71">
        <f t="shared" si="0"/>
        <v>66.871846056287893</v>
      </c>
      <c r="X13" s="71">
        <f t="shared" si="0"/>
        <v>74.249285034487286</v>
      </c>
      <c r="Y13" s="71">
        <f t="shared" si="0"/>
        <v>78.632624563860887</v>
      </c>
    </row>
    <row r="14" spans="1:25">
      <c r="A14" s="14" t="s">
        <v>49</v>
      </c>
      <c r="B14" s="71">
        <f>'Monthly Summary Forecast'!$Q2</f>
        <v>37.3916570721696</v>
      </c>
      <c r="C14" s="71">
        <f>'Monthly Summary Forecast'!$Q3</f>
        <v>41.039362996095207</v>
      </c>
      <c r="D14" s="71">
        <f>'Monthly Summary Forecast'!$Q4</f>
        <v>46.68507545351796</v>
      </c>
      <c r="E14" s="71">
        <f>'Monthly Summary Forecast'!$Q5</f>
        <v>48.743308820605876</v>
      </c>
      <c r="F14" s="71">
        <f>'Monthly Summary Forecast'!$Q6</f>
        <v>48.356659039483709</v>
      </c>
      <c r="G14" s="71">
        <f>'Monthly Summary Forecast'!$Q7</f>
        <v>44.915120434538899</v>
      </c>
      <c r="H14" s="71">
        <f>'Monthly Summary Forecast'!$Q8</f>
        <v>48.254548012227517</v>
      </c>
      <c r="I14" s="71">
        <f>'Monthly Summary Forecast'!$Q9</f>
        <v>35.27584127770038</v>
      </c>
      <c r="J14" s="71">
        <f>'Monthly Summary Forecast'!$Q10</f>
        <v>35.837999378814807</v>
      </c>
      <c r="K14" s="71">
        <f>'Monthly Summary Forecast'!$Q11</f>
        <v>33.076899831221866</v>
      </c>
      <c r="L14" s="71">
        <f>'Monthly Summary Forecast'!$Q12</f>
        <v>33.848582424331596</v>
      </c>
      <c r="M14" s="71">
        <f>'Monthly Summary Forecast'!$Q13</f>
        <v>33.574085730897316</v>
      </c>
      <c r="N14" s="71">
        <f>'Monthly Summary Forecast'!$Q14</f>
        <v>35.139147609990708</v>
      </c>
      <c r="O14" s="71">
        <f>'Monthly Summary Forecast'!$Q15</f>
        <v>38.567112213197902</v>
      </c>
      <c r="P14" s="71">
        <f>'Monthly Summary Forecast'!$Q16</f>
        <v>43.872721510534952</v>
      </c>
      <c r="Q14" s="71">
        <f>'Monthly Summary Forecast'!$Q17</f>
        <v>45.8069649157501</v>
      </c>
      <c r="R14" s="71">
        <f>'Monthly Summary Forecast'!$Q18</f>
        <v>45.443607290117221</v>
      </c>
      <c r="S14" s="71">
        <f>'Monthly Summary Forecast'!$Q19</f>
        <v>42.209390287879927</v>
      </c>
      <c r="T14" s="71">
        <f>'Monthly Summary Forecast'!$Q20</f>
        <v>45.347647529563211</v>
      </c>
      <c r="U14" s="71">
        <f>'Monthly Summary Forecast'!$Q21</f>
        <v>35.27584127770038</v>
      </c>
      <c r="V14" s="71">
        <f>'Monthly Summary Forecast'!$Q22</f>
        <v>35.837999378814807</v>
      </c>
      <c r="W14" s="71">
        <f>'Monthly Summary Forecast'!$Q23</f>
        <v>33.076899831221866</v>
      </c>
      <c r="X14" s="71">
        <f>'Monthly Summary Forecast'!$Q24</f>
        <v>33.848582424331596</v>
      </c>
      <c r="Y14" s="71">
        <f>'Monthly Summary Forecast'!$Q25</f>
        <v>33.574085730897316</v>
      </c>
    </row>
    <row r="15" spans="1:25">
      <c r="A15" s="14" t="s">
        <v>45</v>
      </c>
      <c r="B15" s="71">
        <f>'Monthly Summary Forecast'!$S2</f>
        <v>1.2328767123287672</v>
      </c>
      <c r="C15" s="71">
        <f>'Monthly Summary Forecast'!$S3</f>
        <v>1.273972602739726</v>
      </c>
      <c r="D15" s="71">
        <f>'Monthly Summary Forecast'!$S4</f>
        <v>1.2328767123287672</v>
      </c>
      <c r="E15" s="71">
        <f>'Monthly Summary Forecast'!$S5</f>
        <v>1.273972602739726</v>
      </c>
      <c r="F15" s="71">
        <f>'Monthly Summary Forecast'!$S6</f>
        <v>1.273972602739726</v>
      </c>
      <c r="G15" s="71">
        <f>'Monthly Summary Forecast'!$S7</f>
        <v>1.1506849315068493</v>
      </c>
      <c r="H15" s="71">
        <f>'Monthly Summary Forecast'!$S8</f>
        <v>1.273972602739726</v>
      </c>
      <c r="I15" s="71">
        <f>'Monthly Summary Forecast'!$S9</f>
        <v>0.98630136986301364</v>
      </c>
      <c r="J15" s="71">
        <f>'Monthly Summary Forecast'!$S10</f>
        <v>1.0191780821917806</v>
      </c>
      <c r="K15" s="71">
        <f>'Monthly Summary Forecast'!$S11</f>
        <v>0.98630136986301364</v>
      </c>
      <c r="L15" s="71">
        <f>'Monthly Summary Forecast'!$S12</f>
        <v>1.0191780821917806</v>
      </c>
      <c r="M15" s="71">
        <f>'Monthly Summary Forecast'!$S13</f>
        <v>1.0191780821917806</v>
      </c>
      <c r="N15" s="71">
        <f>'Monthly Summary Forecast'!$S14</f>
        <v>0.98630136986301364</v>
      </c>
      <c r="O15" s="71">
        <f>'Monthly Summary Forecast'!$S15</f>
        <v>1.0191780821917806</v>
      </c>
      <c r="P15" s="71">
        <f>'Monthly Summary Forecast'!$S16</f>
        <v>0.98630136986301364</v>
      </c>
      <c r="Q15" s="71">
        <f>'Monthly Summary Forecast'!$S17</f>
        <v>1.0191780821917806</v>
      </c>
      <c r="R15" s="71">
        <f>'Monthly Summary Forecast'!$S18</f>
        <v>1.0191780821917806</v>
      </c>
      <c r="S15" s="71">
        <f>'Monthly Summary Forecast'!$S19</f>
        <v>0.92054794520547933</v>
      </c>
      <c r="T15" s="71">
        <f>'Monthly Summary Forecast'!$S20</f>
        <v>1.0191780821917806</v>
      </c>
      <c r="U15" s="71">
        <f>'Monthly Summary Forecast'!$S21</f>
        <v>0.98630136986301364</v>
      </c>
      <c r="V15" s="71">
        <f>'Monthly Summary Forecast'!$S22</f>
        <v>1.0191780821917806</v>
      </c>
      <c r="W15" s="71">
        <f>'Monthly Summary Forecast'!$S23</f>
        <v>0.98630136986301364</v>
      </c>
      <c r="X15" s="71">
        <f>'Monthly Summary Forecast'!$S24</f>
        <v>1.0191780821917806</v>
      </c>
      <c r="Y15" s="71">
        <f>'Monthly Summary Forecast'!$S25</f>
        <v>1.0191780821917806</v>
      </c>
    </row>
    <row r="16" spans="1:25">
      <c r="A16" s="14" t="s">
        <v>302</v>
      </c>
      <c r="B16" s="71">
        <f>'Monthly Summary Forecast'!$R2</f>
        <v>15.575342465753426</v>
      </c>
      <c r="C16" s="71">
        <f>'Monthly Summary Forecast'!$R3</f>
        <v>16.094520547945205</v>
      </c>
      <c r="D16" s="71">
        <f>'Monthly Summary Forecast'!$R4</f>
        <v>15.575342465753426</v>
      </c>
      <c r="E16" s="71">
        <f>'Monthly Summary Forecast'!$R5</f>
        <v>16.094520547945205</v>
      </c>
      <c r="F16" s="71">
        <f>'Monthly Summary Forecast'!$R6</f>
        <v>16.094520547945205</v>
      </c>
      <c r="G16" s="71">
        <f>'Monthly Summary Forecast'!$R7</f>
        <v>14.536986301369865</v>
      </c>
      <c r="H16" s="71">
        <f>'Monthly Summary Forecast'!$R8</f>
        <v>16.094520547945205</v>
      </c>
      <c r="I16" s="71">
        <f>'Monthly Summary Forecast'!$R9</f>
        <v>15.616438356164382</v>
      </c>
      <c r="J16" s="71">
        <f>'Monthly Summary Forecast'!$R10</f>
        <v>16.136986301369863</v>
      </c>
      <c r="K16" s="71">
        <f>'Monthly Summary Forecast'!$R11</f>
        <v>15.616438356164382</v>
      </c>
      <c r="L16" s="71">
        <f>'Monthly Summary Forecast'!$R12</f>
        <v>16.136986301369863</v>
      </c>
      <c r="M16" s="71">
        <f>'Monthly Summary Forecast'!$R13</f>
        <v>16.136986301369863</v>
      </c>
      <c r="N16" s="71">
        <f>'Monthly Summary Forecast'!$R14</f>
        <v>15.616438356164382</v>
      </c>
      <c r="O16" s="71">
        <f>'Monthly Summary Forecast'!$R15</f>
        <v>16.136986301369863</v>
      </c>
      <c r="P16" s="71">
        <f>'Monthly Summary Forecast'!$R4</f>
        <v>15.575342465753426</v>
      </c>
      <c r="Q16" s="71">
        <f>'Monthly Summary Forecast'!$R17</f>
        <v>16.136986301369863</v>
      </c>
      <c r="R16" s="71">
        <f>'Monthly Summary Forecast'!$R18</f>
        <v>16.136986301369863</v>
      </c>
      <c r="S16" s="71">
        <f>'Monthly Summary Forecast'!$R19</f>
        <v>14.575342465753424</v>
      </c>
      <c r="T16" s="71">
        <f>'Monthly Summary Forecast'!$R20</f>
        <v>16.136986301369863</v>
      </c>
      <c r="U16" s="71">
        <f>'Monthly Summary Forecast'!$R21</f>
        <v>15.616438356164382</v>
      </c>
      <c r="V16" s="71">
        <f>'Monthly Summary Forecast'!$R22</f>
        <v>16.136986301369863</v>
      </c>
      <c r="W16" s="71">
        <f>'Monthly Summary Forecast'!$R23</f>
        <v>15.616438356164382</v>
      </c>
      <c r="X16" s="71">
        <f>'Monthly Summary Forecast'!$R24</f>
        <v>16.136986301369863</v>
      </c>
      <c r="Y16" s="71">
        <f>'Monthly Summary Forecast'!$R25</f>
        <v>16.136986301369863</v>
      </c>
    </row>
    <row r="17" spans="1:25">
      <c r="A17" s="17" t="s">
        <v>47</v>
      </c>
      <c r="B17" s="72">
        <f>(B13+B15+B16)/B14</f>
        <v>3.3420977689360964</v>
      </c>
      <c r="C17" s="72">
        <f t="shared" ref="C17:Y17" si="1">(C13+C15+C16)/C14</f>
        <v>2.4854119227460929</v>
      </c>
      <c r="D17" s="72">
        <f t="shared" si="1"/>
        <v>2.2098379371288956</v>
      </c>
      <c r="E17" s="72">
        <f t="shared" si="1"/>
        <v>1.9896420243351083</v>
      </c>
      <c r="F17" s="72">
        <f t="shared" si="1"/>
        <v>1.6783807385948952</v>
      </c>
      <c r="G17" s="72">
        <f t="shared" si="1"/>
        <v>1.8888869282445486</v>
      </c>
      <c r="H17" s="72">
        <f t="shared" si="1"/>
        <v>1.8415046399142085</v>
      </c>
      <c r="I17" s="72">
        <f t="shared" si="1"/>
        <v>2.2226831123693223</v>
      </c>
      <c r="J17" s="72">
        <f t="shared" si="1"/>
        <v>2.4266221712168767</v>
      </c>
      <c r="K17" s="72">
        <f t="shared" si="1"/>
        <v>2.4664983171802404</v>
      </c>
      <c r="L17" s="72">
        <f t="shared" si="1"/>
        <v>2.6355896615000978</v>
      </c>
      <c r="M17" s="72">
        <f t="shared" si="1"/>
        <v>2.7651067901675419</v>
      </c>
      <c r="N17" s="72">
        <f t="shared" si="1"/>
        <v>2.7514865227510472</v>
      </c>
      <c r="O17" s="72">
        <f t="shared" si="1"/>
        <v>2.6074255912356774</v>
      </c>
      <c r="P17" s="72">
        <f t="shared" si="1"/>
        <v>2.2816507265318866</v>
      </c>
      <c r="Q17" s="72">
        <f t="shared" si="1"/>
        <v>2.0596368358675621</v>
      </c>
      <c r="R17" s="72">
        <f t="shared" si="1"/>
        <v>1.8791942602211003</v>
      </c>
      <c r="S17" s="72">
        <f t="shared" si="1"/>
        <v>2.0338416494839744</v>
      </c>
      <c r="T17" s="72">
        <f t="shared" si="1"/>
        <v>1.9062884646925649</v>
      </c>
      <c r="U17" s="72">
        <f t="shared" si="1"/>
        <v>2.2574648436105083</v>
      </c>
      <c r="V17" s="72">
        <f t="shared" si="1"/>
        <v>2.4806556183783695</v>
      </c>
      <c r="W17" s="72">
        <f t="shared" si="1"/>
        <v>2.5236520414020833</v>
      </c>
      <c r="X17" s="72">
        <f t="shared" si="1"/>
        <v>2.7004217864185462</v>
      </c>
      <c r="Y17" s="72">
        <f t="shared" si="1"/>
        <v>2.8530572571711379</v>
      </c>
    </row>
    <row r="18" spans="1:25">
      <c r="A18" s="17" t="s">
        <v>151</v>
      </c>
      <c r="B18" s="73">
        <f>Forecast!E64</f>
        <v>3.572844943369252</v>
      </c>
      <c r="C18" s="73">
        <f>Forecast!F64</f>
        <v>2.7043976483286074</v>
      </c>
      <c r="D18" s="73">
        <f>Forecast!G64</f>
        <v>2.4567954784971038</v>
      </c>
      <c r="E18" s="73">
        <f>Forecast!H64</f>
        <v>2.1905057416590177</v>
      </c>
      <c r="F18" s="73">
        <f>Forecast!I64</f>
        <v>1.9000286549900589</v>
      </c>
      <c r="G18" s="73">
        <f>Forecast!J64</f>
        <v>2.157867761367108</v>
      </c>
      <c r="H18" s="73">
        <f>Forecast!K64</f>
        <v>2.0038990259604148</v>
      </c>
      <c r="I18" s="73">
        <f>Forecast!L64</f>
        <v>2.4529930204328481</v>
      </c>
      <c r="J18" s="73">
        <f>Forecast!M64</f>
        <v>2.7865401124216889</v>
      </c>
      <c r="K18" s="73">
        <f>Forecast!N64</f>
        <v>2.8012755392073907</v>
      </c>
      <c r="L18" s="73">
        <f>Forecast!O64</f>
        <v>2.9550785882060917</v>
      </c>
      <c r="M18" s="73">
        <f>Forecast!P64</f>
        <v>3.1268703742872566</v>
      </c>
      <c r="N18" s="73">
        <f>Forecast!Q64</f>
        <v>3.2000456590610549</v>
      </c>
      <c r="O18" s="73">
        <f>Forecast!R64</f>
        <v>3.1605761324302413</v>
      </c>
      <c r="P18" s="73">
        <f>Forecast!S64</f>
        <v>2.944762459645188</v>
      </c>
      <c r="Q18" s="73">
        <f>Forecast!T64</f>
        <v>2.7414053362865047</v>
      </c>
      <c r="R18" s="73">
        <f>Forecast!U64</f>
        <v>2.5219675187023665</v>
      </c>
      <c r="S18" s="73">
        <f>Forecast!V64</f>
        <v>2.6766149079652406</v>
      </c>
      <c r="T18" s="73">
        <f>Forecast!W64</f>
        <v>2.5490617231738311</v>
      </c>
      <c r="U18" s="73">
        <f>Forecast!X64</f>
        <v>2.900238102091774</v>
      </c>
      <c r="V18" s="73">
        <f>Forecast!Y64</f>
        <v>3.1234288768596352</v>
      </c>
      <c r="W18" s="73">
        <f>Forecast!Z64</f>
        <v>3.1664252998833495</v>
      </c>
      <c r="X18" s="73">
        <f>Forecast!AA64</f>
        <v>3.3431950448998125</v>
      </c>
      <c r="Y18" s="73">
        <f>Forecast!AB64</f>
        <v>3.4958305156524041</v>
      </c>
    </row>
    <row r="19" spans="1:25">
      <c r="A19" s="17" t="s">
        <v>152</v>
      </c>
      <c r="B19" s="73">
        <f>Forecast!E65</f>
        <v>3.1113505945029409</v>
      </c>
      <c r="C19" s="73">
        <f>Forecast!F65</f>
        <v>2.2664261971635784</v>
      </c>
      <c r="D19" s="73">
        <f>Forecast!G65</f>
        <v>1.9628803957606877</v>
      </c>
      <c r="E19" s="73">
        <f>Forecast!H65</f>
        <v>1.7887783070111989</v>
      </c>
      <c r="F19" s="73">
        <f>Forecast!I65</f>
        <v>1.4567328221997315</v>
      </c>
      <c r="G19" s="73">
        <f>Forecast!J65</f>
        <v>1.6199060951219892</v>
      </c>
      <c r="H19" s="73">
        <f>Forecast!K65</f>
        <v>1.6791102538680025</v>
      </c>
      <c r="I19" s="73">
        <f>Forecast!L65</f>
        <v>1.9923732043057967</v>
      </c>
      <c r="J19" s="73">
        <f>Forecast!M65</f>
        <v>2.0667042300120646</v>
      </c>
      <c r="K19" s="73">
        <f>Forecast!N65</f>
        <v>2.1317210951530901</v>
      </c>
      <c r="L19" s="73">
        <f>Forecast!O65</f>
        <v>2.3161007347941038</v>
      </c>
      <c r="M19" s="73">
        <f>Forecast!P65</f>
        <v>2.4033432060478273</v>
      </c>
      <c r="N19" s="73">
        <f>Forecast!Q65</f>
        <v>2.3029273864410396</v>
      </c>
      <c r="O19" s="73">
        <f>Forecast!R65</f>
        <v>2.0542750500411135</v>
      </c>
      <c r="P19" s="73">
        <f>Forecast!S65</f>
        <v>1.6076144134819841</v>
      </c>
      <c r="Q19" s="73">
        <f>Forecast!T65</f>
        <v>1.3778683354486194</v>
      </c>
      <c r="R19" s="73">
        <f>Forecast!U65</f>
        <v>1.2364210017398343</v>
      </c>
      <c r="S19" s="73">
        <f>Forecast!V65</f>
        <v>1.3910683910027084</v>
      </c>
      <c r="T19" s="73">
        <f>Forecast!W65</f>
        <v>1.2635152062112989</v>
      </c>
      <c r="U19" s="73">
        <f>Forecast!X65</f>
        <v>1.6146915851292423</v>
      </c>
      <c r="V19" s="73">
        <f>Forecast!Y65</f>
        <v>1.8378823598971035</v>
      </c>
      <c r="W19" s="73">
        <f>Forecast!Z65</f>
        <v>1.8808787829208173</v>
      </c>
      <c r="X19" s="73">
        <f>Forecast!AA65</f>
        <v>2.05764852793728</v>
      </c>
      <c r="Y19" s="73">
        <f>Forecast!AB65</f>
        <v>2.2102839986898717</v>
      </c>
    </row>
    <row r="20" spans="1:25">
      <c r="B20" s="74"/>
      <c r="C20" s="74"/>
      <c r="D20" s="74"/>
      <c r="E20" s="74"/>
      <c r="F20" s="74"/>
      <c r="G20" s="74"/>
      <c r="H20" s="74"/>
      <c r="I20" s="74"/>
      <c r="J20" s="74"/>
      <c r="K20" s="74"/>
      <c r="L20" s="74"/>
      <c r="M20" s="74"/>
      <c r="N20" s="74"/>
      <c r="O20" s="74"/>
      <c r="P20" s="74"/>
      <c r="Q20" s="74"/>
      <c r="R20" s="74"/>
      <c r="S20" s="74"/>
      <c r="T20" s="74"/>
      <c r="U20" s="74"/>
      <c r="V20" s="74"/>
      <c r="W20" s="74"/>
      <c r="X20" s="74"/>
      <c r="Y20" s="74"/>
    </row>
    <row r="21" spans="1:25">
      <c r="B21"/>
    </row>
    <row r="22" spans="1:25">
      <c r="B22" s="35"/>
    </row>
    <row r="23" spans="1:25">
      <c r="B23" s="35"/>
    </row>
    <row r="24" spans="1:25">
      <c r="B24" s="35"/>
      <c r="C24" s="75"/>
      <c r="D24" s="75"/>
      <c r="E24" s="75"/>
      <c r="F24" s="75"/>
      <c r="Y24" s="75"/>
    </row>
    <row r="25" spans="1:25">
      <c r="B25" s="35"/>
    </row>
    <row r="26" spans="1:25">
      <c r="B26" s="35"/>
    </row>
    <row r="27" spans="1:25">
      <c r="B27" s="35"/>
    </row>
    <row r="28" spans="1:25">
      <c r="B28" s="35"/>
    </row>
    <row r="29" spans="1:25">
      <c r="B29" s="35"/>
    </row>
    <row r="30" spans="1:25">
      <c r="B30" s="35"/>
    </row>
    <row r="31" spans="1:25">
      <c r="B31" s="35"/>
    </row>
    <row r="32" spans="1:25">
      <c r="B32" s="35"/>
    </row>
    <row r="33" spans="2:2">
      <c r="B33" s="35"/>
    </row>
    <row r="34" spans="2:2">
      <c r="B34" s="35"/>
    </row>
    <row r="35" spans="2:2">
      <c r="B35" s="35"/>
    </row>
    <row r="36" spans="2:2">
      <c r="B36" s="35"/>
    </row>
    <row r="37" spans="2:2">
      <c r="B37" s="35"/>
    </row>
    <row r="38" spans="2:2">
      <c r="B38" s="35"/>
    </row>
    <row r="39" spans="2:2">
      <c r="B39" s="35"/>
    </row>
    <row r="40" spans="2:2">
      <c r="B40" s="35"/>
    </row>
    <row r="41" spans="2:2">
      <c r="B41" s="35"/>
    </row>
    <row r="42" spans="2:2">
      <c r="B42" s="35"/>
    </row>
    <row r="43" spans="2:2">
      <c r="B43" s="35"/>
    </row>
    <row r="44" spans="2:2">
      <c r="B44" s="35"/>
    </row>
    <row r="45" spans="2:2">
      <c r="B45"/>
    </row>
    <row r="46" spans="2:2">
      <c r="B46"/>
    </row>
    <row r="47" spans="2:2">
      <c r="B47"/>
    </row>
  </sheetData>
  <pageMargins left="0.70866141732283472" right="0.70866141732283472" top="0.74803149606299213" bottom="0.74803149606299213" header="0.31496062992125984" footer="0.31496062992125984"/>
  <pageSetup paperSize="9" scale="3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5546875" defaultRowHeight="15"/>
  <cols>
    <col min="1" max="1" width="31.85546875" style="35" customWidth="1"/>
    <col min="2" max="13" width="8.7109375" style="35" customWidth="1"/>
    <col min="14" max="16384" width="8.85546875" style="35"/>
  </cols>
  <sheetData>
    <row r="1" spans="1:19" ht="59.25" customHeight="1">
      <c r="A1" s="12" t="s">
        <v>0</v>
      </c>
      <c r="B1" s="15" t="str">
        <f>'Monthly Summary Actual'!$A2</f>
        <v>Sep-17</v>
      </c>
      <c r="C1" s="15" t="str">
        <f>'Monthly Summary Actual'!$A3</f>
        <v>Oct-17</v>
      </c>
      <c r="D1" s="15" t="str">
        <f>'Monthly Summary Actual'!A4</f>
        <v>Nov-17</v>
      </c>
      <c r="E1" s="15" t="str">
        <f>'Monthly Summary Actual'!A5</f>
        <v>Dec-17</v>
      </c>
      <c r="F1" s="15" t="str">
        <f>'Monthly Summary Actual'!A6</f>
        <v>Jan-18</v>
      </c>
      <c r="G1" s="15" t="str">
        <f>'Monthly Summary Actual'!A7</f>
        <v>Feb-18</v>
      </c>
      <c r="H1" s="15" t="str">
        <f>'Monthly Summary Actual'!A8</f>
        <v>Mar-18</v>
      </c>
      <c r="I1" s="15" t="str">
        <f>'Monthly Summary Actual'!A9</f>
        <v>Apr-18</v>
      </c>
      <c r="J1" s="15" t="str">
        <f>'Monthly Summary Actual'!A10</f>
        <v>May-18</v>
      </c>
      <c r="K1" s="15" t="str">
        <f>'Monthly Summary Actual'!A11</f>
        <v>Jun-18</v>
      </c>
      <c r="L1" s="15" t="str">
        <f>'Monthly Summary Actual'!A12</f>
        <v>Jul-18</v>
      </c>
      <c r="M1" s="15" t="str">
        <f>'Monthly Summary Actual'!A13</f>
        <v>Aug-18</v>
      </c>
    </row>
    <row r="2" spans="1:19">
      <c r="A2" s="13" t="s">
        <v>10</v>
      </c>
      <c r="B2" s="68">
        <f>'Monthly Summary Actual'!$B2</f>
        <v>-1.2826823449999996</v>
      </c>
      <c r="C2" s="68">
        <f>'Monthly Summary Actual'!$B3</f>
        <v>-2.8425169679999995</v>
      </c>
      <c r="D2" s="68">
        <f>'Monthly Summary Actual'!$B4</f>
        <v>-3.1332637979999971</v>
      </c>
      <c r="E2" s="68">
        <f>'Monthly Summary Actual'!$B5</f>
        <v>5.1126032439999989</v>
      </c>
      <c r="F2" s="68">
        <f>'Monthly Summary Actual'!$B6</f>
        <v>-1.9497250680000002</v>
      </c>
      <c r="G2" s="68">
        <f>'Monthly Summary Actual'!$B7</f>
        <v>-3.0120410969999991</v>
      </c>
      <c r="H2" s="68">
        <f>'Monthly Summary Actual'!$B8</f>
        <v>3.2884304499999999</v>
      </c>
      <c r="I2" s="68">
        <f>'Monthly Summary Actual'!$B9</f>
        <v>-5.6785957729999996</v>
      </c>
      <c r="J2" s="68">
        <f>'Monthly Summary Actual'!$B10</f>
        <v>-6.7606795480000006</v>
      </c>
      <c r="K2" s="68">
        <f>'Monthly Summary Actual'!$B11</f>
        <v>-2.8102212680000007</v>
      </c>
      <c r="L2" s="68">
        <f>'Monthly Summary Actual'!$B12</f>
        <v>-1.1107513009999976</v>
      </c>
      <c r="M2" s="68">
        <f>'Monthly Summary Actual'!$B13</f>
        <v>-3.9078551919999986</v>
      </c>
    </row>
    <row r="3" spans="1:19">
      <c r="A3" s="13" t="s">
        <v>12</v>
      </c>
      <c r="B3" s="68">
        <f>'Monthly Summary Actual'!$C2</f>
        <v>5.8425936176828897</v>
      </c>
      <c r="C3" s="68">
        <f>'Monthly Summary Actual'!$C3</f>
        <v>6.0188163977539864</v>
      </c>
      <c r="D3" s="68">
        <f>'Monthly Summary Actual'!$C4</f>
        <v>6.1466299054029188</v>
      </c>
      <c r="E3" s="68">
        <f>'Monthly Summary Actual'!$C5</f>
        <v>8.9875214634022953</v>
      </c>
      <c r="F3" s="68">
        <f>'Monthly Summary Actual'!$C6</f>
        <v>8.6199138805402171</v>
      </c>
      <c r="G3" s="68">
        <f>'Monthly Summary Actual'!$C7</f>
        <v>9.2281188442927693</v>
      </c>
      <c r="H3" s="68">
        <f>'Monthly Summary Actual'!$C8</f>
        <v>15.910060669813364</v>
      </c>
      <c r="I3" s="68">
        <f>'Monthly Summary Actual'!$C9</f>
        <v>4.0677955266057095</v>
      </c>
      <c r="J3" s="68">
        <f>'Monthly Summary Actual'!$C10</f>
        <v>4.4098139390902009</v>
      </c>
      <c r="K3" s="68">
        <f>'Monthly Summary Actual'!$C11</f>
        <v>3.5616863945303701</v>
      </c>
      <c r="L3" s="68">
        <f>'Monthly Summary Actual'!$C12</f>
        <v>4.7936624596679396</v>
      </c>
      <c r="M3" s="68">
        <f>'Monthly Summary Actual'!$C13</f>
        <v>4.7105374426214697</v>
      </c>
    </row>
    <row r="4" spans="1:19">
      <c r="A4" s="13" t="s">
        <v>13</v>
      </c>
      <c r="B4" s="68">
        <f>'Monthly Summary Actual'!$D2</f>
        <v>5.9928085657626209</v>
      </c>
      <c r="C4" s="68">
        <f>'Monthly Summary Actual'!$D3</f>
        <v>6.1780089622684002</v>
      </c>
      <c r="D4" s="68">
        <f>'Monthly Summary Actual'!$D4</f>
        <v>8.9406158470516495</v>
      </c>
      <c r="E4" s="68">
        <f>'Monthly Summary Actual'!$D5</f>
        <v>9.4309986448160981</v>
      </c>
      <c r="F4" s="68">
        <f>'Monthly Summary Actual'!$D6</f>
        <v>9.4217947557573467</v>
      </c>
      <c r="G4" s="68">
        <f>'Monthly Summary Actual'!$D7</f>
        <v>8.5530513396205112</v>
      </c>
      <c r="H4" s="68">
        <f>'Monthly Summary Actual'!$D8</f>
        <v>8.0985311840718008</v>
      </c>
      <c r="I4" s="68">
        <f>'Monthly Summary Actual'!$D9</f>
        <v>6.0953541117484313</v>
      </c>
      <c r="J4" s="68">
        <f>'Monthly Summary Actual'!$D10</f>
        <v>7.0388447085698695</v>
      </c>
      <c r="K4" s="68">
        <f>'Monthly Summary Actual'!$D11</f>
        <v>6.6450785783941893</v>
      </c>
      <c r="L4" s="68">
        <f>'Monthly Summary Actual'!$D12</f>
        <v>7.3605102713264099</v>
      </c>
      <c r="M4" s="68">
        <f>'Monthly Summary Actual'!$D13</f>
        <v>6.6574589850072412</v>
      </c>
    </row>
    <row r="5" spans="1:19">
      <c r="A5" s="13" t="s">
        <v>14</v>
      </c>
      <c r="B5" s="68">
        <f>'Monthly Summary Actual'!$E2</f>
        <v>9.0907124410301492</v>
      </c>
      <c r="C5" s="68">
        <f>'Monthly Summary Actual'!$E3</f>
        <v>9.9581971878290627</v>
      </c>
      <c r="D5" s="68">
        <f>'Monthly Summary Actual'!$E4</f>
        <v>16.322957794497547</v>
      </c>
      <c r="E5" s="68">
        <f>'Monthly Summary Actual'!$E5</f>
        <v>9.7689659528530566</v>
      </c>
      <c r="F5" s="68">
        <f>'Monthly Summary Actual'!$E6</f>
        <v>12.320965264342039</v>
      </c>
      <c r="G5" s="68">
        <f>'Monthly Summary Actual'!$E7</f>
        <v>4.0219961552072299</v>
      </c>
      <c r="H5" s="68">
        <f>'Monthly Summary Actual'!$E8</f>
        <v>14.195614256992682</v>
      </c>
      <c r="I5" s="68">
        <f>'Monthly Summary Actual'!$E9</f>
        <v>9.1078963468845906</v>
      </c>
      <c r="J5" s="68">
        <f>'Monthly Summary Actual'!$E10</f>
        <v>20.358514535642932</v>
      </c>
      <c r="K5" s="68">
        <f>'Monthly Summary Actual'!$E11</f>
        <v>33.332616160429986</v>
      </c>
      <c r="L5" s="68">
        <f>'Monthly Summary Actual'!$E12</f>
        <v>37.348456116042179</v>
      </c>
      <c r="M5" s="68">
        <f>'Monthly Summary Actual'!$E13</f>
        <v>32.291665551356338</v>
      </c>
      <c r="N5" s="10"/>
      <c r="O5" s="10"/>
      <c r="P5" s="10"/>
      <c r="Q5" s="10"/>
      <c r="R5" s="10"/>
      <c r="S5" s="10"/>
    </row>
    <row r="6" spans="1:19">
      <c r="A6" s="13" t="s">
        <v>15</v>
      </c>
      <c r="B6" s="68">
        <f>'Monthly Summary Actual'!$F2</f>
        <v>17.171802521895021</v>
      </c>
      <c r="C6" s="68">
        <f>'Monthly Summary Actual'!$F3</f>
        <v>54.602657788036034</v>
      </c>
      <c r="D6" s="68">
        <f>'Monthly Summary Actual'!$F4</f>
        <v>15.536295977758002</v>
      </c>
      <c r="E6" s="68">
        <f>'Monthly Summary Actual'!$F5</f>
        <v>19.151183129197452</v>
      </c>
      <c r="F6" s="68">
        <f>'Monthly Summary Actual'!$F6</f>
        <v>11.948982736688469</v>
      </c>
      <c r="G6" s="68">
        <f>'Monthly Summary Actual'!$F7</f>
        <v>5.3838527005394301</v>
      </c>
      <c r="H6" s="68">
        <f>'Monthly Summary Actual'!$F8</f>
        <v>2.3053820848280302</v>
      </c>
      <c r="I6" s="68">
        <f>'Monthly Summary Actual'!$F9</f>
        <v>13.232576339565512</v>
      </c>
      <c r="J6" s="68">
        <f>'Monthly Summary Actual'!$F10</f>
        <v>1.4574852030401699</v>
      </c>
      <c r="K6" s="68">
        <f>'Monthly Summary Actual'!$F11</f>
        <v>7.7803430291319096</v>
      </c>
      <c r="L6" s="68">
        <f>'Monthly Summary Actual'!$F12</f>
        <v>1.3901681628081597</v>
      </c>
      <c r="M6" s="68">
        <f>'Monthly Summary Actual'!$F13</f>
        <v>1.58209594501368</v>
      </c>
      <c r="N6" s="10"/>
      <c r="O6" s="10"/>
      <c r="P6" s="10"/>
      <c r="Q6" s="10"/>
      <c r="R6" s="10"/>
      <c r="S6" s="10"/>
    </row>
    <row r="7" spans="1:19">
      <c r="A7" s="13" t="s">
        <v>16</v>
      </c>
      <c r="B7" s="68">
        <f>'Monthly Summary Actual'!$G2</f>
        <v>0.13222717988614002</v>
      </c>
      <c r="C7" s="68">
        <f>'Monthly Summary Actual'!$G3</f>
        <v>2.8785667818423804</v>
      </c>
      <c r="D7" s="68">
        <f>'Monthly Summary Actual'!$G4</f>
        <v>7.1446332887923596</v>
      </c>
      <c r="E7" s="68">
        <f>'Monthly Summary Actual'!$G5</f>
        <v>5.2238343443243602</v>
      </c>
      <c r="F7" s="68">
        <f>'Monthly Summary Actual'!$G6</f>
        <v>5.3960087665479488</v>
      </c>
      <c r="G7" s="68">
        <f>'Monthly Summary Actual'!$G7</f>
        <v>2.7682407487031302</v>
      </c>
      <c r="H7" s="68">
        <f>'Monthly Summary Actual'!$G8</f>
        <v>1.4407563993117902</v>
      </c>
      <c r="I7" s="68">
        <f>'Monthly Summary Actual'!$G9</f>
        <v>0.35885953285715</v>
      </c>
      <c r="J7" s="68">
        <f>'Monthly Summary Actual'!$G10</f>
        <v>2.1058830145526901</v>
      </c>
      <c r="K7" s="68">
        <f>'Monthly Summary Actual'!$G11</f>
        <v>6.2606299865495494</v>
      </c>
      <c r="L7" s="68">
        <f>'Monthly Summary Actual'!$G12</f>
        <v>0.23373614411699001</v>
      </c>
      <c r="M7" s="68">
        <f>'Monthly Summary Actual'!$G13</f>
        <v>1.2901309679180499</v>
      </c>
      <c r="N7" s="10"/>
      <c r="O7" s="10"/>
      <c r="P7" s="10"/>
      <c r="Q7" s="10"/>
      <c r="R7" s="10"/>
      <c r="S7" s="10"/>
    </row>
    <row r="8" spans="1:19">
      <c r="A8" s="13" t="s">
        <v>356</v>
      </c>
      <c r="B8" s="68">
        <f>'Monthly Summary Actual'!$H2</f>
        <v>2.2667438638961337</v>
      </c>
      <c r="C8" s="68">
        <f>'Monthly Summary Actual'!$H3</f>
        <v>1.6665456413520001</v>
      </c>
      <c r="D8" s="68">
        <f>'Monthly Summary Actual'!$H4</f>
        <v>2.7004892677600005</v>
      </c>
      <c r="E8" s="68">
        <f>'Monthly Summary Actual'!$H5</f>
        <v>1.9302895963520006</v>
      </c>
      <c r="F8" s="68">
        <f>'Monthly Summary Actual'!$H6</f>
        <v>0.46948872635199956</v>
      </c>
      <c r="G8" s="68">
        <f>'Monthly Summary Actual'!$H7</f>
        <v>0.35436556057599999</v>
      </c>
      <c r="H8" s="68">
        <f>'Monthly Summary Actual'!$H8</f>
        <v>3.6914788622439998</v>
      </c>
      <c r="I8" s="68">
        <f>'Monthly Summary Actual'!$H9</f>
        <v>2.7400137846400008</v>
      </c>
      <c r="J8" s="68">
        <f>'Monthly Summary Actual'!$H10</f>
        <v>0.63853029412799978</v>
      </c>
      <c r="K8" s="68">
        <f>'Monthly Summary Actual'!$H11</f>
        <v>3.7703722351393254</v>
      </c>
      <c r="L8" s="68">
        <f>'Monthly Summary Actual'!$H12</f>
        <v>0.19321358372800002</v>
      </c>
      <c r="M8" s="68">
        <f>'Monthly Summary Actual'!$H13</f>
        <v>0.33957666412799992</v>
      </c>
      <c r="N8" s="10"/>
      <c r="O8" s="10"/>
      <c r="P8" s="10"/>
      <c r="Q8" s="10"/>
      <c r="R8" s="10"/>
      <c r="S8" s="10"/>
    </row>
    <row r="9" spans="1:19">
      <c r="A9" s="13" t="s">
        <v>170</v>
      </c>
      <c r="B9" s="68">
        <f>'Monthly Summary Actual'!$I2</f>
        <v>0.70456631178774987</v>
      </c>
      <c r="C9" s="68">
        <f>'Monthly Summary Actual'!$I3</f>
        <v>0.78771575718813991</v>
      </c>
      <c r="D9" s="68">
        <f>'Monthly Summary Actual'!$I4</f>
        <v>0.60113001047379</v>
      </c>
      <c r="E9" s="68">
        <f>'Monthly Summary Actual'!$I5</f>
        <v>9.9347029494770006E-2</v>
      </c>
      <c r="F9" s="68">
        <f>'Monthly Summary Actual'!$I6</f>
        <v>0.87283230174863002</v>
      </c>
      <c r="G9" s="68">
        <f>'Monthly Summary Actual'!$I7</f>
        <v>9.421270945936E-2</v>
      </c>
      <c r="H9" s="68">
        <f>'Monthly Summary Actual'!$I8</f>
        <v>0.42844728621097011</v>
      </c>
      <c r="I9" s="68">
        <f>'Monthly Summary Actual'!$I9</f>
        <v>0.42136143534756998</v>
      </c>
      <c r="J9" s="68">
        <f>'Monthly Summary Actual'!$I10</f>
        <v>2.0574718945348405</v>
      </c>
      <c r="K9" s="68">
        <f>'Monthly Summary Actual'!$I11</f>
        <v>0.40776612894858</v>
      </c>
      <c r="L9" s="68">
        <f>'Monthly Summary Actual'!$I12</f>
        <v>0.57400144519923002</v>
      </c>
      <c r="M9" s="68">
        <f>'Monthly Summary Actual'!$I13</f>
        <v>0.39702214610139991</v>
      </c>
      <c r="N9" s="10"/>
      <c r="O9" s="10"/>
      <c r="P9" s="10"/>
      <c r="Q9" s="10"/>
      <c r="R9" s="10"/>
      <c r="S9" s="10"/>
    </row>
    <row r="10" spans="1:19">
      <c r="A10" s="13" t="s">
        <v>8</v>
      </c>
      <c r="B10" s="68">
        <f>'Monthly Summary Actual'!$J2</f>
        <v>6.3842447133633904</v>
      </c>
      <c r="C10" s="68">
        <f>'Monthly Summary Actual'!$J3</f>
        <v>7.5725021936968</v>
      </c>
      <c r="D10" s="68">
        <f>'Monthly Summary Actual'!$J4</f>
        <v>6.99781574315677</v>
      </c>
      <c r="E10" s="68">
        <f>'Monthly Summary Actual'!$J5</f>
        <v>7.6796016859183398</v>
      </c>
      <c r="F10" s="68">
        <f>'Monthly Summary Actual'!$J6</f>
        <v>8.0952758447031989</v>
      </c>
      <c r="G10" s="68">
        <f>'Monthly Summary Actual'!$J7</f>
        <v>6.87132162107795</v>
      </c>
      <c r="H10" s="68">
        <f>'Monthly Summary Actual'!$J8</f>
        <v>7.8490120845804112</v>
      </c>
      <c r="I10" s="68">
        <f>'Monthly Summary Actual'!$J9</f>
        <v>6.4439359089192294</v>
      </c>
      <c r="J10" s="68">
        <f>'Monthly Summary Actual'!$J10</f>
        <v>6.4239451900386593</v>
      </c>
      <c r="K10" s="68">
        <f>'Monthly Summary Actual'!$J11</f>
        <v>6.0528477860945795</v>
      </c>
      <c r="L10" s="68">
        <f>'Monthly Summary Actual'!$J12</f>
        <v>7.5366867926249697</v>
      </c>
      <c r="M10" s="68">
        <f>'Monthly Summary Actual'!$J13</f>
        <v>8.2166087772973491</v>
      </c>
      <c r="N10" s="10"/>
      <c r="O10" s="10"/>
      <c r="P10" s="10"/>
      <c r="Q10" s="10"/>
      <c r="R10" s="10"/>
      <c r="S10" s="10"/>
    </row>
    <row r="11" spans="1:19">
      <c r="A11" s="13" t="s">
        <v>7</v>
      </c>
      <c r="B11" s="68">
        <f>'Monthly Summary Actual'!$K2</f>
        <v>11.656878098219218</v>
      </c>
      <c r="C11" s="68">
        <f>'Monthly Summary Actual'!$K3</f>
        <v>11.440354733033086</v>
      </c>
      <c r="D11" s="68">
        <f>'Monthly Summary Actual'!$K4</f>
        <v>10.279431586545966</v>
      </c>
      <c r="E11" s="68">
        <f>'Monthly Summary Actual'!$K5</f>
        <v>11.398724943672763</v>
      </c>
      <c r="F11" s="68">
        <f>'Monthly Summary Actual'!$K6</f>
        <v>10.421500850731524</v>
      </c>
      <c r="G11" s="68">
        <f>'Monthly Summary Actual'!$K7</f>
        <v>9.3147643457597535</v>
      </c>
      <c r="H11" s="68">
        <f>'Monthly Summary Actual'!$K8</f>
        <v>11.566869435777727</v>
      </c>
      <c r="I11" s="68">
        <f>'Monthly Summary Actual'!$K9</f>
        <v>11.01178873311609</v>
      </c>
      <c r="J11" s="68">
        <f>'Monthly Summary Actual'!$K10</f>
        <v>12.212300037071124</v>
      </c>
      <c r="K11" s="68">
        <f>'Monthly Summary Actual'!$K11</f>
        <v>11.445711546144015</v>
      </c>
      <c r="L11" s="68">
        <f>'Monthly Summary Actual'!$K12</f>
        <v>10.50265031727967</v>
      </c>
      <c r="M11" s="68">
        <f>'Monthly Summary Actual'!$K13</f>
        <v>10.563553237843003</v>
      </c>
      <c r="N11" s="10"/>
      <c r="O11" s="10"/>
      <c r="P11" s="10"/>
      <c r="Q11" s="10"/>
      <c r="R11" s="10"/>
      <c r="S11" s="10"/>
    </row>
    <row r="12" spans="1:19">
      <c r="A12" s="13" t="s">
        <v>357</v>
      </c>
      <c r="B12" s="68">
        <f>'Monthly Summary Actual'!$L2</f>
        <v>1.2812277400000005</v>
      </c>
      <c r="C12" s="68">
        <f>'Monthly Summary Actual'!$L3</f>
        <v>1.5905124399999995</v>
      </c>
      <c r="D12" s="68">
        <f>'Monthly Summary Actual'!$L4</f>
        <v>1.1969169900000001</v>
      </c>
      <c r="E12" s="68">
        <f>'Monthly Summary Actual'!$L5</f>
        <v>1.2914299900000001</v>
      </c>
      <c r="F12" s="68">
        <f>'Monthly Summary Actual'!$L6</f>
        <v>1.56689246</v>
      </c>
      <c r="G12" s="68">
        <f>'Monthly Summary Actual'!$L7</f>
        <v>1.1726419799999999</v>
      </c>
      <c r="H12" s="68">
        <f>'Monthly Summary Actual'!$L8</f>
        <v>1.0764229400000001</v>
      </c>
      <c r="I12" s="68">
        <f>'Monthly Summary Actual'!$L9</f>
        <v>0.78612493000000017</v>
      </c>
      <c r="J12" s="68">
        <f>'Monthly Summary Actual'!$L10</f>
        <v>0.91854516000000008</v>
      </c>
      <c r="K12" s="68">
        <f>'Monthly Summary Actual'!$L11</f>
        <v>0.82870663</v>
      </c>
      <c r="L12" s="68">
        <f>'Monthly Summary Actual'!$L12</f>
        <v>1.1695935499999999</v>
      </c>
      <c r="M12" s="68">
        <f>'Monthly Summary Actual'!$L13</f>
        <v>1.2434275799999999</v>
      </c>
      <c r="N12" s="10"/>
      <c r="O12" s="10"/>
      <c r="P12" s="10"/>
      <c r="Q12" s="10"/>
      <c r="R12" s="10"/>
      <c r="S12" s="10"/>
    </row>
    <row r="13" spans="1:19">
      <c r="A13" s="13" t="s">
        <v>11</v>
      </c>
      <c r="B13" s="68">
        <f>'Monthly Summary Actual'!$M2</f>
        <v>6.1678893231499989</v>
      </c>
      <c r="C13" s="68">
        <f>'Monthly Summary Actual'!$M3</f>
        <v>6.2736137186903873</v>
      </c>
      <c r="D13" s="68">
        <f>'Monthly Summary Actual'!$M4</f>
        <v>6.1693088931500011</v>
      </c>
      <c r="E13" s="68">
        <f>'Monthly Summary Actual'!$M5</f>
        <v>6.7097564631500006</v>
      </c>
      <c r="F13" s="68">
        <f>'Monthly Summary Actual'!$M6</f>
        <v>6.5738863731500015</v>
      </c>
      <c r="G13" s="68">
        <f>'Monthly Summary Actual'!$M7</f>
        <v>5.6544500531499997</v>
      </c>
      <c r="H13" s="68">
        <f>'Monthly Summary Actual'!$M8</f>
        <v>5.8582318731500003</v>
      </c>
      <c r="I13" s="68">
        <f>'Monthly Summary Actual'!$M9</f>
        <v>6.3363181603902037</v>
      </c>
      <c r="J13" s="68">
        <f>'Monthly Summary Actual'!$M10</f>
        <v>7.0487829820249992</v>
      </c>
      <c r="K13" s="68">
        <f>'Monthly Summary Actual'!$M11</f>
        <v>7.3597044099999982</v>
      </c>
      <c r="L13" s="68">
        <f>'Monthly Summary Actual'!$M12</f>
        <v>6.5524431499999993</v>
      </c>
      <c r="M13" s="68">
        <f>'Monthly Summary Actual'!$M13</f>
        <v>6.6953027476666707</v>
      </c>
      <c r="N13" s="10"/>
      <c r="O13" s="10"/>
      <c r="P13" s="10"/>
      <c r="Q13" s="10"/>
      <c r="R13" s="10"/>
      <c r="S13" s="10"/>
    </row>
    <row r="14" spans="1:19">
      <c r="A14" s="14" t="s">
        <v>17</v>
      </c>
      <c r="B14" s="68">
        <f>'Monthly Summary Actual'!$N2</f>
        <v>1.9029595124960486</v>
      </c>
      <c r="C14" s="68">
        <f>'Monthly Summary Actual'!$N3</f>
        <v>3.3162248003210841</v>
      </c>
      <c r="D14" s="68">
        <f>'Monthly Summary Actual'!$N4</f>
        <v>0.92002398646408645</v>
      </c>
      <c r="E14" s="68">
        <f>'Monthly Summary Actual'!$N5</f>
        <v>2.0888396057269984</v>
      </c>
      <c r="F14" s="68">
        <f>'Monthly Summary Actual'!$N6</f>
        <v>1.838753520049208</v>
      </c>
      <c r="G14" s="68">
        <f>'Monthly Summary Actual'!$N7</f>
        <v>1.5651047526572082</v>
      </c>
      <c r="H14" s="68">
        <f>'Monthly Summary Actual'!$N8</f>
        <v>1.217916475643972</v>
      </c>
      <c r="I14" s="68">
        <f>'Monthly Summary Actual'!$N9</f>
        <v>1.5600238448677695</v>
      </c>
      <c r="J14" s="68">
        <f>'Monthly Summary Actual'!$N10</f>
        <v>1.0517113461633794</v>
      </c>
      <c r="K14" s="68">
        <f>'Monthly Summary Actual'!$N11</f>
        <v>1.1709810918873123</v>
      </c>
      <c r="L14" s="68">
        <f>'Monthly Summary Actual'!$N12</f>
        <v>1.2068535425126266</v>
      </c>
      <c r="M14" s="68">
        <f>'Monthly Summary Actual'!$N13</f>
        <v>2.0342354159836167</v>
      </c>
      <c r="N14" s="10"/>
      <c r="O14" s="10"/>
      <c r="P14" s="10"/>
      <c r="Q14" s="10"/>
      <c r="R14" s="10"/>
      <c r="S14" s="10"/>
    </row>
    <row r="15" spans="1:19">
      <c r="A15" s="14" t="s">
        <v>18</v>
      </c>
      <c r="B15" s="68">
        <f>'Monthly Summary Actual'!$O2</f>
        <v>5.842684443863865</v>
      </c>
      <c r="C15" s="68">
        <f>'Monthly Summary Actual'!$O3</f>
        <v>4.5660708884112395</v>
      </c>
      <c r="D15" s="68">
        <f>'Monthly Summary Actual'!$O4</f>
        <v>3.5399205837669445</v>
      </c>
      <c r="E15" s="68">
        <f>'Monthly Summary Actual'!$O5</f>
        <v>4.4942888968244405</v>
      </c>
      <c r="F15" s="68">
        <f>'Monthly Summary Actual'!$O6</f>
        <v>3.8093017323911034</v>
      </c>
      <c r="G15" s="68">
        <f>'Monthly Summary Actual'!$O7</f>
        <v>3.3562280799999997</v>
      </c>
      <c r="H15" s="68">
        <f>'Monthly Summary Actual'!$O8</f>
        <v>3.74831314</v>
      </c>
      <c r="I15" s="68">
        <f>'Monthly Summary Actual'!$O9</f>
        <v>3.3660501699999998</v>
      </c>
      <c r="J15" s="68">
        <f>'Monthly Summary Actual'!$O10</f>
        <v>3.6704132239652592</v>
      </c>
      <c r="K15" s="68">
        <f>'Monthly Summary Actual'!$O11</f>
        <v>3.2253605499999995</v>
      </c>
      <c r="L15" s="68">
        <f>'Monthly Summary Actual'!$O12</f>
        <v>2.8651217599999992</v>
      </c>
      <c r="M15" s="68">
        <f>'Monthly Summary Actual'!$O13</f>
        <v>3.3852961797999992</v>
      </c>
      <c r="N15" s="10"/>
      <c r="O15" s="10"/>
      <c r="P15" s="10"/>
      <c r="Q15" s="10"/>
      <c r="R15" s="10"/>
      <c r="S15" s="10"/>
    </row>
    <row r="16" spans="1:19">
      <c r="A16" s="14" t="s">
        <v>48</v>
      </c>
      <c r="B16" s="68">
        <f>SUM(B2:B15)</f>
        <v>73.154655988033213</v>
      </c>
      <c r="C16" s="68">
        <f t="shared" ref="C16:M16" si="0">SUM(C2:C15)</f>
        <v>114.00727032242261</v>
      </c>
      <c r="D16" s="68">
        <f t="shared" si="0"/>
        <v>83.362906076820039</v>
      </c>
      <c r="E16" s="68">
        <f t="shared" si="0"/>
        <v>93.367384989732571</v>
      </c>
      <c r="F16" s="68">
        <f t="shared" si="0"/>
        <v>79.405872145001695</v>
      </c>
      <c r="G16" s="68">
        <f t="shared" si="0"/>
        <v>55.326307794043345</v>
      </c>
      <c r="H16" s="68">
        <f t="shared" si="0"/>
        <v>80.67546714262474</v>
      </c>
      <c r="I16" s="68">
        <f t="shared" si="0"/>
        <v>59.849503051942264</v>
      </c>
      <c r="J16" s="68">
        <f t="shared" si="0"/>
        <v>62.631561980822127</v>
      </c>
      <c r="K16" s="68">
        <f t="shared" si="0"/>
        <v>89.031583259249814</v>
      </c>
      <c r="L16" s="68">
        <f t="shared" si="0"/>
        <v>80.616345994306187</v>
      </c>
      <c r="M16" s="68">
        <f t="shared" si="0"/>
        <v>75.499056448736809</v>
      </c>
      <c r="N16" s="10"/>
      <c r="O16" s="10"/>
      <c r="P16" s="10"/>
      <c r="Q16" s="10"/>
      <c r="R16" s="10"/>
      <c r="S16" s="10"/>
    </row>
    <row r="17" spans="1:19">
      <c r="A17" s="14" t="s">
        <v>49</v>
      </c>
      <c r="B17" s="68">
        <f>'Monthly Summary Actual'!$Q2</f>
        <v>37.775381209139283</v>
      </c>
      <c r="C17" s="68">
        <f>'Monthly Summary Actual'!$Q3</f>
        <v>41.460520959676955</v>
      </c>
      <c r="D17" s="68">
        <f>'Monthly Summary Actual'!$Q4</f>
        <v>47.164171371978838</v>
      </c>
      <c r="E17" s="68">
        <f>'Monthly Summary Actual'!$Q5</f>
        <v>49.2435269327407</v>
      </c>
      <c r="F17" s="68">
        <f>'Monthly Summary Actual'!$Q6</f>
        <v>48.852909238314126</v>
      </c>
      <c r="G17" s="68">
        <f>'Monthly Summary Actual'!$Q7</f>
        <v>45.376052556171466</v>
      </c>
      <c r="H17" s="68">
        <f>'Monthly Summary Actual'!$Q8</f>
        <v>48.749750317787694</v>
      </c>
      <c r="I17" s="68">
        <f>'Monthly Summary Actual'!$Q9</f>
        <v>40.38570033156477</v>
      </c>
      <c r="J17" s="68">
        <f>'Monthly Summary Actual'!$Q10</f>
        <v>36.960064843604655</v>
      </c>
      <c r="K17" s="68">
        <f>'Monthly Summary Actual'!$Q11</f>
        <v>35.312468651142105</v>
      </c>
      <c r="L17" s="68">
        <f>'Monthly Summary Actual'!$Q12</f>
        <v>35.962365916795868</v>
      </c>
      <c r="M17" s="68">
        <f>'Monthly Summary Actual'!$Q13</f>
        <v>36.386451778638438</v>
      </c>
      <c r="N17" s="10"/>
      <c r="O17" s="10"/>
      <c r="P17" s="10"/>
      <c r="Q17" s="10"/>
      <c r="R17" s="10"/>
      <c r="S17" s="10"/>
    </row>
    <row r="18" spans="1:19">
      <c r="A18" s="14" t="s">
        <v>45</v>
      </c>
      <c r="B18" s="68">
        <f>'Monthly Summary Actual'!$S2</f>
        <v>0.82191780821917804</v>
      </c>
      <c r="C18" s="68">
        <f>'Monthly Summary Actual'!$S3</f>
        <v>0.84931506849315064</v>
      </c>
      <c r="D18" s="68">
        <f>'Monthly Summary Actual'!$S4</f>
        <v>0.82191780821917804</v>
      </c>
      <c r="E18" s="68">
        <f>'Monthly Summary Actual'!$S5</f>
        <v>0.84931506849315064</v>
      </c>
      <c r="F18" s="68">
        <f>'Monthly Summary Actual'!$S6</f>
        <v>0.84931506849315064</v>
      </c>
      <c r="G18" s="68">
        <f>'Monthly Summary Actual'!$S7</f>
        <v>0.76712328767123283</v>
      </c>
      <c r="H18" s="68">
        <f>'Monthly Summary Actual'!$S8</f>
        <v>0.84931506849315064</v>
      </c>
      <c r="I18" s="68">
        <f>'Monthly Summary Actual'!$S9</f>
        <v>1.2328767123287672</v>
      </c>
      <c r="J18" s="68">
        <f>'Monthly Summary Actual'!$S10</f>
        <v>1.273972602739726</v>
      </c>
      <c r="K18" s="68">
        <f>'Monthly Summary Actual'!$S11</f>
        <v>1.2328767123287672</v>
      </c>
      <c r="L18" s="68">
        <f>'Monthly Summary Actual'!$S12</f>
        <v>1.273972602739726</v>
      </c>
      <c r="M18" s="68">
        <f>'Monthly Summary Actual'!$S13</f>
        <v>1.273972602739726</v>
      </c>
      <c r="N18" s="10"/>
      <c r="O18" s="10"/>
      <c r="P18" s="10"/>
      <c r="Q18" s="10"/>
      <c r="R18" s="10"/>
      <c r="S18" s="10"/>
    </row>
    <row r="19" spans="1:19">
      <c r="A19" s="14" t="s">
        <v>46</v>
      </c>
      <c r="B19" s="68">
        <f>'Monthly Summary Actual'!$R2</f>
        <v>13.512328767123288</v>
      </c>
      <c r="C19" s="68">
        <f>'Monthly Summary Actual'!$R3</f>
        <v>13.962739726027397</v>
      </c>
      <c r="D19" s="68">
        <f>'Monthly Summary Actual'!$R4</f>
        <v>13.512328767123288</v>
      </c>
      <c r="E19" s="68">
        <f>'Monthly Summary Actual'!$R5</f>
        <v>13.962739726027397</v>
      </c>
      <c r="F19" s="68">
        <f>'Monthly Summary Actual'!$R6</f>
        <v>13.962739726027397</v>
      </c>
      <c r="G19" s="68">
        <f>'Monthly Summary Actual'!$R7</f>
        <v>12.611506849315068</v>
      </c>
      <c r="H19" s="68">
        <f>'Monthly Summary Actual'!$R8</f>
        <v>13.962739726027397</v>
      </c>
      <c r="I19" s="68">
        <f>'Monthly Summary Actual'!$R9</f>
        <v>15.575342465753426</v>
      </c>
      <c r="J19" s="68">
        <f>'Monthly Summary Actual'!$R10</f>
        <v>16.094520547945205</v>
      </c>
      <c r="K19" s="68">
        <f>'Monthly Summary Actual'!$R11</f>
        <v>15.575342465753426</v>
      </c>
      <c r="L19" s="68">
        <f>'Monthly Summary Actual'!$R12</f>
        <v>16.094520547945205</v>
      </c>
      <c r="M19" s="68">
        <f>'Monthly Summary Actual'!$R13</f>
        <v>16.094520547945205</v>
      </c>
      <c r="N19" s="10"/>
      <c r="O19" s="10"/>
      <c r="P19" s="10"/>
      <c r="Q19" s="10"/>
      <c r="R19" s="10"/>
      <c r="S19" s="10"/>
    </row>
    <row r="20" spans="1:19">
      <c r="A20" s="17" t="s">
        <v>47</v>
      </c>
      <c r="B20" s="69">
        <f>(B16+B19+B18)/B17</f>
        <v>2.3160296405482423</v>
      </c>
      <c r="C20" s="69">
        <f t="shared" ref="C20:M20" si="1">(C16+C19+C18)/C17</f>
        <v>3.107035853269386</v>
      </c>
      <c r="D20" s="69">
        <f t="shared" si="1"/>
        <v>2.0714273103970253</v>
      </c>
      <c r="E20" s="69">
        <f t="shared" si="1"/>
        <v>2.1968255834317083</v>
      </c>
      <c r="F20" s="69">
        <f t="shared" si="1"/>
        <v>1.9286042204755629</v>
      </c>
      <c r="G20" s="69">
        <f t="shared" si="1"/>
        <v>1.5141232888422615</v>
      </c>
      <c r="H20" s="69">
        <f t="shared" si="1"/>
        <v>1.9587284307034498</v>
      </c>
      <c r="I20" s="69">
        <f t="shared" si="1"/>
        <v>1.8981402229172213</v>
      </c>
      <c r="J20" s="69">
        <f t="shared" si="1"/>
        <v>2.1644998586995117</v>
      </c>
      <c r="K20" s="69">
        <f t="shared" si="1"/>
        <v>2.997236004170126</v>
      </c>
      <c r="L20" s="69">
        <f t="shared" si="1"/>
        <v>2.7246494118794415</v>
      </c>
      <c r="M20" s="69">
        <f t="shared" si="1"/>
        <v>2.5522562673709759</v>
      </c>
      <c r="N20" s="10"/>
      <c r="O20" s="10"/>
      <c r="P20" s="10"/>
      <c r="Q20" s="10"/>
      <c r="R20" s="10"/>
      <c r="S20" s="10"/>
    </row>
    <row r="21" spans="1:19">
      <c r="A21" s="17" t="s">
        <v>153</v>
      </c>
      <c r="B21" s="84">
        <v>2.2179255113371217</v>
      </c>
      <c r="C21" s="84">
        <v>1.98</v>
      </c>
      <c r="D21" s="84">
        <v>1.83</v>
      </c>
      <c r="E21" s="84">
        <v>1.89</v>
      </c>
      <c r="F21" s="84">
        <v>1.47</v>
      </c>
      <c r="G21" s="84">
        <v>1.45</v>
      </c>
      <c r="H21" s="84">
        <v>1.89</v>
      </c>
      <c r="I21" s="84">
        <v>1.9247846023817972</v>
      </c>
      <c r="J21" s="84">
        <v>1.74</v>
      </c>
      <c r="K21" s="84">
        <v>1.39</v>
      </c>
      <c r="L21" s="84">
        <v>1.9588705170144263</v>
      </c>
      <c r="M21" s="84">
        <v>1.27</v>
      </c>
    </row>
    <row r="22" spans="1:19">
      <c r="B22" s="10"/>
    </row>
    <row r="23" spans="1:19">
      <c r="B23" s="10"/>
    </row>
    <row r="24" spans="1:19">
      <c r="B24" s="10"/>
    </row>
    <row r="25" spans="1:19">
      <c r="B25" s="10"/>
    </row>
    <row r="26" spans="1:19">
      <c r="B26" s="10"/>
    </row>
    <row r="27" spans="1:19">
      <c r="B27" s="10"/>
    </row>
    <row r="28" spans="1:19">
      <c r="B28" s="10"/>
    </row>
    <row r="29" spans="1:19">
      <c r="B29" s="10"/>
    </row>
  </sheetData>
  <pageMargins left="0.70866141732283472" right="0.70866141732283472" top="0.74803149606299213" bottom="0.74803149606299213" header="0.31496062992125984" footer="0.31496062992125984"/>
  <pageSetup paperSize="9" scale="7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R68"/>
  <sheetViews>
    <sheetView zoomScale="55" zoomScaleNormal="55" workbookViewId="0">
      <selection activeCell="AR43" sqref="AR43:AR66"/>
    </sheetView>
  </sheetViews>
  <sheetFormatPr defaultRowHeight="15"/>
  <cols>
    <col min="3" max="14" width="9.140625" style="20"/>
  </cols>
  <sheetData>
    <row r="1" spans="1:44">
      <c r="A1" t="s">
        <v>0</v>
      </c>
      <c r="B1" t="s">
        <v>44</v>
      </c>
      <c r="C1" s="20" t="s">
        <v>105</v>
      </c>
      <c r="D1" s="20" t="s">
        <v>106</v>
      </c>
      <c r="E1" s="20" t="s">
        <v>107</v>
      </c>
      <c r="F1" s="20" t="s">
        <v>108</v>
      </c>
      <c r="G1" s="20" t="s">
        <v>109</v>
      </c>
      <c r="H1" s="20" t="s">
        <v>110</v>
      </c>
      <c r="I1" s="20" t="s">
        <v>111</v>
      </c>
      <c r="J1" s="20" t="s">
        <v>112</v>
      </c>
      <c r="K1" s="20" t="s">
        <v>113</v>
      </c>
      <c r="L1" s="20" t="s">
        <v>114</v>
      </c>
      <c r="M1" s="20" t="s">
        <v>115</v>
      </c>
      <c r="N1" s="20" t="s">
        <v>116</v>
      </c>
      <c r="O1" t="s">
        <v>117</v>
      </c>
      <c r="P1" t="s">
        <v>118</v>
      </c>
      <c r="Q1" t="s">
        <v>119</v>
      </c>
      <c r="R1" t="s">
        <v>120</v>
      </c>
      <c r="S1" t="s">
        <v>121</v>
      </c>
      <c r="T1" t="s">
        <v>122</v>
      </c>
      <c r="U1" t="s">
        <v>123</v>
      </c>
      <c r="V1" t="s">
        <v>124</v>
      </c>
      <c r="W1" t="s">
        <v>125</v>
      </c>
      <c r="X1" t="s">
        <v>126</v>
      </c>
      <c r="Y1" t="s">
        <v>127</v>
      </c>
      <c r="Z1" t="s">
        <v>128</v>
      </c>
      <c r="AA1" t="s">
        <v>129</v>
      </c>
      <c r="AB1" t="s">
        <v>130</v>
      </c>
      <c r="AC1" t="s">
        <v>131</v>
      </c>
      <c r="AD1" t="s">
        <v>132</v>
      </c>
      <c r="AE1" t="s">
        <v>133</v>
      </c>
      <c r="AF1" t="s">
        <v>134</v>
      </c>
      <c r="AG1" t="s">
        <v>135</v>
      </c>
      <c r="AH1" t="s">
        <v>136</v>
      </c>
      <c r="AI1" t="s">
        <v>137</v>
      </c>
      <c r="AJ1" t="s">
        <v>138</v>
      </c>
      <c r="AK1" t="s">
        <v>139</v>
      </c>
      <c r="AL1" t="s">
        <v>155</v>
      </c>
      <c r="AM1" t="s">
        <v>167</v>
      </c>
      <c r="AN1" t="s">
        <v>300</v>
      </c>
      <c r="AO1" t="s">
        <v>306</v>
      </c>
      <c r="AP1" t="s">
        <v>315</v>
      </c>
      <c r="AQ1" t="s">
        <v>370</v>
      </c>
      <c r="AR1" t="s">
        <v>382</v>
      </c>
    </row>
    <row r="2" spans="1:44">
      <c r="A2" s="8" t="s">
        <v>200</v>
      </c>
      <c r="B2">
        <v>1.48</v>
      </c>
      <c r="C2" s="20">
        <v>1.33</v>
      </c>
      <c r="G2" s="20">
        <v>1.4494622843172644</v>
      </c>
      <c r="H2" s="20">
        <v>1.484150014030861</v>
      </c>
      <c r="I2" s="20">
        <v>1.4798767654931568</v>
      </c>
      <c r="J2" s="20">
        <v>1.4831047817733567</v>
      </c>
      <c r="K2" s="20">
        <v>1.4835528972646608</v>
      </c>
      <c r="L2" s="20">
        <v>1.4871794712744666</v>
      </c>
      <c r="M2" s="35">
        <v>1.489374353965307</v>
      </c>
      <c r="N2" s="35">
        <v>1.4847042318922159</v>
      </c>
      <c r="O2" s="35"/>
    </row>
    <row r="3" spans="1:44">
      <c r="A3" s="8" t="s">
        <v>202</v>
      </c>
      <c r="B3">
        <v>2.79</v>
      </c>
      <c r="C3" s="20">
        <v>1.52</v>
      </c>
      <c r="D3" s="20">
        <v>2.57</v>
      </c>
      <c r="G3" s="20">
        <v>2.7437180238084715</v>
      </c>
      <c r="H3" s="20">
        <v>2.781073153470818</v>
      </c>
      <c r="I3" s="20">
        <v>2.7767561452347751</v>
      </c>
      <c r="J3" s="20">
        <v>2.7827163188061688</v>
      </c>
      <c r="K3" s="20">
        <v>2.7840773943757786</v>
      </c>
      <c r="L3" s="20">
        <v>2.7915084325596715</v>
      </c>
      <c r="M3" s="35">
        <v>2.7964821640973172</v>
      </c>
      <c r="N3" s="35">
        <v>2.7909259639778172</v>
      </c>
      <c r="O3" s="35"/>
      <c r="R3" s="20"/>
      <c r="S3" s="20"/>
      <c r="T3" s="20"/>
    </row>
    <row r="4" spans="1:44">
      <c r="A4" s="8" t="s">
        <v>204</v>
      </c>
      <c r="B4">
        <v>2.29</v>
      </c>
      <c r="C4" s="20">
        <v>1.6</v>
      </c>
      <c r="D4" s="20">
        <v>1.55</v>
      </c>
      <c r="E4" s="20">
        <v>1.91</v>
      </c>
      <c r="G4" s="20">
        <v>2.1818508225042441</v>
      </c>
      <c r="H4" s="20">
        <v>2.2370668096257651</v>
      </c>
      <c r="I4" s="20">
        <v>2.2545387596412798</v>
      </c>
      <c r="J4" s="20">
        <v>2.2630929526354699</v>
      </c>
      <c r="K4" s="20">
        <v>2.2635149708466948</v>
      </c>
      <c r="L4" s="20">
        <v>2.28758798451106</v>
      </c>
      <c r="M4" s="35">
        <v>2.2911589679376845</v>
      </c>
      <c r="N4" s="35">
        <v>2.2866896745326746</v>
      </c>
      <c r="O4" s="35"/>
      <c r="R4" s="18"/>
      <c r="S4" s="20"/>
      <c r="T4" s="26"/>
    </row>
    <row r="5" spans="1:44">
      <c r="A5" s="8" t="s">
        <v>205</v>
      </c>
      <c r="B5">
        <v>2.14</v>
      </c>
      <c r="C5" s="20">
        <v>1.93</v>
      </c>
      <c r="D5" s="20">
        <v>1.89</v>
      </c>
      <c r="E5" s="20">
        <v>1.94</v>
      </c>
      <c r="F5" s="20">
        <v>1.99</v>
      </c>
      <c r="G5" s="20">
        <v>2.0339165989204822</v>
      </c>
      <c r="H5" s="20">
        <v>2.099538928495214</v>
      </c>
      <c r="I5" s="20">
        <v>2.1358437013802511</v>
      </c>
      <c r="J5" s="20">
        <v>2.140647228099128</v>
      </c>
      <c r="K5" s="20">
        <v>2.1410603561556116</v>
      </c>
      <c r="L5" s="20">
        <v>2.1419108079934226</v>
      </c>
      <c r="M5" s="35">
        <v>2.1455093739894431</v>
      </c>
      <c r="N5" s="35">
        <v>2.1424963786842612</v>
      </c>
      <c r="O5" s="35"/>
      <c r="R5" s="18"/>
      <c r="S5" s="20"/>
      <c r="T5" s="20"/>
    </row>
    <row r="6" spans="1:44">
      <c r="A6" s="8" t="s">
        <v>206</v>
      </c>
      <c r="B6">
        <v>2.33</v>
      </c>
      <c r="C6" s="20">
        <v>2.06</v>
      </c>
      <c r="D6" s="20">
        <v>2.0099999999999998</v>
      </c>
      <c r="E6" s="20">
        <v>2.06</v>
      </c>
      <c r="F6" s="20">
        <v>2.06</v>
      </c>
      <c r="G6" s="20">
        <v>2.2655619359484431</v>
      </c>
      <c r="H6" s="20">
        <v>2.3277547867565289</v>
      </c>
      <c r="I6" s="20">
        <v>2.3111641558882332</v>
      </c>
      <c r="J6" s="20">
        <v>2.3143075342183317</v>
      </c>
      <c r="K6" s="20">
        <v>2.3154614864021577</v>
      </c>
      <c r="L6" s="20">
        <v>2.3266517413653065</v>
      </c>
      <c r="M6" s="35">
        <v>2.3317717461521799</v>
      </c>
      <c r="N6" s="35">
        <v>2.3293803189006521</v>
      </c>
      <c r="O6" s="35"/>
      <c r="R6" s="18"/>
      <c r="S6" s="20"/>
      <c r="T6" s="20"/>
    </row>
    <row r="7" spans="1:44">
      <c r="A7" s="8" t="s">
        <v>207</v>
      </c>
      <c r="B7">
        <v>1.48</v>
      </c>
      <c r="C7" s="20">
        <v>2.1</v>
      </c>
      <c r="D7" s="20">
        <v>2.06</v>
      </c>
      <c r="E7" s="20">
        <v>2.1</v>
      </c>
      <c r="F7" s="20">
        <v>2.1</v>
      </c>
      <c r="G7" s="20">
        <v>2.1276985082169722</v>
      </c>
      <c r="H7" s="20">
        <v>1.4281965526247182</v>
      </c>
      <c r="I7" s="20">
        <v>1.4405651963840382</v>
      </c>
      <c r="J7" s="20">
        <v>1.4724209898946963</v>
      </c>
      <c r="K7" s="20">
        <v>1.4823626068912987</v>
      </c>
      <c r="L7" s="20">
        <v>1.4826840798816223</v>
      </c>
      <c r="M7" s="35">
        <v>1.484752912022643</v>
      </c>
      <c r="N7" s="35">
        <v>1.4831927436609298</v>
      </c>
      <c r="O7" s="35"/>
      <c r="R7" s="18"/>
      <c r="S7" s="20"/>
      <c r="T7" s="20"/>
    </row>
    <row r="8" spans="1:44">
      <c r="A8" s="8" t="s">
        <v>208</v>
      </c>
      <c r="B8">
        <v>1.58</v>
      </c>
      <c r="C8" s="20">
        <v>1.97</v>
      </c>
      <c r="D8" s="20">
        <v>1.92</v>
      </c>
      <c r="E8" s="20">
        <v>1.96</v>
      </c>
      <c r="F8" s="20">
        <v>1.96</v>
      </c>
      <c r="G8" s="20">
        <v>1.9895206579383202</v>
      </c>
      <c r="H8" s="20">
        <v>2.0157627979827675</v>
      </c>
      <c r="I8" s="20">
        <v>1.5375853680080331</v>
      </c>
      <c r="J8" s="20">
        <v>1.5545944490709531</v>
      </c>
      <c r="K8" s="20">
        <v>1.5741110908703935</v>
      </c>
      <c r="L8" s="20">
        <v>1.5745164163969672</v>
      </c>
      <c r="M8" s="35">
        <v>1.5808257192661821</v>
      </c>
      <c r="N8" s="35">
        <v>1.5781332633669749</v>
      </c>
      <c r="O8" s="35"/>
      <c r="R8" s="18"/>
      <c r="S8" s="20"/>
      <c r="T8" s="20"/>
    </row>
    <row r="9" spans="1:44">
      <c r="A9" s="8" t="s">
        <v>209</v>
      </c>
      <c r="B9">
        <v>2.4900000000000002</v>
      </c>
      <c r="C9" s="20">
        <v>1.63</v>
      </c>
      <c r="D9" s="20">
        <v>1.58</v>
      </c>
      <c r="E9" s="20">
        <v>1.62</v>
      </c>
      <c r="F9" s="20">
        <v>1.62</v>
      </c>
      <c r="G9" s="20">
        <v>1.6410260859822396</v>
      </c>
      <c r="H9" s="20">
        <v>1.6650020446923175</v>
      </c>
      <c r="I9" s="20">
        <v>1.6650020446923175</v>
      </c>
      <c r="J9" s="20">
        <v>2.5088696733226965</v>
      </c>
      <c r="K9" s="20">
        <v>2.4826495304754554</v>
      </c>
      <c r="L9" s="20">
        <v>2.4842344717145188</v>
      </c>
      <c r="M9" s="35">
        <v>2.4951212492035064</v>
      </c>
      <c r="N9" s="35">
        <v>2.4937572593900459</v>
      </c>
      <c r="O9" s="35"/>
      <c r="R9" s="18"/>
      <c r="S9" s="20"/>
      <c r="T9" s="20"/>
    </row>
    <row r="10" spans="1:44">
      <c r="A10" s="8" t="s">
        <v>210</v>
      </c>
      <c r="B10">
        <v>2.65</v>
      </c>
      <c r="C10" s="20">
        <v>1.52</v>
      </c>
      <c r="D10" s="20">
        <v>1.47</v>
      </c>
      <c r="E10" s="20">
        <v>1.51</v>
      </c>
      <c r="F10" s="20">
        <v>1.51</v>
      </c>
      <c r="G10" s="20">
        <v>1.5323896196226003</v>
      </c>
      <c r="H10" s="20">
        <v>1.5557362040828586</v>
      </c>
      <c r="I10" s="20">
        <v>1.5557362040828586</v>
      </c>
      <c r="J10" s="20">
        <v>1.5557362040828586</v>
      </c>
      <c r="K10" s="20">
        <v>2.5999902475632508</v>
      </c>
      <c r="L10" s="20">
        <v>2.6226743657489253</v>
      </c>
      <c r="M10" s="35">
        <v>2.6487334950203789</v>
      </c>
      <c r="N10" s="35">
        <v>2.6494241012603195</v>
      </c>
      <c r="O10" s="35"/>
      <c r="R10" s="18"/>
      <c r="S10" s="20"/>
      <c r="T10" s="20"/>
    </row>
    <row r="11" spans="1:44">
      <c r="A11" s="8" t="s">
        <v>211</v>
      </c>
      <c r="B11">
        <v>2.0499999999999998</v>
      </c>
      <c r="C11" s="20">
        <v>1.48</v>
      </c>
      <c r="D11" s="20">
        <v>1.45</v>
      </c>
      <c r="E11" s="20">
        <v>1.49</v>
      </c>
      <c r="F11" s="20">
        <v>1.49</v>
      </c>
      <c r="G11" s="20">
        <v>1.5101624866457943</v>
      </c>
      <c r="H11" s="20">
        <v>1.5330488191793241</v>
      </c>
      <c r="I11" s="20">
        <v>1.5330488191793241</v>
      </c>
      <c r="J11" s="20">
        <v>1.5330488191793241</v>
      </c>
      <c r="K11" s="20">
        <v>1.5330488191793241</v>
      </c>
      <c r="L11" s="20">
        <v>2.0218633363417364</v>
      </c>
      <c r="M11" s="35">
        <v>2.0324205797092265</v>
      </c>
      <c r="N11" s="35">
        <v>2.0494137056121406</v>
      </c>
      <c r="O11" s="35"/>
      <c r="R11" s="18"/>
      <c r="S11" s="20"/>
      <c r="T11" s="20"/>
    </row>
    <row r="12" spans="1:44">
      <c r="A12" s="8" t="s">
        <v>212</v>
      </c>
      <c r="B12">
        <v>1.53</v>
      </c>
      <c r="C12" s="20">
        <v>1.49</v>
      </c>
      <c r="D12" s="20">
        <v>1.46</v>
      </c>
      <c r="E12" s="20">
        <v>1.5</v>
      </c>
      <c r="F12" s="20">
        <v>1.5</v>
      </c>
      <c r="G12" s="20">
        <v>1.5216583469990279</v>
      </c>
      <c r="H12" s="20">
        <v>1.5439517031505248</v>
      </c>
      <c r="I12" s="20">
        <v>1.5439517031505248</v>
      </c>
      <c r="J12" s="20">
        <v>1.5439517031505248</v>
      </c>
      <c r="K12" s="20">
        <v>1.5439517031505248</v>
      </c>
      <c r="L12" s="20">
        <v>1.5439517031505248</v>
      </c>
      <c r="M12" s="35">
        <v>1.5065591026304557</v>
      </c>
      <c r="N12" s="35">
        <v>1.5283910077810476</v>
      </c>
      <c r="O12" s="35"/>
      <c r="R12" s="18"/>
      <c r="S12" s="20"/>
      <c r="T12" s="20"/>
    </row>
    <row r="13" spans="1:44">
      <c r="A13" s="8" t="s">
        <v>213</v>
      </c>
      <c r="B13">
        <v>1.37</v>
      </c>
      <c r="C13" s="20">
        <v>1.54</v>
      </c>
      <c r="D13" s="20">
        <v>1.51</v>
      </c>
      <c r="E13" s="20">
        <v>1.55</v>
      </c>
      <c r="F13" s="20">
        <v>1.55</v>
      </c>
      <c r="G13" s="20">
        <v>1.5759466724554374</v>
      </c>
      <c r="H13" s="20">
        <v>1.6003758080387132</v>
      </c>
      <c r="I13" s="20">
        <v>1.6003758080387132</v>
      </c>
      <c r="J13" s="20">
        <v>1.6003758080387132</v>
      </c>
      <c r="K13" s="20">
        <v>1.6003758080387132</v>
      </c>
      <c r="L13" s="20">
        <v>1.6003758080387132</v>
      </c>
      <c r="M13" s="35">
        <v>1.6003758080387132</v>
      </c>
      <c r="N13" s="35">
        <v>1.3748585447763397</v>
      </c>
      <c r="O13" s="35"/>
      <c r="R13" s="18"/>
      <c r="S13" s="20"/>
      <c r="T13" s="20"/>
    </row>
    <row r="14" spans="1:44">
      <c r="A14" s="8" t="s">
        <v>203</v>
      </c>
      <c r="B14" s="20">
        <v>1.54</v>
      </c>
      <c r="C14" s="20">
        <v>1.43</v>
      </c>
      <c r="D14" s="20">
        <v>1.43</v>
      </c>
      <c r="E14" s="20">
        <v>1.41</v>
      </c>
      <c r="F14" s="20">
        <v>1.41</v>
      </c>
      <c r="G14" s="20">
        <v>1.4106539284107533</v>
      </c>
      <c r="H14" s="20">
        <v>1.4106539284107533</v>
      </c>
      <c r="I14" s="20">
        <v>1.4106539284107533</v>
      </c>
      <c r="J14" s="20">
        <v>1.4106539284107533</v>
      </c>
      <c r="K14" s="20">
        <v>1.4106539284107533</v>
      </c>
      <c r="L14" s="20">
        <v>1.4106539284107533</v>
      </c>
      <c r="M14" s="35">
        <v>1.4106539284107533</v>
      </c>
      <c r="N14" s="35">
        <v>1.4106539284107533</v>
      </c>
      <c r="O14" s="35">
        <v>1.37</v>
      </c>
      <c r="P14">
        <v>1.3912244316284306</v>
      </c>
      <c r="Q14">
        <v>1.38</v>
      </c>
      <c r="R14" s="20">
        <v>1.39</v>
      </c>
      <c r="S14" s="20">
        <v>1.4</v>
      </c>
      <c r="T14" s="20">
        <v>1.39</v>
      </c>
      <c r="U14">
        <v>1.4</v>
      </c>
      <c r="V14">
        <v>1.61</v>
      </c>
      <c r="W14">
        <v>1.6137056160564762</v>
      </c>
      <c r="X14" s="27">
        <v>1.62</v>
      </c>
      <c r="Y14" s="28">
        <v>1.57</v>
      </c>
      <c r="Z14" s="28"/>
      <c r="AA14" s="28"/>
      <c r="AB14" s="28"/>
      <c r="AC14" s="28"/>
      <c r="AD14" s="28"/>
      <c r="AE14" s="28"/>
      <c r="AF14" s="28"/>
      <c r="AG14" s="28"/>
      <c r="AH14" s="28"/>
      <c r="AI14" s="28"/>
      <c r="AJ14" s="28"/>
      <c r="AK14" s="28"/>
      <c r="AL14" s="28"/>
      <c r="AM14" s="28"/>
      <c r="AN14" s="28"/>
      <c r="AO14" s="28"/>
    </row>
    <row r="15" spans="1:44">
      <c r="A15" s="8" t="s">
        <v>201</v>
      </c>
      <c r="B15" s="20">
        <v>2.1</v>
      </c>
      <c r="C15" s="20">
        <v>1.52</v>
      </c>
      <c r="D15" s="20">
        <v>1.52</v>
      </c>
      <c r="E15" s="20">
        <v>1.5</v>
      </c>
      <c r="F15" s="20">
        <v>1.5</v>
      </c>
      <c r="G15" s="20">
        <v>1.4973946771545865</v>
      </c>
      <c r="H15" s="20">
        <v>1.4973946771545865</v>
      </c>
      <c r="I15" s="20">
        <v>1.4973946771545865</v>
      </c>
      <c r="J15" s="20">
        <v>1.4973946771545865</v>
      </c>
      <c r="K15" s="20">
        <v>1.4973946771545865</v>
      </c>
      <c r="L15" s="20">
        <v>1.4973946771545865</v>
      </c>
      <c r="M15" s="35">
        <v>1.4973946771545865</v>
      </c>
      <c r="N15" s="35">
        <v>1.4973946771545865</v>
      </c>
      <c r="O15" s="35">
        <v>2.3199999999999998</v>
      </c>
      <c r="P15">
        <v>1.7994936834372695</v>
      </c>
      <c r="Q15">
        <v>1.82</v>
      </c>
      <c r="R15" s="20">
        <v>1.9</v>
      </c>
      <c r="S15" s="20">
        <v>1.92</v>
      </c>
      <c r="T15" s="20">
        <v>1.92</v>
      </c>
      <c r="U15">
        <v>1.93</v>
      </c>
      <c r="V15">
        <v>2.1800000000000002</v>
      </c>
      <c r="W15">
        <v>2.1772088856166092</v>
      </c>
      <c r="X15" s="27">
        <v>2.1800000000000002</v>
      </c>
      <c r="Y15" s="28">
        <v>2.14</v>
      </c>
      <c r="Z15" s="28"/>
      <c r="AA15" s="28"/>
      <c r="AB15" s="28"/>
      <c r="AC15" s="28"/>
      <c r="AD15" s="28"/>
      <c r="AE15" s="28"/>
      <c r="AF15" s="28"/>
      <c r="AG15" s="28"/>
      <c r="AH15" s="28"/>
      <c r="AI15" s="28"/>
      <c r="AJ15" s="28"/>
      <c r="AK15" s="28"/>
      <c r="AL15" s="28"/>
      <c r="AM15" s="28"/>
      <c r="AN15" s="28"/>
      <c r="AO15" s="28"/>
    </row>
    <row r="16" spans="1:44">
      <c r="A16" s="8" t="s">
        <v>214</v>
      </c>
      <c r="B16" s="20">
        <v>2.14</v>
      </c>
      <c r="C16" s="20">
        <v>1.58</v>
      </c>
      <c r="D16" s="20">
        <v>1.58</v>
      </c>
      <c r="E16" s="20">
        <v>1.56</v>
      </c>
      <c r="F16" s="20">
        <v>1.56</v>
      </c>
      <c r="G16" s="20">
        <v>1.5583944926266458</v>
      </c>
      <c r="H16" s="20">
        <v>1.5583944926266458</v>
      </c>
      <c r="I16" s="20">
        <v>1.5583944926266458</v>
      </c>
      <c r="J16" s="20">
        <v>1.5583944926266458</v>
      </c>
      <c r="K16" s="20">
        <v>1.5583944926266458</v>
      </c>
      <c r="L16" s="20">
        <v>1.5583944926266458</v>
      </c>
      <c r="M16" s="35">
        <v>1.5583944926266458</v>
      </c>
      <c r="N16" s="35">
        <v>1.5583944926266458</v>
      </c>
      <c r="O16" s="35">
        <v>2.09</v>
      </c>
      <c r="P16">
        <v>2.086280111837497</v>
      </c>
      <c r="Q16">
        <v>1.93</v>
      </c>
      <c r="R16">
        <v>1.98</v>
      </c>
      <c r="S16">
        <v>1.99</v>
      </c>
      <c r="T16">
        <v>1.99</v>
      </c>
      <c r="U16">
        <v>2</v>
      </c>
      <c r="V16">
        <v>2.2400000000000002</v>
      </c>
      <c r="W16">
        <v>2.2356252816350013</v>
      </c>
      <c r="X16" s="27">
        <v>2.2400000000000002</v>
      </c>
      <c r="Y16" s="28">
        <v>2.1800000000000002</v>
      </c>
      <c r="Z16" s="28"/>
      <c r="AA16" s="28"/>
      <c r="AB16" s="28"/>
      <c r="AC16" s="28"/>
      <c r="AD16" s="28"/>
      <c r="AE16" s="28"/>
      <c r="AF16" s="28"/>
      <c r="AG16" s="28"/>
      <c r="AH16" s="28"/>
      <c r="AI16" s="28"/>
      <c r="AJ16" s="28"/>
      <c r="AK16" s="28"/>
      <c r="AL16" s="28"/>
      <c r="AM16" s="28"/>
      <c r="AN16" s="28"/>
      <c r="AO16" s="28"/>
    </row>
    <row r="17" spans="1:41">
      <c r="A17" s="8" t="s">
        <v>215</v>
      </c>
      <c r="B17" s="20">
        <v>2.7</v>
      </c>
      <c r="C17" s="20">
        <v>1.9</v>
      </c>
      <c r="D17" s="20">
        <v>1.9</v>
      </c>
      <c r="E17" s="20">
        <v>1.88</v>
      </c>
      <c r="F17" s="20">
        <v>1.88</v>
      </c>
      <c r="G17" s="20">
        <v>1.8794319631507055</v>
      </c>
      <c r="H17" s="20">
        <v>1.8794319631507055</v>
      </c>
      <c r="I17" s="20">
        <v>1.8794319631507055</v>
      </c>
      <c r="J17" s="20">
        <v>1.8794319631507055</v>
      </c>
      <c r="K17" s="20">
        <v>1.8794319631507055</v>
      </c>
      <c r="L17" s="20">
        <v>1.8794319631507055</v>
      </c>
      <c r="M17" s="35">
        <v>1.8794319631507055</v>
      </c>
      <c r="N17" s="35">
        <v>1.8794319631507055</v>
      </c>
      <c r="O17" s="35">
        <v>2</v>
      </c>
      <c r="P17">
        <v>1.9963649385347515</v>
      </c>
      <c r="Q17">
        <v>2</v>
      </c>
      <c r="R17">
        <v>2.5</v>
      </c>
      <c r="S17">
        <v>2.54</v>
      </c>
      <c r="T17">
        <v>2.56</v>
      </c>
      <c r="U17">
        <v>2.56</v>
      </c>
      <c r="V17">
        <v>2.8</v>
      </c>
      <c r="W17">
        <v>2.8077194631537328</v>
      </c>
      <c r="X17" s="27">
        <v>2.81</v>
      </c>
      <c r="Y17" s="28">
        <v>2.74</v>
      </c>
      <c r="Z17" s="28"/>
      <c r="AA17" s="28"/>
      <c r="AB17" s="28"/>
      <c r="AC17" s="28"/>
      <c r="AD17" s="28"/>
      <c r="AE17" s="28"/>
      <c r="AF17" s="28"/>
      <c r="AG17" s="28"/>
      <c r="AH17" s="28"/>
      <c r="AI17" s="28"/>
      <c r="AJ17" s="28"/>
      <c r="AK17" s="28"/>
      <c r="AL17" s="28"/>
      <c r="AM17" s="28"/>
      <c r="AN17" s="28"/>
      <c r="AO17" s="28"/>
    </row>
    <row r="18" spans="1:41">
      <c r="A18" s="8" t="s">
        <v>216</v>
      </c>
      <c r="B18" s="20">
        <v>2.89</v>
      </c>
      <c r="C18" s="20">
        <v>2.0099999999999998</v>
      </c>
      <c r="D18" s="20">
        <v>2.02</v>
      </c>
      <c r="E18" s="20">
        <v>1.99</v>
      </c>
      <c r="F18" s="20">
        <v>1.99</v>
      </c>
      <c r="G18" s="20">
        <v>1.9911457998317414</v>
      </c>
      <c r="H18" s="20">
        <v>1.9911457998317414</v>
      </c>
      <c r="I18" s="20">
        <v>1.9911457998317414</v>
      </c>
      <c r="J18" s="20">
        <v>1.9911457998317414</v>
      </c>
      <c r="K18" s="20">
        <v>1.9911457998317414</v>
      </c>
      <c r="L18" s="20">
        <v>1.9911457998317414</v>
      </c>
      <c r="M18" s="35">
        <v>1.9911457998317414</v>
      </c>
      <c r="N18" s="35">
        <v>1.9911457998317414</v>
      </c>
      <c r="O18" s="35">
        <v>1.99</v>
      </c>
      <c r="P18">
        <v>1.9919147596027911</v>
      </c>
      <c r="Q18">
        <v>1.99</v>
      </c>
      <c r="R18">
        <v>1.99</v>
      </c>
      <c r="S18">
        <v>2.8</v>
      </c>
      <c r="T18">
        <v>2.85</v>
      </c>
      <c r="U18">
        <v>2.88</v>
      </c>
      <c r="V18">
        <v>3.09</v>
      </c>
      <c r="W18">
        <v>3.0889926594461143</v>
      </c>
      <c r="X18" s="27">
        <v>3.1</v>
      </c>
      <c r="Y18" s="28">
        <v>2.93</v>
      </c>
      <c r="Z18" s="28"/>
      <c r="AA18" s="28"/>
      <c r="AB18" s="28"/>
      <c r="AC18" s="28"/>
      <c r="AD18" s="28"/>
      <c r="AE18" s="28"/>
      <c r="AF18" s="28"/>
      <c r="AG18" s="28"/>
      <c r="AH18" s="28"/>
      <c r="AI18" s="28"/>
      <c r="AJ18" s="28"/>
      <c r="AK18" s="28"/>
      <c r="AL18" s="28"/>
      <c r="AM18" s="28"/>
      <c r="AN18" s="28"/>
      <c r="AO18" s="28"/>
    </row>
    <row r="19" spans="1:41">
      <c r="A19" s="8" t="s">
        <v>217</v>
      </c>
      <c r="B19" s="20">
        <v>3.18</v>
      </c>
      <c r="C19" s="20">
        <v>2.04</v>
      </c>
      <c r="D19" s="20">
        <v>2.04</v>
      </c>
      <c r="E19" s="20">
        <v>2.02</v>
      </c>
      <c r="F19" s="20">
        <v>2.02</v>
      </c>
      <c r="G19" s="20">
        <v>2.0155910297449111</v>
      </c>
      <c r="H19" s="20">
        <v>2.0155910297449111</v>
      </c>
      <c r="I19" s="20">
        <v>2.0155910297449111</v>
      </c>
      <c r="J19" s="20">
        <v>2.0155910297449111</v>
      </c>
      <c r="K19" s="20">
        <v>2.0155910297449111</v>
      </c>
      <c r="L19" s="20">
        <v>2.0155910297449111</v>
      </c>
      <c r="M19" s="35">
        <v>2.0155910297449111</v>
      </c>
      <c r="N19" s="35">
        <v>2.0155910297449111</v>
      </c>
      <c r="O19" s="35">
        <v>1.56</v>
      </c>
      <c r="P19">
        <v>1.5640935511267755</v>
      </c>
      <c r="Q19">
        <v>1.56</v>
      </c>
      <c r="R19">
        <v>1.56</v>
      </c>
      <c r="S19">
        <v>1.56</v>
      </c>
      <c r="T19">
        <v>3.11</v>
      </c>
      <c r="U19">
        <v>3.12</v>
      </c>
      <c r="V19">
        <v>3.35</v>
      </c>
      <c r="W19">
        <v>3.3577757569881741</v>
      </c>
      <c r="X19" s="27">
        <v>3.36</v>
      </c>
      <c r="Y19" s="28">
        <v>3.21</v>
      </c>
      <c r="Z19" s="28"/>
      <c r="AA19" s="28"/>
      <c r="AB19" s="28"/>
      <c r="AC19" s="28"/>
      <c r="AD19" s="28"/>
      <c r="AE19" s="28"/>
      <c r="AF19" s="28"/>
      <c r="AG19" s="28"/>
      <c r="AH19" s="28"/>
      <c r="AI19" s="28"/>
      <c r="AJ19" s="28"/>
      <c r="AK19" s="28"/>
      <c r="AL19" s="28"/>
      <c r="AM19" s="28"/>
      <c r="AN19" s="28"/>
      <c r="AO19" s="28"/>
    </row>
    <row r="20" spans="1:41">
      <c r="A20" s="8" t="s">
        <v>218</v>
      </c>
      <c r="B20" s="20">
        <v>2.36</v>
      </c>
      <c r="C20" s="20">
        <v>1.91</v>
      </c>
      <c r="D20" s="20">
        <v>1.91</v>
      </c>
      <c r="E20" s="20">
        <v>1.89</v>
      </c>
      <c r="F20" s="20">
        <v>1.89</v>
      </c>
      <c r="G20" s="20">
        <v>1.8851247573446066</v>
      </c>
      <c r="H20" s="20">
        <v>1.8851247573446066</v>
      </c>
      <c r="I20" s="20">
        <v>1.8851247573446066</v>
      </c>
      <c r="J20" s="20">
        <v>1.8851247573446066</v>
      </c>
      <c r="K20" s="20">
        <v>1.8851247573446066</v>
      </c>
      <c r="L20" s="20">
        <v>1.8851247573446066</v>
      </c>
      <c r="M20" s="36">
        <v>1.8851247573446066</v>
      </c>
      <c r="N20" s="36">
        <v>1.8851247573446066</v>
      </c>
      <c r="O20" s="36">
        <v>1.54</v>
      </c>
      <c r="P20">
        <v>1.5448388804187314</v>
      </c>
      <c r="Q20">
        <v>1.54</v>
      </c>
      <c r="R20">
        <v>1.54</v>
      </c>
      <c r="S20">
        <v>1.54</v>
      </c>
      <c r="T20">
        <v>1.54</v>
      </c>
      <c r="U20">
        <v>2.5</v>
      </c>
      <c r="V20">
        <v>2.4900000000000002</v>
      </c>
      <c r="W20">
        <v>2.4838922694383223</v>
      </c>
      <c r="X20" s="27">
        <v>2.4900000000000002</v>
      </c>
      <c r="Y20" s="28">
        <v>2.39</v>
      </c>
      <c r="Z20" s="28"/>
      <c r="AA20" s="28"/>
      <c r="AB20" s="28"/>
      <c r="AC20" s="28"/>
      <c r="AD20" s="28"/>
      <c r="AE20" s="28"/>
      <c r="AF20" s="28"/>
      <c r="AG20" s="28"/>
      <c r="AH20" s="28"/>
      <c r="AI20" s="28"/>
      <c r="AJ20" s="28"/>
      <c r="AK20" s="28"/>
      <c r="AL20" s="28"/>
      <c r="AM20" s="28"/>
      <c r="AN20" s="28"/>
      <c r="AO20" s="28"/>
    </row>
    <row r="21" spans="1:41">
      <c r="A21" s="8" t="s">
        <v>219</v>
      </c>
      <c r="B21" s="20">
        <v>3.61</v>
      </c>
      <c r="C21" s="20">
        <v>1.59</v>
      </c>
      <c r="D21" s="20">
        <v>1.58</v>
      </c>
      <c r="E21" s="20">
        <v>1.56</v>
      </c>
      <c r="F21" s="20">
        <v>1.56</v>
      </c>
      <c r="G21" s="20">
        <v>1.5591071361126991</v>
      </c>
      <c r="H21" s="20">
        <v>1.5591071361126991</v>
      </c>
      <c r="I21" s="20">
        <v>1.5591071361126991</v>
      </c>
      <c r="J21" s="20">
        <v>1.5591071361126991</v>
      </c>
      <c r="K21" s="20">
        <v>1.5591071361126991</v>
      </c>
      <c r="L21" s="20">
        <v>1.5591071361126991</v>
      </c>
      <c r="M21" s="36">
        <v>1.5591071361126991</v>
      </c>
      <c r="N21" s="36">
        <v>1.5591071361126991</v>
      </c>
      <c r="O21" s="36">
        <v>1.97</v>
      </c>
      <c r="P21">
        <v>1.9710371403961311</v>
      </c>
      <c r="Q21">
        <v>1.97</v>
      </c>
      <c r="R21">
        <v>1.97</v>
      </c>
      <c r="S21">
        <v>1.97</v>
      </c>
      <c r="T21">
        <v>1.97</v>
      </c>
      <c r="U21">
        <v>1.97</v>
      </c>
      <c r="V21">
        <v>3.63</v>
      </c>
      <c r="W21">
        <v>3.6763204887237011</v>
      </c>
      <c r="X21" s="27">
        <v>3.69</v>
      </c>
      <c r="Y21" s="28">
        <v>3.64</v>
      </c>
      <c r="Z21" s="28"/>
      <c r="AA21" s="28"/>
      <c r="AB21" s="28"/>
      <c r="AC21" s="28"/>
      <c r="AD21" s="28"/>
      <c r="AE21" s="28"/>
      <c r="AF21" s="28"/>
      <c r="AG21" s="28"/>
      <c r="AH21" s="28"/>
      <c r="AI21" s="28"/>
      <c r="AJ21" s="28"/>
      <c r="AK21" s="28"/>
      <c r="AL21" s="28"/>
      <c r="AM21" s="28"/>
      <c r="AN21" s="28"/>
      <c r="AO21" s="28"/>
    </row>
    <row r="22" spans="1:41">
      <c r="A22" s="8" t="s">
        <v>220</v>
      </c>
      <c r="B22" s="20">
        <v>2.61</v>
      </c>
      <c r="C22" s="20">
        <v>1.49</v>
      </c>
      <c r="D22" s="20">
        <v>1.48</v>
      </c>
      <c r="E22" s="20">
        <v>1.46</v>
      </c>
      <c r="F22" s="20">
        <v>1.46</v>
      </c>
      <c r="G22" s="20">
        <v>1.4626795290436592</v>
      </c>
      <c r="H22" s="20">
        <v>1.4626795290436592</v>
      </c>
      <c r="I22" s="20">
        <v>1.4626795290436592</v>
      </c>
      <c r="J22" s="20">
        <v>1.4626795290436592</v>
      </c>
      <c r="K22" s="20">
        <v>1.4626795290436592</v>
      </c>
      <c r="L22" s="20">
        <v>1.4626795290436592</v>
      </c>
      <c r="M22" s="36">
        <v>1.4626795290436592</v>
      </c>
      <c r="N22" s="36">
        <v>1.4626795290436592</v>
      </c>
      <c r="O22" s="36">
        <v>2.0499999999999998</v>
      </c>
      <c r="P22">
        <v>2.0489089144955717</v>
      </c>
      <c r="Q22">
        <v>2.0499999999999998</v>
      </c>
      <c r="R22">
        <v>2.0499999999999998</v>
      </c>
      <c r="S22">
        <v>2.0499999999999998</v>
      </c>
      <c r="T22">
        <v>2.0499999999999998</v>
      </c>
      <c r="U22">
        <v>2.0499999999999998</v>
      </c>
      <c r="V22">
        <v>2.4700000000000002</v>
      </c>
      <c r="W22">
        <v>2.5984813971160925</v>
      </c>
      <c r="X22" s="27">
        <v>2.67</v>
      </c>
      <c r="Y22" s="28">
        <v>2.64</v>
      </c>
      <c r="Z22" s="28"/>
      <c r="AA22" s="28"/>
      <c r="AB22" s="28"/>
      <c r="AC22" s="28"/>
      <c r="AD22" s="28"/>
      <c r="AE22" s="28"/>
      <c r="AF22" s="28"/>
      <c r="AG22" s="28"/>
      <c r="AH22" s="28"/>
      <c r="AI22" s="28"/>
      <c r="AJ22" s="28"/>
      <c r="AK22" s="28"/>
      <c r="AL22" s="28"/>
      <c r="AM22" s="28"/>
      <c r="AN22" s="28"/>
      <c r="AO22" s="28"/>
    </row>
    <row r="23" spans="1:41">
      <c r="A23" s="8" t="s">
        <v>221</v>
      </c>
      <c r="B23" s="20">
        <v>2.14</v>
      </c>
      <c r="C23" s="20">
        <v>1.45</v>
      </c>
      <c r="D23" s="20">
        <v>1.46</v>
      </c>
      <c r="E23" s="21">
        <v>1.45</v>
      </c>
      <c r="F23" s="21">
        <v>1.45</v>
      </c>
      <c r="G23" s="21">
        <v>1.4453522739517102</v>
      </c>
      <c r="H23" s="21">
        <v>1.4453522739517102</v>
      </c>
      <c r="I23" s="21">
        <v>1.4453522739517102</v>
      </c>
      <c r="J23" s="21">
        <v>1.4453522739517102</v>
      </c>
      <c r="K23" s="21">
        <v>1.4453522739517102</v>
      </c>
      <c r="L23" s="21">
        <v>1.4453522739517102</v>
      </c>
      <c r="M23" s="35">
        <v>1.4453522739517102</v>
      </c>
      <c r="N23" s="35">
        <v>1.4453522739517102</v>
      </c>
      <c r="O23" s="35">
        <v>1.79</v>
      </c>
      <c r="P23">
        <v>1.7887444510117523</v>
      </c>
      <c r="Q23">
        <v>1.79</v>
      </c>
      <c r="R23">
        <v>1.79</v>
      </c>
      <c r="S23">
        <v>1.79</v>
      </c>
      <c r="T23">
        <v>1.79</v>
      </c>
      <c r="U23">
        <v>1.79</v>
      </c>
      <c r="V23">
        <v>2.13</v>
      </c>
      <c r="W23">
        <v>2.1304681349405858</v>
      </c>
      <c r="X23" s="27">
        <v>2.14</v>
      </c>
      <c r="Y23" s="28">
        <v>1.99</v>
      </c>
      <c r="Z23" s="28"/>
      <c r="AA23" s="28"/>
      <c r="AB23" s="28"/>
      <c r="AC23" s="28"/>
      <c r="AD23" s="28"/>
      <c r="AE23" s="28"/>
      <c r="AF23" s="28"/>
      <c r="AG23" s="28"/>
      <c r="AH23" s="28"/>
      <c r="AI23" s="28"/>
      <c r="AJ23" s="28"/>
      <c r="AK23" s="28"/>
      <c r="AL23" s="28"/>
      <c r="AM23" s="28"/>
      <c r="AN23" s="28"/>
      <c r="AO23" s="28"/>
    </row>
    <row r="24" spans="1:41">
      <c r="A24" s="8" t="s">
        <v>222</v>
      </c>
      <c r="B24" s="20">
        <v>2.37</v>
      </c>
      <c r="C24" s="20">
        <v>1.46</v>
      </c>
      <c r="D24" s="21">
        <v>1.47</v>
      </c>
      <c r="E24" s="21">
        <v>1.45</v>
      </c>
      <c r="F24" s="21">
        <v>1.45</v>
      </c>
      <c r="G24" s="21">
        <v>1.4511180428353947</v>
      </c>
      <c r="H24" s="21">
        <v>1.4511180428353947</v>
      </c>
      <c r="I24" s="21">
        <v>1.4511180428353947</v>
      </c>
      <c r="J24" s="21">
        <v>1.4511180428353947</v>
      </c>
      <c r="K24" s="21">
        <v>1.4511180428353947</v>
      </c>
      <c r="L24" s="21">
        <v>1.4511180428353947</v>
      </c>
      <c r="M24" s="35">
        <v>1.4511180428353947</v>
      </c>
      <c r="N24" s="35">
        <v>1.4511180428353947</v>
      </c>
      <c r="O24" s="35">
        <v>1.46</v>
      </c>
      <c r="P24">
        <v>1.4600860200652868</v>
      </c>
      <c r="Q24">
        <v>1.46</v>
      </c>
      <c r="R24">
        <v>1.46</v>
      </c>
      <c r="S24">
        <v>1.46</v>
      </c>
      <c r="T24">
        <v>1.46</v>
      </c>
      <c r="U24">
        <v>1.46</v>
      </c>
      <c r="V24">
        <v>1.99</v>
      </c>
      <c r="W24">
        <v>1.9929201407881065</v>
      </c>
      <c r="X24" s="27">
        <v>1.99</v>
      </c>
      <c r="Y24" s="28">
        <v>2.36</v>
      </c>
      <c r="Z24" s="28"/>
      <c r="AA24" s="28"/>
      <c r="AB24" s="28"/>
      <c r="AC24" s="28"/>
      <c r="AD24" s="28"/>
      <c r="AE24" s="28"/>
      <c r="AF24" s="28"/>
      <c r="AG24" s="28"/>
      <c r="AH24" s="28"/>
      <c r="AI24" s="28"/>
      <c r="AJ24" s="28"/>
      <c r="AK24" s="28"/>
      <c r="AL24" s="28"/>
      <c r="AM24" s="28"/>
      <c r="AN24" s="28"/>
      <c r="AO24" s="28"/>
    </row>
    <row r="25" spans="1:41">
      <c r="A25" s="8" t="s">
        <v>144</v>
      </c>
      <c r="B25" s="20">
        <v>1.96</v>
      </c>
      <c r="C25" s="21">
        <v>1.52</v>
      </c>
      <c r="D25" s="21">
        <v>1.53</v>
      </c>
      <c r="E25" s="21">
        <v>1.51</v>
      </c>
      <c r="F25" s="21">
        <v>1.51</v>
      </c>
      <c r="G25" s="21">
        <v>1.5074913611352971</v>
      </c>
      <c r="H25" s="21">
        <v>1.5074913611352971</v>
      </c>
      <c r="I25" s="21">
        <v>1.5074913611352971</v>
      </c>
      <c r="J25" s="21">
        <v>1.5074913611352971</v>
      </c>
      <c r="K25" s="21">
        <v>1.5086316381690463</v>
      </c>
      <c r="L25" s="21">
        <v>1.5086316381690463</v>
      </c>
      <c r="M25" s="35">
        <v>1.5086316381690463</v>
      </c>
      <c r="N25" s="35">
        <v>1.5086316381690463</v>
      </c>
      <c r="O25" s="35">
        <v>1.2</v>
      </c>
      <c r="P25">
        <v>1.1952757320314475</v>
      </c>
      <c r="Q25">
        <v>1.2</v>
      </c>
      <c r="R25">
        <v>1.2</v>
      </c>
      <c r="S25">
        <v>1.2</v>
      </c>
      <c r="T25">
        <v>1.2</v>
      </c>
      <c r="U25">
        <v>1.2</v>
      </c>
      <c r="V25">
        <v>1.29</v>
      </c>
      <c r="W25">
        <v>1.2939379215052997</v>
      </c>
      <c r="X25" s="27">
        <v>1.29</v>
      </c>
      <c r="Y25" s="28">
        <v>1.26</v>
      </c>
      <c r="Z25" s="28"/>
      <c r="AA25" s="28"/>
      <c r="AB25" s="28"/>
      <c r="AC25" s="28"/>
      <c r="AD25" s="28"/>
      <c r="AE25" s="28"/>
      <c r="AF25" s="28"/>
      <c r="AG25" s="28"/>
      <c r="AH25" s="28"/>
      <c r="AI25" s="28"/>
      <c r="AJ25" s="28"/>
      <c r="AK25" s="28"/>
      <c r="AL25" s="28"/>
      <c r="AM25" s="28"/>
      <c r="AN25" s="28"/>
      <c r="AO25" s="28"/>
    </row>
    <row r="26" spans="1:41">
      <c r="A26" s="8" t="s">
        <v>19</v>
      </c>
      <c r="B26" s="19">
        <v>1.9574210439446569</v>
      </c>
      <c r="C26" s="21"/>
      <c r="D26" s="21"/>
      <c r="E26" s="21"/>
      <c r="F26" s="21"/>
      <c r="G26" s="21"/>
      <c r="H26" s="21"/>
      <c r="I26" s="21"/>
      <c r="J26" s="21"/>
      <c r="K26" s="21"/>
      <c r="L26" s="21"/>
      <c r="M26" s="35"/>
      <c r="N26" s="35"/>
      <c r="O26" s="35">
        <v>1.77</v>
      </c>
      <c r="P26">
        <v>1.4548945759642353</v>
      </c>
      <c r="Q26">
        <v>1.45</v>
      </c>
      <c r="R26">
        <v>1.39</v>
      </c>
      <c r="S26">
        <v>1.45</v>
      </c>
      <c r="T26">
        <v>1.45</v>
      </c>
      <c r="U26">
        <v>1.45</v>
      </c>
      <c r="V26">
        <v>1.45</v>
      </c>
      <c r="W26">
        <v>1.4050734196105852</v>
      </c>
      <c r="X26" s="27">
        <v>1.47</v>
      </c>
      <c r="Y26" s="28">
        <v>1.45</v>
      </c>
      <c r="Z26" s="28">
        <v>1.5427907108509689</v>
      </c>
      <c r="AA26" s="28">
        <v>1.83</v>
      </c>
      <c r="AB26" s="28">
        <v>1.89805279359339</v>
      </c>
      <c r="AC26" s="28">
        <v>1.9334545363900997</v>
      </c>
      <c r="AD26" s="28">
        <v>1.9321822898012864</v>
      </c>
      <c r="AE26" s="28">
        <v>1.9327645955985915</v>
      </c>
      <c r="AF26" s="28">
        <v>1.9392568707640363</v>
      </c>
      <c r="AG26" s="28">
        <v>1.9398585786645695</v>
      </c>
      <c r="AH26" s="28">
        <v>1.958204951536956</v>
      </c>
      <c r="AI26" s="28">
        <v>1.8690471824431585</v>
      </c>
      <c r="AJ26" s="28">
        <v>1.9445329689919459</v>
      </c>
      <c r="AK26" s="28"/>
      <c r="AL26" s="28"/>
      <c r="AM26" s="28"/>
      <c r="AN26" s="28"/>
      <c r="AO26" s="28"/>
    </row>
    <row r="27" spans="1:41">
      <c r="A27" s="39" t="s">
        <v>20</v>
      </c>
      <c r="B27" s="19">
        <v>2.2770569205538136</v>
      </c>
      <c r="C27" s="21"/>
      <c r="D27" s="21"/>
      <c r="E27" s="21"/>
      <c r="F27" s="21"/>
      <c r="G27" s="21"/>
      <c r="H27" s="21"/>
      <c r="I27" s="21"/>
      <c r="J27" s="21"/>
      <c r="K27" s="21"/>
      <c r="L27" s="21"/>
      <c r="M27" s="35"/>
      <c r="N27" s="35"/>
      <c r="O27" s="35">
        <v>2.2200000000000002</v>
      </c>
      <c r="P27">
        <v>2.2179255113371217</v>
      </c>
      <c r="Q27">
        <v>2.2200000000000002</v>
      </c>
      <c r="R27">
        <v>2.15</v>
      </c>
      <c r="S27">
        <v>2.2200000000000002</v>
      </c>
      <c r="T27">
        <v>2.2200000000000002</v>
      </c>
      <c r="U27">
        <v>2.2200000000000002</v>
      </c>
      <c r="V27">
        <v>2.2200000000000002</v>
      </c>
      <c r="W27">
        <v>2.1161242235136632</v>
      </c>
      <c r="X27" s="27">
        <v>2.2400000000000002</v>
      </c>
      <c r="Y27" s="28">
        <v>2.2200000000000002</v>
      </c>
      <c r="Z27" s="28">
        <v>2.1046588064437528</v>
      </c>
      <c r="AA27" s="28">
        <v>1.55</v>
      </c>
      <c r="AB27" s="28">
        <v>2.0950993879489377</v>
      </c>
      <c r="AC27" s="28">
        <v>2.2276412581649456</v>
      </c>
      <c r="AD27" s="28">
        <v>2.2324884939411902</v>
      </c>
      <c r="AE27" s="28">
        <v>2.2323976859430399</v>
      </c>
      <c r="AF27" s="28">
        <v>2.2377761835012544</v>
      </c>
      <c r="AG27" s="28">
        <v>2.2382399061627889</v>
      </c>
      <c r="AH27" s="28">
        <v>2.2552134894395515</v>
      </c>
      <c r="AI27" s="28">
        <v>2.313263336491572</v>
      </c>
      <c r="AJ27" s="28">
        <v>2.2430953737012822</v>
      </c>
      <c r="AK27" s="28"/>
      <c r="AL27" s="28"/>
      <c r="AM27" s="28"/>
      <c r="AN27" s="28"/>
      <c r="AO27" s="28"/>
    </row>
    <row r="28" spans="1:41">
      <c r="A28" s="39" t="s">
        <v>21</v>
      </c>
      <c r="B28" s="19">
        <v>3.6982806703746087</v>
      </c>
      <c r="C28" s="21"/>
      <c r="D28" s="21"/>
      <c r="E28" s="21"/>
      <c r="F28" s="21"/>
      <c r="G28" s="21"/>
      <c r="H28" s="21"/>
      <c r="I28" s="21"/>
      <c r="J28" s="21"/>
      <c r="K28" s="21"/>
      <c r="L28" s="21"/>
      <c r="M28" s="35"/>
      <c r="N28" s="35"/>
      <c r="O28" s="35">
        <v>1.98</v>
      </c>
      <c r="P28">
        <v>1.9834323488502399</v>
      </c>
      <c r="Q28">
        <v>1.98</v>
      </c>
      <c r="R28">
        <v>1.91</v>
      </c>
      <c r="S28">
        <v>1.98</v>
      </c>
      <c r="T28">
        <v>1.98</v>
      </c>
      <c r="U28">
        <v>1.98</v>
      </c>
      <c r="V28">
        <v>1.98</v>
      </c>
      <c r="W28">
        <v>1.9715534815834383</v>
      </c>
      <c r="X28" s="27">
        <v>1.99</v>
      </c>
      <c r="Y28" s="28">
        <v>1.98</v>
      </c>
      <c r="Z28" s="28">
        <v>2.1422414216940031</v>
      </c>
      <c r="AA28" s="28">
        <v>1.7</v>
      </c>
      <c r="AB28" s="28">
        <v>1.9113235895585838</v>
      </c>
      <c r="AC28" s="28">
        <v>3.6511304541273208</v>
      </c>
      <c r="AD28" s="28">
        <v>3.6631523470894884</v>
      </c>
      <c r="AE28" s="28">
        <v>3.6528090276087855</v>
      </c>
      <c r="AF28" s="28">
        <v>3.6608234692651616</v>
      </c>
      <c r="AG28" s="28">
        <v>3.6614614462288753</v>
      </c>
      <c r="AH28" s="28">
        <v>3.6821427913406035</v>
      </c>
      <c r="AI28" s="28">
        <v>3.4415611162489257</v>
      </c>
      <c r="AJ28" s="28">
        <v>3.6663134296298137</v>
      </c>
      <c r="AK28" s="28"/>
      <c r="AL28" s="28"/>
      <c r="AM28" s="28"/>
      <c r="AN28" s="28"/>
      <c r="AO28" s="28"/>
    </row>
    <row r="29" spans="1:41">
      <c r="A29" s="39" t="s">
        <v>22</v>
      </c>
      <c r="B29" s="19">
        <v>2.6442298939829176</v>
      </c>
      <c r="C29" s="21"/>
      <c r="D29" s="21"/>
      <c r="E29" s="21"/>
      <c r="F29" s="21"/>
      <c r="G29" s="21"/>
      <c r="H29" s="21"/>
      <c r="I29" s="21"/>
      <c r="J29" s="21"/>
      <c r="K29" s="21"/>
      <c r="L29" s="21"/>
      <c r="M29" s="21"/>
      <c r="N29" s="21"/>
      <c r="O29">
        <v>1.89</v>
      </c>
      <c r="P29">
        <v>1.8915200775106942</v>
      </c>
      <c r="Q29">
        <v>1.89</v>
      </c>
      <c r="R29">
        <v>1.83</v>
      </c>
      <c r="S29">
        <v>1.89</v>
      </c>
      <c r="T29">
        <v>1.89</v>
      </c>
      <c r="U29">
        <v>1.89</v>
      </c>
      <c r="V29">
        <v>1.89</v>
      </c>
      <c r="W29">
        <v>1.8595731651377361</v>
      </c>
      <c r="X29" s="27">
        <v>1.92</v>
      </c>
      <c r="Y29" s="28">
        <v>1.89</v>
      </c>
      <c r="Z29" s="28">
        <v>2.6966816135712541</v>
      </c>
      <c r="AA29" s="28">
        <v>2.11</v>
      </c>
      <c r="AB29" s="28">
        <v>2.399192416838611</v>
      </c>
      <c r="AC29" s="28">
        <v>2.6042356674816691</v>
      </c>
      <c r="AD29" s="28">
        <v>2.526467221129542</v>
      </c>
      <c r="AE29" s="28">
        <v>2.5937677550897971</v>
      </c>
      <c r="AF29" s="28">
        <v>2.6025526260495759</v>
      </c>
      <c r="AG29" s="28">
        <v>2.6031829019693733</v>
      </c>
      <c r="AH29" s="28">
        <v>2.6256911001424088</v>
      </c>
      <c r="AI29" s="28">
        <v>2.7215273288849602</v>
      </c>
      <c r="AJ29" s="28">
        <v>2.6117023787641758</v>
      </c>
      <c r="AK29" s="28"/>
      <c r="AL29" s="28"/>
      <c r="AM29" s="28"/>
      <c r="AN29" s="28"/>
      <c r="AO29" s="28"/>
    </row>
    <row r="30" spans="1:41">
      <c r="A30" s="39" t="s">
        <v>23</v>
      </c>
      <c r="B30" s="19">
        <v>2.8614908816161511</v>
      </c>
      <c r="C30" s="21"/>
      <c r="D30" s="21"/>
      <c r="E30" s="21"/>
      <c r="F30" s="21"/>
      <c r="G30" s="21"/>
      <c r="H30" s="21"/>
      <c r="I30" s="21"/>
      <c r="J30" s="21"/>
      <c r="K30" s="21"/>
      <c r="L30" s="21"/>
      <c r="M30" s="21"/>
      <c r="N30" s="21"/>
      <c r="O30">
        <v>1.89</v>
      </c>
      <c r="P30">
        <v>1.8868992208979969</v>
      </c>
      <c r="Q30">
        <v>1.89</v>
      </c>
      <c r="R30">
        <v>1.82</v>
      </c>
      <c r="S30">
        <v>1.89</v>
      </c>
      <c r="T30">
        <v>1.89</v>
      </c>
      <c r="U30">
        <v>1.89</v>
      </c>
      <c r="V30">
        <v>1.89</v>
      </c>
      <c r="W30">
        <v>1.882140858985232</v>
      </c>
      <c r="X30" s="27">
        <v>1.91</v>
      </c>
      <c r="Y30" s="28">
        <v>1.89</v>
      </c>
      <c r="Z30" s="28">
        <v>2.8935198835880351</v>
      </c>
      <c r="AA30" s="28">
        <v>2.23</v>
      </c>
      <c r="AB30" s="28">
        <v>2.4787565565421477</v>
      </c>
      <c r="AC30" s="28">
        <v>2.6854685906192208</v>
      </c>
      <c r="AD30" s="28">
        <v>2.6854685906192208</v>
      </c>
      <c r="AE30" s="28">
        <v>2.7937647993039989</v>
      </c>
      <c r="AF30" s="28">
        <v>2.8078524270434184</v>
      </c>
      <c r="AG30" s="28">
        <v>2.8077746722871266</v>
      </c>
      <c r="AH30" s="28">
        <v>2.827676904372987</v>
      </c>
      <c r="AI30" s="28">
        <v>2.8368286870958266</v>
      </c>
      <c r="AJ30" s="28">
        <v>2.8127580030246442</v>
      </c>
      <c r="AK30" s="28"/>
      <c r="AL30" s="28"/>
      <c r="AM30" s="28"/>
      <c r="AN30" s="28"/>
      <c r="AO30" s="28"/>
    </row>
    <row r="31" spans="1:41">
      <c r="A31" s="39" t="s">
        <v>24</v>
      </c>
      <c r="B31" s="19">
        <v>2.3160296405482423</v>
      </c>
      <c r="C31" s="21"/>
      <c r="D31" s="21"/>
      <c r="E31" s="21"/>
      <c r="F31" s="21"/>
      <c r="G31" s="21"/>
      <c r="H31" s="21"/>
      <c r="I31" s="21"/>
      <c r="J31" s="21"/>
      <c r="K31" s="21"/>
      <c r="L31" s="21"/>
      <c r="M31" s="21"/>
      <c r="N31" s="21"/>
      <c r="O31">
        <v>1.47</v>
      </c>
      <c r="P31">
        <v>1.466592403216723</v>
      </c>
      <c r="Q31">
        <v>1.47</v>
      </c>
      <c r="R31">
        <v>1.4</v>
      </c>
      <c r="S31">
        <v>1.47</v>
      </c>
      <c r="T31">
        <v>1.47</v>
      </c>
      <c r="U31">
        <v>1.47</v>
      </c>
      <c r="V31">
        <v>1.47</v>
      </c>
      <c r="W31">
        <v>1.4619890285699166</v>
      </c>
      <c r="X31" s="27">
        <v>1.49</v>
      </c>
      <c r="Y31" s="28">
        <v>1.47</v>
      </c>
      <c r="Z31" s="28">
        <v>3.1816576627942648</v>
      </c>
      <c r="AA31" s="28">
        <v>2.64</v>
      </c>
      <c r="AB31" s="28">
        <v>2.9390477806252022</v>
      </c>
      <c r="AC31" s="28">
        <v>3.1747738612100118</v>
      </c>
      <c r="AD31" s="28">
        <v>3.1747738612100118</v>
      </c>
      <c r="AE31" s="28">
        <v>3.1747738612100118</v>
      </c>
      <c r="AF31" s="28">
        <v>2.2546101722427974</v>
      </c>
      <c r="AG31" s="28">
        <v>2.1796789082986772</v>
      </c>
      <c r="AH31" s="28">
        <v>2.3105973373750675</v>
      </c>
      <c r="AI31" s="28">
        <v>2.3335452043031735</v>
      </c>
      <c r="AJ31" s="28">
        <v>2.2968233174110697</v>
      </c>
      <c r="AK31" s="28"/>
      <c r="AL31" s="28"/>
      <c r="AM31" s="28"/>
      <c r="AN31" s="28"/>
      <c r="AO31" s="28"/>
    </row>
    <row r="32" spans="1:41">
      <c r="A32" s="39" t="s">
        <v>25</v>
      </c>
      <c r="B32" s="19">
        <v>3.107035853269386</v>
      </c>
      <c r="C32" s="21"/>
      <c r="D32" s="21"/>
      <c r="E32" s="21"/>
      <c r="F32" s="21"/>
      <c r="G32" s="21"/>
      <c r="H32" s="21"/>
      <c r="I32" s="21"/>
      <c r="J32" s="21"/>
      <c r="K32" s="21"/>
      <c r="L32" s="21"/>
      <c r="M32" s="21"/>
      <c r="N32" s="21"/>
      <c r="O32">
        <v>1.45</v>
      </c>
      <c r="P32">
        <v>1.4545074508466938</v>
      </c>
      <c r="Q32">
        <v>1.45</v>
      </c>
      <c r="R32">
        <v>1.4</v>
      </c>
      <c r="S32">
        <v>1.45</v>
      </c>
      <c r="T32">
        <v>1.45</v>
      </c>
      <c r="U32">
        <v>1.45</v>
      </c>
      <c r="V32">
        <v>1.45</v>
      </c>
      <c r="W32">
        <v>1.4349240744011678</v>
      </c>
      <c r="X32" s="27">
        <v>1.47</v>
      </c>
      <c r="Y32" s="28">
        <v>1.45</v>
      </c>
      <c r="Z32" s="28">
        <v>2.3608983750943198</v>
      </c>
      <c r="AA32" s="28">
        <v>1.88</v>
      </c>
      <c r="AB32" s="28">
        <v>2.086986780546364</v>
      </c>
      <c r="AC32" s="28">
        <v>2.234856583197832</v>
      </c>
      <c r="AD32" s="28">
        <v>2.234856583197832</v>
      </c>
      <c r="AE32" s="28">
        <v>2.234856583197832</v>
      </c>
      <c r="AF32" s="28">
        <v>2.2348565831978315</v>
      </c>
      <c r="AG32" s="28">
        <v>2.9693473653527489</v>
      </c>
      <c r="AH32" s="28">
        <v>3.0842808545717233</v>
      </c>
      <c r="AI32" s="28">
        <v>2.8596188348071494</v>
      </c>
      <c r="AJ32" s="28">
        <v>2.9029458688286369</v>
      </c>
      <c r="AK32" s="28"/>
      <c r="AL32" s="28"/>
      <c r="AM32" s="28"/>
      <c r="AN32" s="28"/>
      <c r="AO32" s="28"/>
    </row>
    <row r="33" spans="1:44">
      <c r="A33" s="39" t="s">
        <v>26</v>
      </c>
      <c r="B33" s="19">
        <v>2.0714273103970253</v>
      </c>
      <c r="C33" s="21"/>
      <c r="D33" s="21"/>
      <c r="E33" s="21"/>
      <c r="F33" s="21"/>
      <c r="G33" s="21"/>
      <c r="H33" s="21"/>
      <c r="I33" s="21"/>
      <c r="J33" s="21"/>
      <c r="K33" s="21"/>
      <c r="L33" s="21"/>
      <c r="M33" s="21"/>
      <c r="N33" s="21"/>
      <c r="O33">
        <v>1.89</v>
      </c>
      <c r="P33">
        <v>1.8885064236949312</v>
      </c>
      <c r="Q33">
        <v>1.89</v>
      </c>
      <c r="R33">
        <v>1.83</v>
      </c>
      <c r="S33">
        <v>1.89</v>
      </c>
      <c r="T33">
        <v>1.89</v>
      </c>
      <c r="U33">
        <v>1.89</v>
      </c>
      <c r="V33">
        <v>1.89</v>
      </c>
      <c r="W33">
        <v>1.8719283023138344</v>
      </c>
      <c r="X33" s="27">
        <v>1.9</v>
      </c>
      <c r="Y33" s="28">
        <v>1.89</v>
      </c>
      <c r="Z33" s="28">
        <v>3.609806104776339</v>
      </c>
      <c r="AA33" s="28">
        <v>2.52</v>
      </c>
      <c r="AB33" s="28">
        <v>2.704451071345626</v>
      </c>
      <c r="AC33" s="28">
        <v>2.8787373121659625</v>
      </c>
      <c r="AD33" s="28">
        <v>2.8787373121659625</v>
      </c>
      <c r="AE33" s="28">
        <v>2.8787373121659625</v>
      </c>
      <c r="AF33" s="28">
        <v>2.8787373121659625</v>
      </c>
      <c r="AG33" s="28">
        <v>2.8787373121659625</v>
      </c>
      <c r="AH33" s="28">
        <v>2.0463543716908963</v>
      </c>
      <c r="AI33" s="28">
        <v>2.0137317803803034</v>
      </c>
      <c r="AJ33" s="28">
        <v>1.9895721468421346</v>
      </c>
      <c r="AK33" s="28"/>
      <c r="AL33" s="28"/>
      <c r="AM33" s="28"/>
      <c r="AN33" s="28"/>
      <c r="AO33" s="28"/>
    </row>
    <row r="34" spans="1:44">
      <c r="A34" s="39" t="s">
        <v>27</v>
      </c>
      <c r="B34" s="19">
        <v>2.1968255834317083</v>
      </c>
      <c r="C34" s="21"/>
      <c r="D34" s="21"/>
      <c r="N34" s="21"/>
      <c r="O34">
        <v>1.97</v>
      </c>
      <c r="P34">
        <v>1.9685446474675214</v>
      </c>
      <c r="Q34">
        <v>1.97</v>
      </c>
      <c r="R34">
        <v>1.92</v>
      </c>
      <c r="S34">
        <v>1.97</v>
      </c>
      <c r="T34">
        <v>1.97</v>
      </c>
      <c r="U34">
        <v>1.97</v>
      </c>
      <c r="V34">
        <v>1.97</v>
      </c>
      <c r="W34">
        <v>1.9247846023817972</v>
      </c>
      <c r="X34" s="27">
        <v>1.99</v>
      </c>
      <c r="Y34" s="28">
        <v>1.97</v>
      </c>
      <c r="Z34" s="28">
        <v>2.6113429733127935</v>
      </c>
      <c r="AA34" s="28">
        <v>1.63</v>
      </c>
      <c r="AB34" s="28">
        <v>1.7596923033140792</v>
      </c>
      <c r="AC34" s="28">
        <v>1.8664548617458026</v>
      </c>
      <c r="AD34" s="28">
        <v>1.8664548617458026</v>
      </c>
      <c r="AE34" s="28">
        <v>1.8664548617458026</v>
      </c>
      <c r="AF34" s="28">
        <v>1.8664548617458023</v>
      </c>
      <c r="AG34" s="28">
        <v>1.8664548617458023</v>
      </c>
      <c r="AH34" s="28">
        <v>2.0674192531362765</v>
      </c>
      <c r="AI34" s="28">
        <v>1.9741627281801775</v>
      </c>
      <c r="AJ34" s="28">
        <v>2.0541047719418843</v>
      </c>
      <c r="AK34" s="28"/>
      <c r="AL34" s="28"/>
      <c r="AM34" s="28"/>
      <c r="AN34" s="28"/>
      <c r="AO34" s="28"/>
    </row>
    <row r="35" spans="1:44">
      <c r="A35" s="39" t="s">
        <v>28</v>
      </c>
      <c r="B35" s="19">
        <v>1.9286042204755629</v>
      </c>
      <c r="C35" s="21"/>
      <c r="N35" s="21"/>
      <c r="O35">
        <v>1.71</v>
      </c>
      <c r="P35">
        <v>1.7099644760587491</v>
      </c>
      <c r="Q35">
        <v>1.71</v>
      </c>
      <c r="R35">
        <v>1.68</v>
      </c>
      <c r="S35">
        <v>1.71</v>
      </c>
      <c r="T35">
        <v>1.71</v>
      </c>
      <c r="U35">
        <v>1.71</v>
      </c>
      <c r="V35">
        <v>1.71</v>
      </c>
      <c r="W35">
        <v>1.6681175485919826</v>
      </c>
      <c r="X35" s="27">
        <v>1.74</v>
      </c>
      <c r="Y35" s="28">
        <v>1.71</v>
      </c>
      <c r="Z35" s="28">
        <v>2.1380980551347903</v>
      </c>
      <c r="AA35" s="28">
        <v>1.35</v>
      </c>
      <c r="AB35" s="28">
        <v>1.4261141364020489</v>
      </c>
      <c r="AC35" s="28">
        <v>1.508828546715052</v>
      </c>
      <c r="AD35" s="28">
        <v>1.508828546715052</v>
      </c>
      <c r="AE35" s="28">
        <v>1.508828546715052</v>
      </c>
      <c r="AF35" s="28">
        <v>1.5088285467150522</v>
      </c>
      <c r="AG35" s="28">
        <v>1.5088285467150522</v>
      </c>
      <c r="AH35" s="28">
        <v>1.8399732462380307</v>
      </c>
      <c r="AI35" s="28">
        <v>1.5103368809565803</v>
      </c>
      <c r="AJ35" s="28">
        <v>1.7095715744792219</v>
      </c>
      <c r="AK35" s="28"/>
      <c r="AL35" s="28"/>
      <c r="AM35" s="28"/>
      <c r="AN35" s="28"/>
      <c r="AO35" s="28"/>
    </row>
    <row r="36" spans="1:44">
      <c r="A36" s="39" t="s">
        <v>29</v>
      </c>
      <c r="B36" s="19">
        <v>1.5141232888422615</v>
      </c>
      <c r="O36">
        <v>1.39</v>
      </c>
      <c r="P36">
        <v>1.3903216407135894</v>
      </c>
      <c r="Q36">
        <v>1.39</v>
      </c>
      <c r="R36">
        <v>1.35</v>
      </c>
      <c r="S36">
        <v>1.39</v>
      </c>
      <c r="T36">
        <v>1.39</v>
      </c>
      <c r="U36">
        <v>1.39</v>
      </c>
      <c r="V36">
        <v>1.39</v>
      </c>
      <c r="W36">
        <v>1.3541650983257643</v>
      </c>
      <c r="X36" s="27">
        <v>1.41</v>
      </c>
      <c r="Y36" s="28">
        <v>1.39</v>
      </c>
      <c r="Z36" s="28">
        <v>2.3713770595542174</v>
      </c>
      <c r="AA36" s="28">
        <v>1.34</v>
      </c>
      <c r="AB36" s="28">
        <v>1.4791382290037653</v>
      </c>
      <c r="AC36" s="28">
        <v>1.5770210277439787</v>
      </c>
      <c r="AD36" s="28">
        <v>1.5770210277439787</v>
      </c>
      <c r="AE36" s="28">
        <v>1.5770210277439787</v>
      </c>
      <c r="AF36" s="28">
        <v>1.5770210277439787</v>
      </c>
      <c r="AG36" s="28">
        <v>1.5770210277439787</v>
      </c>
      <c r="AH36" s="28">
        <v>2.016274680763086</v>
      </c>
      <c r="AI36" s="28">
        <v>1.7108939629987983</v>
      </c>
      <c r="AJ36" s="28">
        <v>1.5934840106368706</v>
      </c>
      <c r="AK36" s="28"/>
      <c r="AL36" s="28"/>
      <c r="AM36" s="28"/>
      <c r="AN36" s="28"/>
      <c r="AO36" s="28"/>
    </row>
    <row r="37" spans="1:44">
      <c r="A37" s="39"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27">
        <v>1.1499999999999999</v>
      </c>
      <c r="Y37" s="28">
        <v>1.1100000000000001</v>
      </c>
      <c r="Z37" s="28">
        <v>1.9588705170144263</v>
      </c>
      <c r="AA37" s="28">
        <v>1.52</v>
      </c>
      <c r="AB37" s="28">
        <v>1.6948188868196115</v>
      </c>
      <c r="AC37" s="28">
        <v>1.8068699363522798</v>
      </c>
      <c r="AD37" s="28">
        <v>1.8068699363522798</v>
      </c>
      <c r="AE37" s="28">
        <v>1.8068699363522798</v>
      </c>
      <c r="AF37" s="28">
        <v>1.8068699363522793</v>
      </c>
      <c r="AG37" s="28">
        <v>1.8068699363522793</v>
      </c>
      <c r="AH37" s="28">
        <v>1.9443231308471718</v>
      </c>
      <c r="AI37" s="28">
        <v>1.6406548068456239</v>
      </c>
      <c r="AJ37" s="28">
        <v>1.5194310139228491</v>
      </c>
      <c r="AK37" s="35">
        <v>1.5194310139228491</v>
      </c>
      <c r="AL37" s="28"/>
      <c r="AM37" s="28"/>
      <c r="AN37" s="28"/>
      <c r="AO37" s="28"/>
    </row>
    <row r="38" spans="1:44">
      <c r="A38" s="39" t="s">
        <v>31</v>
      </c>
      <c r="B38">
        <v>1.8981402229172215</v>
      </c>
      <c r="G38" s="76"/>
      <c r="Z38" s="28">
        <v>1.2019189031599871</v>
      </c>
      <c r="AA38" s="28">
        <v>1.27</v>
      </c>
      <c r="AB38" s="28">
        <v>1.3641283447606503</v>
      </c>
      <c r="AC38" s="28">
        <v>1.609260564786013</v>
      </c>
      <c r="AD38" s="28">
        <v>1.609260564786013</v>
      </c>
      <c r="AE38" s="28">
        <v>1.609260564786013</v>
      </c>
      <c r="AF38" s="28">
        <v>1.6961791456095474</v>
      </c>
      <c r="AG38" s="28">
        <v>1.6961791456095474</v>
      </c>
      <c r="AH38" s="28">
        <v>2.0792183279938787</v>
      </c>
      <c r="AI38" s="28">
        <v>1.7864682922091288</v>
      </c>
      <c r="AJ38" s="28">
        <v>1.7149218795391628</v>
      </c>
      <c r="AK38" s="28">
        <v>1.8613389585659188</v>
      </c>
      <c r="AL38" s="28">
        <v>1.8613389585659188</v>
      </c>
      <c r="AM38" s="28"/>
      <c r="AN38" s="28"/>
      <c r="AO38" s="28"/>
    </row>
    <row r="39" spans="1:44">
      <c r="A39" s="39" t="s">
        <v>32</v>
      </c>
      <c r="B39">
        <v>2.1644998586995112</v>
      </c>
      <c r="G39" s="76"/>
      <c r="Z39" s="28">
        <v>1.4998643276565082</v>
      </c>
      <c r="AA39" s="28">
        <v>1.64</v>
      </c>
      <c r="AB39" s="28">
        <v>1.7425102429976327</v>
      </c>
      <c r="AC39" s="28">
        <v>2.0556372342543758</v>
      </c>
      <c r="AD39" s="28">
        <v>2.0556372342543758</v>
      </c>
      <c r="AE39" s="28">
        <v>2.0556372342543758</v>
      </c>
      <c r="AF39" s="28">
        <v>2.0161411547629102</v>
      </c>
      <c r="AG39" s="28">
        <v>2.0161411547629102</v>
      </c>
      <c r="AH39" s="28">
        <v>2.5366855920157705</v>
      </c>
      <c r="AI39" s="28">
        <v>2.0800558104318458</v>
      </c>
      <c r="AJ39" s="28">
        <v>2.0042286940388871</v>
      </c>
      <c r="AK39" s="28">
        <v>2.3594781309766404</v>
      </c>
      <c r="AL39" s="28">
        <v>2.3594781309766404</v>
      </c>
      <c r="AM39" s="28">
        <v>2.3594781309766404</v>
      </c>
      <c r="AN39" s="28">
        <v>2.1108056760442566</v>
      </c>
      <c r="AO39" s="28"/>
    </row>
    <row r="40" spans="1:44">
      <c r="A40" s="40" t="s">
        <v>33</v>
      </c>
      <c r="B40">
        <v>2.9972360041701265</v>
      </c>
      <c r="G40" s="76"/>
      <c r="Z40" s="28">
        <v>1.6156692279937159</v>
      </c>
      <c r="AA40" s="28">
        <v>1.84</v>
      </c>
      <c r="AB40" s="28">
        <v>1.9487163113805899</v>
      </c>
      <c r="AC40" s="28">
        <v>2.2988982846847041</v>
      </c>
      <c r="AD40" s="28">
        <v>2.2988982846847041</v>
      </c>
      <c r="AE40" s="28">
        <v>2.2988982846847041</v>
      </c>
      <c r="AF40" s="28">
        <v>2.1985869077487052</v>
      </c>
      <c r="AG40" s="28">
        <v>2.1985869077487052</v>
      </c>
      <c r="AH40" s="28">
        <v>2.7319802852493931</v>
      </c>
      <c r="AI40" s="28">
        <v>2.4005604027495879</v>
      </c>
      <c r="AJ40" s="28">
        <v>2.210902089636928</v>
      </c>
      <c r="AK40" s="28">
        <v>2.3420282260888472</v>
      </c>
      <c r="AL40" s="28">
        <v>2.3420282260888472</v>
      </c>
      <c r="AM40" s="28">
        <v>2.3420282260888472</v>
      </c>
      <c r="AN40" s="28">
        <v>2.4286922182624049</v>
      </c>
      <c r="AO40" s="28">
        <v>2.8137742696937149</v>
      </c>
    </row>
    <row r="41" spans="1:44">
      <c r="A41" s="40" t="s">
        <v>34</v>
      </c>
      <c r="B41">
        <v>2.7246494118794411</v>
      </c>
      <c r="G41" s="76"/>
      <c r="Z41" s="28">
        <v>2.0287183037134096</v>
      </c>
      <c r="AA41" s="28">
        <v>2</v>
      </c>
      <c r="AB41" s="28">
        <v>2.1073955738122807</v>
      </c>
      <c r="AC41" s="28">
        <v>2.486092019395536</v>
      </c>
      <c r="AD41" s="28">
        <v>2.486092019395536</v>
      </c>
      <c r="AE41" s="28">
        <v>2.486092019395536</v>
      </c>
      <c r="AF41" s="28">
        <v>2.1492300274432372</v>
      </c>
      <c r="AG41" s="28">
        <v>2.1492300274432372</v>
      </c>
      <c r="AH41" s="28">
        <v>2.8281718524210486</v>
      </c>
      <c r="AI41" s="28">
        <v>2.5109682516993206</v>
      </c>
      <c r="AJ41" s="28">
        <v>2.3237138791164504</v>
      </c>
      <c r="AK41" s="28">
        <v>2.4887450353138738</v>
      </c>
      <c r="AL41" s="28">
        <v>2.4887450353138738</v>
      </c>
      <c r="AM41" s="28">
        <v>2.4887450353138738</v>
      </c>
      <c r="AN41" s="28">
        <v>2.7060930993897063</v>
      </c>
      <c r="AO41" s="28">
        <v>2.9004384096465787</v>
      </c>
      <c r="AP41">
        <v>2.7446780448499148</v>
      </c>
    </row>
    <row r="42" spans="1:44">
      <c r="A42" s="40" t="s">
        <v>35</v>
      </c>
      <c r="B42">
        <v>2.5522562673709754</v>
      </c>
      <c r="G42" s="76"/>
      <c r="Z42" s="28">
        <v>2.1339714516260591</v>
      </c>
      <c r="AA42" s="28">
        <v>1.9</v>
      </c>
      <c r="AB42" s="28">
        <v>2.0078851677374523</v>
      </c>
      <c r="AC42" s="28">
        <v>2.3686997132411163</v>
      </c>
      <c r="AD42" s="28">
        <v>2.3686997132411163</v>
      </c>
      <c r="AE42" s="28">
        <v>2.3686997132411163</v>
      </c>
      <c r="AF42" s="28">
        <v>2.2150923217060448</v>
      </c>
      <c r="AG42" s="28">
        <v>2.2150923217060448</v>
      </c>
      <c r="AH42" s="28">
        <v>2.9399531511658781</v>
      </c>
      <c r="AI42" s="28">
        <v>2.5947058167212909</v>
      </c>
      <c r="AJ42" s="28">
        <v>2.407146611438868</v>
      </c>
      <c r="AK42" s="28">
        <v>2.5101292134430824</v>
      </c>
      <c r="AL42" s="28">
        <v>2.5101292134430824</v>
      </c>
      <c r="AM42" s="28">
        <v>2.5101292134430828</v>
      </c>
      <c r="AN42" s="28">
        <v>2.7646927452781886</v>
      </c>
      <c r="AO42" s="28">
        <v>2.9606269936666174</v>
      </c>
      <c r="AP42">
        <v>2.9606269936666174</v>
      </c>
      <c r="AQ42">
        <v>2.8747697224554796</v>
      </c>
    </row>
    <row r="43" spans="1:44">
      <c r="A43" s="40" t="s">
        <v>36</v>
      </c>
      <c r="G43" s="76"/>
      <c r="Z43" s="28">
        <v>2.5672213823233667</v>
      </c>
      <c r="AA43" s="28">
        <v>1.77</v>
      </c>
      <c r="AB43" s="28">
        <v>1.8687211681023799</v>
      </c>
      <c r="AC43" s="28">
        <v>2.2045281105390906</v>
      </c>
      <c r="AD43" s="28">
        <v>2.2045281105390906</v>
      </c>
      <c r="AE43" s="28">
        <v>2.2045281105390906</v>
      </c>
      <c r="AF43" s="28">
        <v>1.8093635295881147</v>
      </c>
      <c r="AG43" s="28">
        <v>1.8093635295881147</v>
      </c>
      <c r="AH43" s="28">
        <v>2.7464670657269177</v>
      </c>
      <c r="AI43" s="28">
        <v>2.4270654193200341</v>
      </c>
      <c r="AJ43" s="28">
        <v>2.247266630293776</v>
      </c>
      <c r="AK43" s="28">
        <v>2.409569685074024</v>
      </c>
      <c r="AL43" s="28">
        <v>2.409569685074024</v>
      </c>
      <c r="AM43" s="28">
        <v>2.4095696850740245</v>
      </c>
      <c r="AN43" s="28">
        <v>2.7465019689939001</v>
      </c>
      <c r="AO43" s="28">
        <v>2.7465019689939001</v>
      </c>
      <c r="AP43">
        <v>2.7465019689939001</v>
      </c>
      <c r="AQ43">
        <v>2.7465019689939001</v>
      </c>
      <c r="AR43">
        <v>3.3420977689360964</v>
      </c>
    </row>
    <row r="44" spans="1:44">
      <c r="A44" s="40" t="s">
        <v>37</v>
      </c>
      <c r="G44" s="76"/>
      <c r="Z44" s="28">
        <v>1.8315532723318708</v>
      </c>
      <c r="AA44" s="28">
        <v>1.62</v>
      </c>
      <c r="AB44" s="28">
        <v>1.7080570355689391</v>
      </c>
      <c r="AC44" s="28">
        <v>2.014992826960635</v>
      </c>
      <c r="AD44" s="28">
        <v>2.014992826960635</v>
      </c>
      <c r="AE44" s="28">
        <v>2.014992826960635</v>
      </c>
      <c r="AF44" s="28">
        <v>1.4165961960188664</v>
      </c>
      <c r="AG44" s="28">
        <v>1.4165961960188664</v>
      </c>
      <c r="AH44" s="28">
        <v>2.482812751887427</v>
      </c>
      <c r="AI44" s="28">
        <v>2.1897611782578199</v>
      </c>
      <c r="AJ44" s="28">
        <v>1.9576319081500713</v>
      </c>
      <c r="AK44" s="28">
        <v>2.0884275635732306</v>
      </c>
      <c r="AL44" s="28">
        <v>2.0884275635732306</v>
      </c>
      <c r="AM44" s="28">
        <v>2.0884275635732306</v>
      </c>
      <c r="AN44" s="28">
        <v>2.4838797463828661</v>
      </c>
      <c r="AO44" s="28">
        <v>2.4838797463828661</v>
      </c>
      <c r="AP44">
        <v>2.4838797463828661</v>
      </c>
      <c r="AQ44">
        <v>2.4838797463828657</v>
      </c>
      <c r="AR44">
        <v>2.4854119227460929</v>
      </c>
    </row>
    <row r="45" spans="1:44">
      <c r="A45" s="40" t="s">
        <v>38</v>
      </c>
      <c r="G45" s="76"/>
      <c r="Z45" s="28">
        <v>2.4479025217958399</v>
      </c>
      <c r="AA45" s="28">
        <v>2.4</v>
      </c>
      <c r="AB45" s="28">
        <v>2.4891604220830623</v>
      </c>
      <c r="AC45" s="28">
        <v>2.9364595509429283</v>
      </c>
      <c r="AD45" s="28">
        <v>2.9364595509429283</v>
      </c>
      <c r="AE45" s="28">
        <v>2.9364595509429283</v>
      </c>
      <c r="AF45" s="28">
        <v>1.9228845992094847</v>
      </c>
      <c r="AG45" s="28">
        <v>1.9228845992094847</v>
      </c>
      <c r="AH45" s="28">
        <v>2.3462979329041862</v>
      </c>
      <c r="AI45" s="28">
        <v>1.9654261611960167</v>
      </c>
      <c r="AJ45" s="28">
        <v>1.746395413137489</v>
      </c>
      <c r="AK45" s="28">
        <v>1.9868404988163537</v>
      </c>
      <c r="AL45" s="28">
        <v>1.9868404988163537</v>
      </c>
      <c r="AM45" s="28">
        <v>1.9868404988163537</v>
      </c>
      <c r="AN45" s="28">
        <v>2.2701422791536396</v>
      </c>
      <c r="AO45" s="28">
        <v>2.2701422791536396</v>
      </c>
      <c r="AP45">
        <v>2.2701422791536396</v>
      </c>
      <c r="AQ45">
        <v>2.2701422791536401</v>
      </c>
      <c r="AR45">
        <v>2.2098379371288956</v>
      </c>
    </row>
    <row r="46" spans="1:44">
      <c r="A46" s="40" t="s">
        <v>39</v>
      </c>
      <c r="G46" s="76"/>
      <c r="Z46" s="28">
        <v>1.5833403365760952</v>
      </c>
      <c r="AA46" s="28">
        <v>1.75</v>
      </c>
      <c r="AB46" s="28">
        <v>1.8355149958030406</v>
      </c>
      <c r="AC46" s="28">
        <v>2.1653548290849964</v>
      </c>
      <c r="AD46" s="28">
        <v>2.1653548290849964</v>
      </c>
      <c r="AE46" s="28">
        <v>2.1653548290849964</v>
      </c>
      <c r="AF46" s="28">
        <v>1.8730277054953504</v>
      </c>
      <c r="AG46" s="28">
        <v>1.8730277054953504</v>
      </c>
      <c r="AH46" s="28">
        <v>2.1908257126667974</v>
      </c>
      <c r="AI46" s="28">
        <v>1.7988216028336972</v>
      </c>
      <c r="AJ46" s="28">
        <v>1.5923054573863507</v>
      </c>
      <c r="AK46" s="28">
        <v>1.8519780246121287</v>
      </c>
      <c r="AL46" s="28">
        <v>1.8519780246121287</v>
      </c>
      <c r="AM46" s="28">
        <v>1.8519780246121287</v>
      </c>
      <c r="AN46" s="28">
        <v>2.0335266685034332</v>
      </c>
      <c r="AO46" s="28">
        <v>2.0335266685034332</v>
      </c>
      <c r="AP46">
        <v>2.0335266685034332</v>
      </c>
      <c r="AQ46">
        <v>2.0335266685034332</v>
      </c>
      <c r="AR46">
        <v>1.9896420243351083</v>
      </c>
    </row>
    <row r="47" spans="1:44">
      <c r="A47" s="40" t="s">
        <v>40</v>
      </c>
      <c r="G47" s="76"/>
      <c r="Z47" s="28">
        <v>1.3084234377332753</v>
      </c>
      <c r="AA47" s="28">
        <v>1.53</v>
      </c>
      <c r="AB47" s="28">
        <v>1.6092637175215647</v>
      </c>
      <c r="AC47" s="28">
        <v>1.8984464686882412</v>
      </c>
      <c r="AD47" s="28">
        <v>1.8984464686882412</v>
      </c>
      <c r="AE47" s="28">
        <v>1.8984464686882412</v>
      </c>
      <c r="AF47" s="28">
        <v>1.5818829555570797</v>
      </c>
      <c r="AG47" s="28">
        <v>1.5818829555570797</v>
      </c>
      <c r="AH47" s="28">
        <v>2.0423071909633363</v>
      </c>
      <c r="AI47" s="28">
        <v>1.6913982510997398</v>
      </c>
      <c r="AJ47" s="28">
        <v>1.4889533415971865</v>
      </c>
      <c r="AK47" s="28">
        <v>1.7101395079243999</v>
      </c>
      <c r="AL47" s="28">
        <v>1.7101395079243999</v>
      </c>
      <c r="AM47" s="28">
        <v>1.7101395079243999</v>
      </c>
      <c r="AN47" s="28">
        <v>1.7217074430415134</v>
      </c>
      <c r="AO47" s="28">
        <v>1.7217074430415134</v>
      </c>
      <c r="AP47">
        <v>1.7217074430415134</v>
      </c>
      <c r="AQ47">
        <v>1.7217074430415134</v>
      </c>
      <c r="AR47">
        <v>1.6783807385948952</v>
      </c>
    </row>
    <row r="48" spans="1:44">
      <c r="A48" s="40" t="s">
        <v>41</v>
      </c>
      <c r="G48" s="76"/>
      <c r="Z48" s="28">
        <v>1.3054595350933644</v>
      </c>
      <c r="AA48" s="28">
        <v>1.1000000000000001</v>
      </c>
      <c r="AB48" s="28">
        <v>1.1720541180773318</v>
      </c>
      <c r="AC48" s="28">
        <v>1.3826708309824332</v>
      </c>
      <c r="AD48" s="28">
        <v>1.3826708309824332</v>
      </c>
      <c r="AE48" s="28">
        <v>1.3826708309824332</v>
      </c>
      <c r="AF48" s="28">
        <v>1.1735680892891789</v>
      </c>
      <c r="AG48" s="28">
        <v>1.1735680892891789</v>
      </c>
      <c r="AH48" s="28">
        <v>1.9895274899168736</v>
      </c>
      <c r="AI48" s="28">
        <v>1.682248323172715</v>
      </c>
      <c r="AJ48" s="28">
        <v>1.4642850136012289</v>
      </c>
      <c r="AK48" s="28">
        <v>1.6316702891404178</v>
      </c>
      <c r="AL48" s="28">
        <v>1.6316702891404178</v>
      </c>
      <c r="AM48" s="28">
        <v>1.6316702891404178</v>
      </c>
      <c r="AN48" s="28">
        <v>1.8888869282445491</v>
      </c>
      <c r="AO48" s="28">
        <v>1.8888869282445491</v>
      </c>
      <c r="AP48">
        <v>1.8888869282445491</v>
      </c>
      <c r="AQ48">
        <v>1.8888869282445486</v>
      </c>
      <c r="AR48">
        <v>1.8888869282445486</v>
      </c>
    </row>
    <row r="49" spans="1:44">
      <c r="A49" s="40" t="s">
        <v>42</v>
      </c>
      <c r="G49" s="76"/>
      <c r="Z49" s="28">
        <v>1.4668964354994438</v>
      </c>
      <c r="AA49" s="28">
        <v>1.02</v>
      </c>
      <c r="AB49" s="28">
        <v>1.1024674325223645</v>
      </c>
      <c r="AC49" s="28">
        <v>1.3005795018726181</v>
      </c>
      <c r="AD49" s="28">
        <v>1.3005795018726181</v>
      </c>
      <c r="AE49" s="28">
        <v>1.3005795018726181</v>
      </c>
      <c r="AF49" s="28">
        <v>1.1303161391984597</v>
      </c>
      <c r="AG49" s="28">
        <v>1.1303161391984597</v>
      </c>
      <c r="AH49" s="28">
        <v>1.9705325381231373</v>
      </c>
      <c r="AI49" s="28">
        <v>1.667823795766213</v>
      </c>
      <c r="AJ49" s="28">
        <v>1.4517317620104151</v>
      </c>
      <c r="AK49" s="28">
        <v>1.6159729181642579</v>
      </c>
      <c r="AL49" s="28">
        <v>1.6159729181642579</v>
      </c>
      <c r="AM49" s="28">
        <v>1.6159729181642579</v>
      </c>
      <c r="AN49" s="28">
        <v>1.8830734900577686</v>
      </c>
      <c r="AO49" s="28">
        <v>1.8830734900577686</v>
      </c>
      <c r="AP49">
        <v>1.8830734900577686</v>
      </c>
      <c r="AQ49">
        <v>1.8830734900577686</v>
      </c>
      <c r="AR49">
        <v>1.8415046399142085</v>
      </c>
    </row>
    <row r="50" spans="1:44">
      <c r="A50" s="40" t="s">
        <v>162</v>
      </c>
      <c r="G50" s="77"/>
      <c r="Z50" s="28"/>
      <c r="AA50" s="28"/>
      <c r="AB50" s="28"/>
      <c r="AC50" s="28"/>
      <c r="AD50" s="28"/>
      <c r="AE50" s="28"/>
      <c r="AF50" s="28"/>
      <c r="AG50" s="28"/>
      <c r="AH50" s="28"/>
      <c r="AI50" s="28"/>
      <c r="AJ50" s="28"/>
      <c r="AK50" s="28"/>
      <c r="AL50" s="28"/>
      <c r="AM50" s="28"/>
      <c r="AN50" s="28">
        <v>2.2537996344276312</v>
      </c>
      <c r="AO50" s="28">
        <v>2.2537996344276312</v>
      </c>
      <c r="AP50">
        <v>2.2537996344276312</v>
      </c>
      <c r="AQ50">
        <v>2.2817593182831799</v>
      </c>
      <c r="AR50">
        <v>2.2226831123693223</v>
      </c>
    </row>
    <row r="51" spans="1:44">
      <c r="A51" s="44" t="s">
        <v>172</v>
      </c>
      <c r="Z51" s="28"/>
      <c r="AA51" s="28"/>
      <c r="AB51" s="28"/>
      <c r="AC51" s="28"/>
      <c r="AD51" s="28"/>
      <c r="AE51" s="28"/>
      <c r="AF51" s="28"/>
      <c r="AG51" s="28"/>
      <c r="AH51" s="28"/>
      <c r="AI51" s="28"/>
      <c r="AJ51" s="28"/>
      <c r="AK51" s="28"/>
      <c r="AL51" s="28"/>
      <c r="AM51" s="28"/>
      <c r="AN51" s="28">
        <v>2.4788884169951557</v>
      </c>
      <c r="AO51" s="28">
        <v>2.4788884169951557</v>
      </c>
      <c r="AP51">
        <v>2.4788884169951557</v>
      </c>
      <c r="AQ51">
        <v>2.5073268929105907</v>
      </c>
      <c r="AR51">
        <v>2.4266221712168767</v>
      </c>
    </row>
    <row r="52" spans="1:44">
      <c r="A52" s="44" t="s">
        <v>173</v>
      </c>
      <c r="Z52" s="28"/>
      <c r="AA52" s="28"/>
      <c r="AB52" s="28"/>
      <c r="AC52" s="28"/>
      <c r="AD52" s="28"/>
      <c r="AE52" s="28"/>
      <c r="AF52" s="28"/>
      <c r="AG52" s="28"/>
      <c r="AH52" s="28"/>
      <c r="AI52" s="28"/>
      <c r="AJ52" s="28"/>
      <c r="AK52" s="28"/>
      <c r="AL52" s="28"/>
      <c r="AM52" s="28"/>
      <c r="AN52" s="28">
        <v>2.5215068865754771</v>
      </c>
      <c r="AO52" s="28">
        <v>2.5215068865754771</v>
      </c>
      <c r="AP52">
        <v>2.5215068865754771</v>
      </c>
      <c r="AQ52">
        <v>2.5513253210386737</v>
      </c>
      <c r="AR52">
        <v>2.4664983171802404</v>
      </c>
    </row>
    <row r="53" spans="1:44">
      <c r="A53" s="44" t="s">
        <v>174</v>
      </c>
      <c r="Z53" s="28"/>
      <c r="AA53" s="28"/>
      <c r="AB53" s="28"/>
      <c r="AC53" s="28"/>
      <c r="AD53" s="28"/>
      <c r="AE53" s="28"/>
      <c r="AF53" s="28"/>
      <c r="AG53" s="28"/>
      <c r="AH53" s="28"/>
      <c r="AI53" s="28"/>
      <c r="AJ53" s="28"/>
      <c r="AK53" s="28"/>
      <c r="AL53" s="28"/>
      <c r="AM53" s="28"/>
      <c r="AN53" s="28">
        <v>2.5294433859748882</v>
      </c>
      <c r="AO53" s="28">
        <v>2.6928417727352607</v>
      </c>
      <c r="AP53">
        <v>2.6928417727352607</v>
      </c>
      <c r="AQ53">
        <v>2.7229516919459145</v>
      </c>
      <c r="AR53">
        <v>2.6355896615000978</v>
      </c>
    </row>
    <row r="54" spans="1:44">
      <c r="A54" s="44" t="s">
        <v>175</v>
      </c>
      <c r="Z54" s="28"/>
      <c r="AA54" s="28"/>
      <c r="AB54" s="28"/>
      <c r="AC54" s="28"/>
      <c r="AD54" s="28"/>
      <c r="AE54" s="28"/>
      <c r="AF54" s="28"/>
      <c r="AG54" s="28"/>
      <c r="AH54" s="28"/>
      <c r="AI54" s="28"/>
      <c r="AJ54" s="28"/>
      <c r="AK54" s="28"/>
      <c r="AL54" s="28"/>
      <c r="AM54" s="28"/>
      <c r="AN54" s="28">
        <v>2.8212965918786868</v>
      </c>
      <c r="AO54" s="28">
        <v>2.6501503236505406</v>
      </c>
      <c r="AP54">
        <v>2.8212965918786868</v>
      </c>
      <c r="AQ54">
        <v>2.8516526852764548</v>
      </c>
      <c r="AR54">
        <v>2.7651067901675419</v>
      </c>
    </row>
    <row r="55" spans="1:44">
      <c r="A55" s="44" t="s">
        <v>176</v>
      </c>
      <c r="Z55" s="28"/>
      <c r="AA55" s="28"/>
      <c r="AB55" s="28"/>
      <c r="AC55" s="28"/>
      <c r="AD55" s="28"/>
      <c r="AE55" s="28"/>
      <c r="AF55" s="28"/>
      <c r="AG55" s="28"/>
      <c r="AH55" s="28"/>
      <c r="AI55" s="28"/>
      <c r="AJ55" s="28"/>
      <c r="AK55" s="28"/>
      <c r="AL55" s="28"/>
      <c r="AM55" s="28"/>
      <c r="AN55" s="28">
        <v>2.8321268070865195</v>
      </c>
      <c r="AO55" s="28">
        <v>2.8321268070865195</v>
      </c>
      <c r="AP55">
        <v>2.660417692695797</v>
      </c>
      <c r="AQ55">
        <v>2.8601952560087867</v>
      </c>
      <c r="AR55">
        <v>2.7514865227510472</v>
      </c>
    </row>
    <row r="56" spans="1:44">
      <c r="A56" s="44" t="s">
        <v>177</v>
      </c>
      <c r="Z56" s="28"/>
      <c r="AA56" s="28"/>
      <c r="AB56" s="28"/>
      <c r="AC56" s="28"/>
      <c r="AD56" s="28"/>
      <c r="AE56" s="28"/>
      <c r="AF56" s="28"/>
      <c r="AG56" s="28"/>
      <c r="AH56" s="28"/>
      <c r="AI56" s="28"/>
      <c r="AJ56" s="28"/>
      <c r="AK56" s="28"/>
      <c r="AL56" s="28"/>
      <c r="AM56" s="28"/>
      <c r="AN56" s="28">
        <v>2.6571555882668618</v>
      </c>
      <c r="AO56" s="28">
        <v>2.6571555882668618</v>
      </c>
      <c r="AP56">
        <v>2.6571555882668618</v>
      </c>
      <c r="AQ56">
        <v>2.6835816809584228</v>
      </c>
      <c r="AR56">
        <v>2.6074255912356774</v>
      </c>
    </row>
    <row r="57" spans="1:44">
      <c r="A57" s="43" t="s">
        <v>178</v>
      </c>
      <c r="Z57" s="28"/>
      <c r="AA57" s="28"/>
      <c r="AB57" s="28"/>
      <c r="AC57" s="28"/>
      <c r="AD57" s="28"/>
      <c r="AE57" s="28"/>
      <c r="AF57" s="28"/>
      <c r="AG57" s="28"/>
      <c r="AH57" s="28"/>
      <c r="AI57" s="28"/>
      <c r="AJ57" s="28"/>
      <c r="AK57" s="28"/>
      <c r="AL57" s="28"/>
      <c r="AM57" s="28"/>
      <c r="AN57" s="28">
        <v>2.3178774707689915</v>
      </c>
      <c r="AO57" s="28">
        <v>2.3178774707689915</v>
      </c>
      <c r="AP57">
        <v>2.3178774707689915</v>
      </c>
      <c r="AQ57">
        <v>2.3403584415386347</v>
      </c>
      <c r="AR57">
        <v>2.276188436563586</v>
      </c>
    </row>
    <row r="58" spans="1:44">
      <c r="A58" s="43" t="s">
        <v>179</v>
      </c>
      <c r="Z58" s="28"/>
      <c r="AA58" s="28"/>
      <c r="AB58" s="28"/>
      <c r="AC58" s="28"/>
      <c r="AD58" s="28"/>
      <c r="AE58" s="28"/>
      <c r="AF58" s="28"/>
      <c r="AG58" s="28"/>
      <c r="AH58" s="28"/>
      <c r="AI58" s="28"/>
      <c r="AJ58" s="28"/>
      <c r="AK58" s="28"/>
      <c r="AL58" s="28"/>
      <c r="AM58" s="28"/>
      <c r="AN58" s="28">
        <v>2.0996511060137029</v>
      </c>
      <c r="AO58" s="28">
        <v>2.0996511060137029</v>
      </c>
      <c r="AP58">
        <v>2.0996511060137029</v>
      </c>
      <c r="AQ58">
        <v>2.1219005190465525</v>
      </c>
      <c r="AR58">
        <v>2.0596368358675621</v>
      </c>
    </row>
    <row r="59" spans="1:44">
      <c r="A59" s="43" t="s">
        <v>180</v>
      </c>
      <c r="Z59" s="28"/>
      <c r="AA59" s="28"/>
      <c r="AB59" s="28"/>
      <c r="AC59" s="28"/>
      <c r="AD59" s="28"/>
      <c r="AE59" s="28"/>
      <c r="AF59" s="28"/>
      <c r="AG59" s="28"/>
      <c r="AH59" s="28"/>
      <c r="AI59" s="28"/>
      <c r="AJ59" s="28"/>
      <c r="AK59" s="28"/>
      <c r="AL59" s="28"/>
      <c r="AM59" s="28"/>
      <c r="AN59" s="28">
        <v>1.9182390219067962</v>
      </c>
      <c r="AO59" s="28">
        <v>1.9182390219067962</v>
      </c>
      <c r="AP59">
        <v>1.9182390219067962</v>
      </c>
      <c r="AQ59">
        <v>1.9406663366154471</v>
      </c>
      <c r="AR59">
        <v>1.8791942602211003</v>
      </c>
    </row>
    <row r="60" spans="1:44">
      <c r="A60" s="43" t="s">
        <v>181</v>
      </c>
      <c r="Z60" s="28"/>
      <c r="AA60" s="28"/>
      <c r="AB60" s="28"/>
      <c r="AC60" s="28"/>
      <c r="AD60" s="28"/>
      <c r="AE60" s="28"/>
      <c r="AF60" s="28"/>
      <c r="AG60" s="28"/>
      <c r="AH60" s="28"/>
      <c r="AI60" s="28"/>
      <c r="AJ60" s="28"/>
      <c r="AK60" s="28"/>
      <c r="AL60" s="28"/>
      <c r="AM60" s="28"/>
      <c r="AN60" s="28">
        <v>2.0411979776138724</v>
      </c>
      <c r="AO60" s="28">
        <v>2.0411979776138724</v>
      </c>
      <c r="AP60">
        <v>2.0411979776138724</v>
      </c>
      <c r="AQ60">
        <v>2.0630070570373626</v>
      </c>
      <c r="AR60">
        <v>2.0338416494839744</v>
      </c>
    </row>
    <row r="61" spans="1:44">
      <c r="A61" s="43" t="s">
        <v>182</v>
      </c>
      <c r="Z61" s="28"/>
      <c r="AA61" s="28"/>
      <c r="AB61" s="28"/>
      <c r="AC61" s="28"/>
      <c r="AD61" s="28"/>
      <c r="AE61" s="28"/>
      <c r="AF61" s="28"/>
      <c r="AG61" s="28"/>
      <c r="AH61" s="28"/>
      <c r="AI61" s="28"/>
      <c r="AJ61" s="28"/>
      <c r="AK61" s="28"/>
      <c r="AL61" s="28"/>
      <c r="AM61" s="28"/>
      <c r="AN61" s="28">
        <v>1.9155913901786596</v>
      </c>
      <c r="AO61" s="28">
        <v>1.9155913901786596</v>
      </c>
      <c r="AP61">
        <v>1.9155913901786596</v>
      </c>
      <c r="AQ61">
        <v>1.9380661631319285</v>
      </c>
      <c r="AR61">
        <v>1.9062884646925649</v>
      </c>
    </row>
    <row r="62" spans="1:44">
      <c r="A62" s="29" t="s">
        <v>183</v>
      </c>
      <c r="Z62" s="28"/>
      <c r="AA62" s="28"/>
      <c r="AB62" s="28"/>
      <c r="AC62" s="28"/>
      <c r="AD62" s="28"/>
      <c r="AE62" s="28"/>
      <c r="AF62" s="28"/>
      <c r="AG62" s="28"/>
      <c r="AH62" s="28"/>
      <c r="AI62" s="28"/>
      <c r="AJ62" s="28"/>
      <c r="AK62" s="28"/>
      <c r="AL62" s="28"/>
      <c r="AM62" s="28"/>
      <c r="AN62" s="28">
        <v>2.2541597265104278</v>
      </c>
      <c r="AO62" s="28">
        <v>2.2541597265104278</v>
      </c>
      <c r="AP62">
        <v>2.2541597265104278</v>
      </c>
      <c r="AQ62">
        <v>2.2821194103659765</v>
      </c>
      <c r="AR62">
        <v>2.2574648436105083</v>
      </c>
    </row>
    <row r="63" spans="1:44">
      <c r="A63" t="s">
        <v>195</v>
      </c>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28"/>
      <c r="AO63" s="28">
        <v>2.4788884169951557</v>
      </c>
      <c r="AP63">
        <v>2.4788884169951557</v>
      </c>
      <c r="AQ63">
        <v>2.5073268929105907</v>
      </c>
      <c r="AR63">
        <v>2.4806556183783695</v>
      </c>
    </row>
    <row r="64" spans="1:44">
      <c r="A64" t="s">
        <v>196</v>
      </c>
      <c r="Z64" s="28"/>
      <c r="AA64" s="28"/>
      <c r="AB64" s="28"/>
      <c r="AC64" s="28"/>
      <c r="AD64" s="28"/>
      <c r="AE64" s="28"/>
      <c r="AF64" s="28"/>
      <c r="AG64" s="28"/>
      <c r="AH64" s="28"/>
      <c r="AI64" s="28"/>
      <c r="AJ64" s="28"/>
      <c r="AK64" s="28"/>
      <c r="AL64" s="28"/>
      <c r="AM64" s="28"/>
      <c r="AN64" s="28"/>
      <c r="AO64" s="28"/>
      <c r="AP64">
        <v>2.5215068865754771</v>
      </c>
      <c r="AQ64">
        <v>2.5513253210386737</v>
      </c>
      <c r="AR64">
        <v>2.5236520414020833</v>
      </c>
    </row>
    <row r="65" spans="1:44">
      <c r="A65" t="s">
        <v>197</v>
      </c>
      <c r="Z65" s="28"/>
      <c r="AA65" s="28"/>
      <c r="AB65" s="28"/>
      <c r="AC65" s="28"/>
      <c r="AD65" s="28"/>
      <c r="AE65" s="28"/>
      <c r="AF65" s="28"/>
      <c r="AG65" s="28"/>
      <c r="AH65" s="28"/>
      <c r="AI65" s="28"/>
      <c r="AJ65" s="28"/>
      <c r="AK65" s="28"/>
      <c r="AL65" s="28"/>
      <c r="AM65" s="28"/>
      <c r="AN65" s="28"/>
      <c r="AO65" s="28"/>
      <c r="AQ65">
        <v>2.722951691945914</v>
      </c>
      <c r="AR65">
        <v>2.7004217864185462</v>
      </c>
    </row>
    <row r="66" spans="1:44">
      <c r="A66" t="s">
        <v>198</v>
      </c>
      <c r="Z66" s="28"/>
      <c r="AA66" s="28"/>
      <c r="AB66" s="28"/>
      <c r="AC66" s="28"/>
      <c r="AD66" s="28"/>
      <c r="AE66" s="28"/>
      <c r="AF66" s="28"/>
      <c r="AG66" s="28"/>
      <c r="AH66" s="28"/>
      <c r="AI66" s="28"/>
      <c r="AJ66" s="28"/>
      <c r="AK66" s="28"/>
      <c r="AL66" s="28"/>
      <c r="AM66" s="28"/>
      <c r="AN66" s="28"/>
      <c r="AO66" s="28"/>
      <c r="AR66">
        <v>2.8530572571711379</v>
      </c>
    </row>
    <row r="67" spans="1:44">
      <c r="Z67" s="28"/>
      <c r="AA67" s="28"/>
      <c r="AB67" s="28"/>
      <c r="AC67" s="28"/>
      <c r="AD67" s="28"/>
      <c r="AE67" s="28"/>
      <c r="AF67" s="28"/>
      <c r="AG67" s="28"/>
      <c r="AH67" s="28"/>
      <c r="AI67" s="28"/>
      <c r="AJ67" s="28"/>
      <c r="AK67" s="28"/>
      <c r="AL67" s="28"/>
      <c r="AM67" s="28"/>
      <c r="AN67" s="28"/>
      <c r="AO67" s="28"/>
    </row>
    <row r="68" spans="1:44">
      <c r="AA68" s="28"/>
      <c r="AB68" s="28"/>
      <c r="AC68" s="28"/>
      <c r="AD68" s="28"/>
      <c r="AE68" s="28"/>
      <c r="AF68" s="28"/>
      <c r="AG68" s="28"/>
      <c r="AH68" s="28"/>
      <c r="AI68" s="28"/>
      <c r="AK68" s="28"/>
      <c r="AL68" s="28"/>
      <c r="AM68" s="28"/>
      <c r="AN68" s="28"/>
      <c r="AO68" s="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cols>
    <col min="3" max="3" width="23.42578125" customWidth="1"/>
    <col min="11" max="11" width="18.5703125" bestFit="1" customWidth="1"/>
  </cols>
  <sheetData>
    <row r="1" spans="1:15">
      <c r="A1" s="9" t="s">
        <v>0</v>
      </c>
      <c r="B1" t="s">
        <v>44</v>
      </c>
      <c r="C1" t="s">
        <v>143</v>
      </c>
      <c r="D1" t="s">
        <v>141</v>
      </c>
      <c r="E1" t="s">
        <v>140</v>
      </c>
      <c r="F1" t="s">
        <v>142</v>
      </c>
      <c r="I1" s="35"/>
      <c r="J1" s="29"/>
      <c r="K1" s="35" t="s">
        <v>303</v>
      </c>
      <c r="L1" s="38" t="s">
        <v>43</v>
      </c>
      <c r="M1" s="35" t="s">
        <v>140</v>
      </c>
      <c r="N1" s="37"/>
      <c r="O1" s="37"/>
    </row>
    <row r="2" spans="1:15">
      <c r="A2" s="29" t="s">
        <v>24</v>
      </c>
      <c r="B2">
        <v>2.3160296405482423</v>
      </c>
      <c r="C2">
        <v>3.1747738612100118</v>
      </c>
      <c r="D2">
        <f t="shared" ref="D2:D13" si="0">ABS(B2-C2)</f>
        <v>0.85874422066176948</v>
      </c>
      <c r="E2" s="35">
        <f t="shared" ref="E2:E13" si="1">ABS((B2-C2)/B2)</f>
        <v>0.3707829147033242</v>
      </c>
      <c r="F2">
        <f t="shared" ref="F2:F13" si="2">D2^2</f>
        <v>0.73744163651998984</v>
      </c>
      <c r="I2" s="35"/>
      <c r="J2" s="29" t="s">
        <v>145</v>
      </c>
      <c r="K2" s="35">
        <v>1.5</v>
      </c>
      <c r="L2" s="35">
        <v>1.72</v>
      </c>
      <c r="M2" s="35">
        <f>ABS((L2-K2)/L2)</f>
        <v>0.12790697674418602</v>
      </c>
      <c r="N2" s="26"/>
      <c r="O2" s="35"/>
    </row>
    <row r="3" spans="1:15">
      <c r="A3" s="29" t="s">
        <v>25</v>
      </c>
      <c r="B3">
        <v>3.107035853269386</v>
      </c>
      <c r="C3">
        <v>2.2348565831978315</v>
      </c>
      <c r="D3" s="30">
        <f t="shared" si="0"/>
        <v>0.87217927007155449</v>
      </c>
      <c r="E3" s="35">
        <f t="shared" si="1"/>
        <v>0.28071104141067499</v>
      </c>
      <c r="F3" s="31">
        <f t="shared" si="2"/>
        <v>0.76069667914254957</v>
      </c>
      <c r="I3" s="35"/>
      <c r="J3" s="29" t="s">
        <v>146</v>
      </c>
      <c r="K3" s="35">
        <v>1.51</v>
      </c>
      <c r="L3" s="35">
        <v>1.91</v>
      </c>
      <c r="M3" s="35">
        <f t="shared" ref="M3:M6" si="3">ABS((L3-K3)/L3)</f>
        <v>0.20942408376963348</v>
      </c>
      <c r="N3" s="26"/>
      <c r="O3" s="35"/>
    </row>
    <row r="4" spans="1:15">
      <c r="A4" s="29" t="s">
        <v>26</v>
      </c>
      <c r="B4">
        <v>2.0714273103970253</v>
      </c>
      <c r="C4">
        <v>2.8787373121659625</v>
      </c>
      <c r="D4">
        <f t="shared" si="0"/>
        <v>0.80731000176893719</v>
      </c>
      <c r="E4" s="35">
        <f t="shared" si="1"/>
        <v>0.38973610018408134</v>
      </c>
      <c r="F4">
        <f t="shared" si="2"/>
        <v>0.65174943895616133</v>
      </c>
      <c r="I4" s="35"/>
      <c r="J4" s="29" t="s">
        <v>147</v>
      </c>
      <c r="K4" s="35">
        <v>1.71</v>
      </c>
      <c r="L4" s="35">
        <v>2</v>
      </c>
      <c r="M4" s="35">
        <f t="shared" si="3"/>
        <v>0.14500000000000002</v>
      </c>
      <c r="N4" s="26"/>
      <c r="O4" s="36"/>
    </row>
    <row r="5" spans="1:15">
      <c r="A5" s="29" t="s">
        <v>27</v>
      </c>
      <c r="B5">
        <v>2.1968255834317083</v>
      </c>
      <c r="C5">
        <v>2.0674192531362765</v>
      </c>
      <c r="D5">
        <f t="shared" si="0"/>
        <v>0.1294063302954318</v>
      </c>
      <c r="E5" s="35">
        <f t="shared" si="1"/>
        <v>5.8906055752174648E-2</v>
      </c>
      <c r="F5">
        <f t="shared" si="2"/>
        <v>1.6745998320530392E-2</v>
      </c>
      <c r="J5" s="29" t="s">
        <v>148</v>
      </c>
      <c r="K5" s="35">
        <v>1.63</v>
      </c>
      <c r="L5" s="35">
        <v>2.4700000000000002</v>
      </c>
      <c r="M5" s="35">
        <f t="shared" si="3"/>
        <v>0.34008097165991913</v>
      </c>
      <c r="N5" s="26"/>
    </row>
    <row r="6" spans="1:15">
      <c r="A6" s="29" t="s">
        <v>28</v>
      </c>
      <c r="B6">
        <v>1.9286042204755629</v>
      </c>
      <c r="C6">
        <v>1.5103368809565803</v>
      </c>
      <c r="D6">
        <f t="shared" si="0"/>
        <v>0.41826733951898265</v>
      </c>
      <c r="E6" s="35">
        <f t="shared" si="1"/>
        <v>0.21687567364953947</v>
      </c>
      <c r="F6">
        <f t="shared" si="2"/>
        <v>0.17494756730828789</v>
      </c>
      <c r="J6" s="29" t="s">
        <v>149</v>
      </c>
      <c r="K6" s="35">
        <v>1.73</v>
      </c>
      <c r="L6" s="35">
        <v>2.31</v>
      </c>
      <c r="M6" s="35">
        <f t="shared" si="3"/>
        <v>0.25108225108225113</v>
      </c>
      <c r="N6" s="26"/>
    </row>
    <row r="7" spans="1:15">
      <c r="A7" s="29" t="s">
        <v>29</v>
      </c>
      <c r="B7">
        <v>1.5141232888422615</v>
      </c>
      <c r="C7">
        <v>1.5934840106368706</v>
      </c>
      <c r="D7">
        <f t="shared" si="0"/>
        <v>7.9360721794609068E-2</v>
      </c>
      <c r="E7" s="35">
        <f t="shared" si="1"/>
        <v>5.2413645823577791E-2</v>
      </c>
      <c r="F7">
        <f t="shared" si="2"/>
        <v>6.2981241637613391E-3</v>
      </c>
      <c r="J7" s="29" t="s">
        <v>150</v>
      </c>
      <c r="K7" s="35">
        <v>2.23</v>
      </c>
      <c r="L7" s="35"/>
      <c r="M7" s="35"/>
      <c r="N7" s="35"/>
    </row>
    <row r="8" spans="1:15">
      <c r="A8" s="29" t="s">
        <v>30</v>
      </c>
      <c r="B8">
        <v>1.9587284307034498</v>
      </c>
      <c r="C8">
        <v>1.5194310139228491</v>
      </c>
      <c r="D8">
        <f t="shared" si="0"/>
        <v>0.43929741678060075</v>
      </c>
      <c r="E8" s="35">
        <f t="shared" si="1"/>
        <v>0.22427683689812641</v>
      </c>
      <c r="F8">
        <f t="shared" si="2"/>
        <v>0.19298222039010884</v>
      </c>
    </row>
    <row r="9" spans="1:15">
      <c r="A9" s="29" t="s">
        <v>31</v>
      </c>
      <c r="B9">
        <v>1.8981402229172215</v>
      </c>
      <c r="C9">
        <v>1.8613389585659188</v>
      </c>
      <c r="D9">
        <f t="shared" si="0"/>
        <v>3.6801264351302709E-2</v>
      </c>
      <c r="E9" s="35">
        <f t="shared" si="1"/>
        <v>1.9388064120333233E-2</v>
      </c>
      <c r="F9">
        <f t="shared" si="2"/>
        <v>1.3543330578544637E-3</v>
      </c>
    </row>
    <row r="10" spans="1:15">
      <c r="A10" s="29" t="s">
        <v>32</v>
      </c>
      <c r="B10">
        <v>2.1644998586995112</v>
      </c>
      <c r="C10">
        <v>2.3594781309766404</v>
      </c>
      <c r="D10">
        <f t="shared" si="0"/>
        <v>0.19497827227712916</v>
      </c>
      <c r="E10" s="35">
        <f t="shared" si="1"/>
        <v>9.008005775259198E-2</v>
      </c>
      <c r="F10">
        <f t="shared" si="2"/>
        <v>3.8016526660174313E-2</v>
      </c>
    </row>
    <row r="11" spans="1:15">
      <c r="A11" s="29" t="s">
        <v>33</v>
      </c>
      <c r="B11">
        <v>2.9972360041701265</v>
      </c>
      <c r="C11">
        <v>2.4286922182624049</v>
      </c>
      <c r="D11">
        <f t="shared" si="0"/>
        <v>0.56854378590772159</v>
      </c>
      <c r="E11" s="35">
        <f t="shared" si="1"/>
        <v>0.18968936217124477</v>
      </c>
      <c r="F11">
        <f t="shared" si="2"/>
        <v>0.32324203649428518</v>
      </c>
    </row>
    <row r="12" spans="1:15">
      <c r="A12" s="29" t="s">
        <v>34</v>
      </c>
      <c r="B12">
        <v>2.7246494118794411</v>
      </c>
      <c r="C12">
        <v>2.9004384096465787</v>
      </c>
      <c r="D12">
        <f t="shared" si="0"/>
        <v>0.17578899776713763</v>
      </c>
      <c r="E12" s="35">
        <f t="shared" si="1"/>
        <v>6.4518024594540327E-2</v>
      </c>
      <c r="F12">
        <f t="shared" si="2"/>
        <v>3.090177173597472E-2</v>
      </c>
    </row>
    <row r="13" spans="1:15">
      <c r="A13" s="29" t="s">
        <v>35</v>
      </c>
      <c r="B13">
        <v>2.5522562673709754</v>
      </c>
      <c r="C13">
        <v>2.9606269936666174</v>
      </c>
      <c r="D13">
        <f t="shared" si="0"/>
        <v>0.40837072629564197</v>
      </c>
      <c r="E13">
        <f t="shared" si="1"/>
        <v>0.16000380977271375</v>
      </c>
      <c r="F13">
        <f t="shared" si="2"/>
        <v>0.16676665009523012</v>
      </c>
    </row>
    <row r="14" spans="1:15">
      <c r="A14" s="29"/>
    </row>
    <row r="15" spans="1:15">
      <c r="A15" s="29"/>
    </row>
    <row r="16" spans="1:15">
      <c r="A16" s="29"/>
      <c r="F16" s="32"/>
      <c r="G16" s="34"/>
      <c r="H16" s="34"/>
      <c r="I16" s="34"/>
      <c r="J16" s="34"/>
      <c r="K16" s="34"/>
      <c r="L16" s="34"/>
    </row>
    <row r="17" spans="1:12">
      <c r="A17" s="29"/>
      <c r="F17" s="32"/>
      <c r="G17" s="32"/>
      <c r="H17" s="32"/>
      <c r="I17" s="32"/>
      <c r="J17" s="32"/>
      <c r="K17" s="32"/>
      <c r="L17" s="32"/>
    </row>
    <row r="18" spans="1:12">
      <c r="A18" s="29"/>
      <c r="F18" s="32"/>
      <c r="G18" s="32"/>
      <c r="H18" s="32"/>
      <c r="I18" s="32"/>
      <c r="J18" s="32"/>
      <c r="K18" s="32"/>
      <c r="L18" s="32"/>
    </row>
    <row r="19" spans="1:12">
      <c r="A19" s="29"/>
      <c r="F19" s="32"/>
      <c r="G19" s="33"/>
      <c r="H19" s="33"/>
      <c r="I19" s="33"/>
      <c r="J19" s="33"/>
      <c r="K19" s="33"/>
      <c r="L19" s="33"/>
    </row>
    <row r="20" spans="1:12">
      <c r="A20" s="29"/>
    </row>
    <row r="21" spans="1:12">
      <c r="A21" s="29"/>
    </row>
    <row r="22" spans="1:12">
      <c r="A22" s="29"/>
    </row>
    <row r="23" spans="1:12">
      <c r="A23" s="29"/>
    </row>
    <row r="24" spans="1:12">
      <c r="A24" s="29"/>
    </row>
    <row r="25" spans="1:12">
      <c r="A25" s="29"/>
    </row>
    <row r="26" spans="1:12">
      <c r="A26" s="29"/>
    </row>
    <row r="27" spans="1:12">
      <c r="A27" s="29"/>
    </row>
    <row r="28" spans="1:12">
      <c r="A28" s="29"/>
    </row>
    <row r="29" spans="1:12">
      <c r="A29" s="29"/>
    </row>
    <row r="30" spans="1:12">
      <c r="A30" s="29"/>
    </row>
    <row r="31" spans="1:12">
      <c r="A31" s="29"/>
    </row>
    <row r="32" spans="1:12">
      <c r="A32" s="29"/>
    </row>
    <row r="33" spans="1:1">
      <c r="A33" s="29"/>
    </row>
    <row r="34" spans="1:1">
      <c r="A34" s="29"/>
    </row>
    <row r="35" spans="1:1">
      <c r="A35" s="29"/>
    </row>
    <row r="36" spans="1:1">
      <c r="A36" s="29"/>
    </row>
    <row r="37" spans="1:1">
      <c r="A37" s="29"/>
    </row>
    <row r="38" spans="1:1">
      <c r="A38" s="29"/>
    </row>
    <row r="39" spans="1:1">
      <c r="A39" s="29"/>
    </row>
    <row r="40" spans="1:1">
      <c r="A40" s="29"/>
    </row>
    <row r="41" spans="1:1">
      <c r="A41" s="29"/>
    </row>
    <row r="42" spans="1:1">
      <c r="A42" s="29"/>
    </row>
    <row r="43" spans="1:1">
      <c r="A43" s="29"/>
    </row>
    <row r="44" spans="1:1">
      <c r="A44" s="29"/>
    </row>
    <row r="45" spans="1:1">
      <c r="A45" s="29"/>
    </row>
    <row r="46" spans="1:1">
      <c r="A46" s="29"/>
    </row>
    <row r="47" spans="1:1">
      <c r="A47" s="29"/>
    </row>
    <row r="48" spans="1:1">
      <c r="A48" s="29"/>
    </row>
    <row r="49" spans="1:1">
      <c r="A49" s="29"/>
    </row>
    <row r="50" spans="1:1">
      <c r="A50" s="9"/>
    </row>
    <row r="51" spans="1:1">
      <c r="A51" s="9"/>
    </row>
    <row r="52" spans="1:1">
      <c r="A52" s="9"/>
    </row>
    <row r="53" spans="1:1">
      <c r="A53" s="9"/>
    </row>
    <row r="54" spans="1:1">
      <c r="A54" s="9"/>
    </row>
    <row r="55" spans="1:1">
      <c r="A55" s="9"/>
    </row>
    <row r="56" spans="1:1">
      <c r="A56" s="9"/>
    </row>
    <row r="57" spans="1:1">
      <c r="A57" s="9"/>
    </row>
    <row r="58" spans="1:1">
      <c r="A58" s="9"/>
    </row>
    <row r="59" spans="1:1">
      <c r="A59" s="9"/>
    </row>
    <row r="60" spans="1:1">
      <c r="A60" s="9"/>
    </row>
    <row r="61" spans="1:1">
      <c r="A61" s="9"/>
    </row>
    <row r="62" spans="1:1">
      <c r="A62" s="9"/>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workbookViewId="0">
      <selection activeCell="D1" sqref="D1"/>
    </sheetView>
  </sheetViews>
  <sheetFormatPr defaultRowHeight="15"/>
  <cols>
    <col min="3" max="3" width="10.7109375" bestFit="1" customWidth="1"/>
    <col min="4" max="4" width="10.140625" bestFit="1" customWidth="1"/>
  </cols>
  <sheetData>
    <row r="1" spans="1:180">
      <c r="C1" s="35" t="s">
        <v>168</v>
      </c>
      <c r="D1" s="35" t="s">
        <v>169</v>
      </c>
      <c r="E1" s="35" t="s">
        <v>10</v>
      </c>
      <c r="F1" s="35" t="s">
        <v>12</v>
      </c>
      <c r="G1" s="35" t="s">
        <v>13</v>
      </c>
      <c r="H1" s="35" t="s">
        <v>14</v>
      </c>
      <c r="I1" s="35" t="s">
        <v>15</v>
      </c>
      <c r="J1" s="35" t="s">
        <v>16</v>
      </c>
      <c r="K1" s="35" t="s">
        <v>356</v>
      </c>
      <c r="L1" s="35" t="s">
        <v>170</v>
      </c>
      <c r="M1" s="35" t="s">
        <v>8</v>
      </c>
      <c r="N1" s="35" t="s">
        <v>7</v>
      </c>
      <c r="O1" s="35" t="s">
        <v>357</v>
      </c>
      <c r="P1" s="35" t="s">
        <v>11</v>
      </c>
      <c r="Q1" s="35" t="s">
        <v>17</v>
      </c>
      <c r="R1" s="35" t="s">
        <v>9</v>
      </c>
      <c r="S1" s="35" t="s">
        <v>169</v>
      </c>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row>
    <row r="2" spans="1:180">
      <c r="A2" s="9" t="s">
        <v>51</v>
      </c>
      <c r="B2" s="9" t="s">
        <v>24</v>
      </c>
      <c r="C2" s="42">
        <v>42979</v>
      </c>
      <c r="D2" s="79">
        <v>1.7946466449344418</v>
      </c>
      <c r="E2" s="80">
        <v>-0.30660192099999994</v>
      </c>
      <c r="F2" s="80">
        <v>6.5331246892390005E-2</v>
      </c>
      <c r="G2" s="80">
        <v>0.27075233000000004</v>
      </c>
      <c r="H2" s="80">
        <v>0.27850132110193998</v>
      </c>
      <c r="I2" s="80">
        <v>0</v>
      </c>
      <c r="J2" s="80">
        <v>0</v>
      </c>
      <c r="K2" s="80">
        <v>3.5644198592E-2</v>
      </c>
      <c r="L2" s="80">
        <v>-1.1325400000000001E-4</v>
      </c>
      <c r="M2" s="80">
        <v>0.12859986218327332</v>
      </c>
      <c r="N2" s="80">
        <v>0.73998933065055006</v>
      </c>
      <c r="O2" s="80">
        <v>8.546457766666668E-2</v>
      </c>
      <c r="P2" s="80">
        <v>0.41895780910499997</v>
      </c>
      <c r="Q2" s="80">
        <v>7.8121143742621718E-2</v>
      </c>
      <c r="R2" s="80">
        <v>0</v>
      </c>
      <c r="S2" s="80">
        <v>1.7946466449344418</v>
      </c>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row>
    <row r="3" spans="1:180">
      <c r="A3" s="9" t="s">
        <v>51</v>
      </c>
      <c r="B3" s="9" t="s">
        <v>24</v>
      </c>
      <c r="C3" s="42">
        <v>42980</v>
      </c>
      <c r="D3" s="79">
        <v>1.3644157749344417</v>
      </c>
      <c r="E3" s="80">
        <v>-0.42712228200000002</v>
      </c>
      <c r="F3" s="80">
        <v>7.1005035776940006E-2</v>
      </c>
      <c r="G3" s="80">
        <v>0.17405370999999997</v>
      </c>
      <c r="H3" s="80">
        <v>0.21591375314107999</v>
      </c>
      <c r="I3" s="80">
        <v>0.27751299959622</v>
      </c>
      <c r="J3" s="80">
        <v>0</v>
      </c>
      <c r="K3" s="80">
        <v>3.5644198592E-2</v>
      </c>
      <c r="L3" s="80">
        <v>0</v>
      </c>
      <c r="M3" s="80">
        <v>0.24008476519735328</v>
      </c>
      <c r="N3" s="80">
        <v>0.46341855252237996</v>
      </c>
      <c r="O3" s="80">
        <v>3.076413766666667E-2</v>
      </c>
      <c r="P3" s="80">
        <v>0.20664135910500003</v>
      </c>
      <c r="Q3" s="80">
        <v>7.6499545336811803E-2</v>
      </c>
      <c r="R3" s="80">
        <v>0</v>
      </c>
      <c r="S3" s="80">
        <v>1.3644157749344519</v>
      </c>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row>
    <row r="4" spans="1:180">
      <c r="A4" s="9" t="s">
        <v>51</v>
      </c>
      <c r="B4" s="9" t="s">
        <v>24</v>
      </c>
      <c r="C4" s="42">
        <v>42981</v>
      </c>
      <c r="D4" s="79">
        <v>6.7232683291260376</v>
      </c>
      <c r="E4" s="80">
        <v>0.24849338600000026</v>
      </c>
      <c r="F4" s="80">
        <v>0.23902631463870999</v>
      </c>
      <c r="G4" s="80">
        <v>7.6563129999999993E-2</v>
      </c>
      <c r="H4" s="80">
        <v>0.24641736387337002</v>
      </c>
      <c r="I4" s="80">
        <v>4.93923044954151</v>
      </c>
      <c r="J4" s="80">
        <v>0</v>
      </c>
      <c r="K4" s="80">
        <v>0.15236823278359599</v>
      </c>
      <c r="L4" s="80">
        <v>6.3428522898699999E-3</v>
      </c>
      <c r="M4" s="80">
        <v>0.25851557616376331</v>
      </c>
      <c r="N4" s="80">
        <v>0.32976605167967998</v>
      </c>
      <c r="O4" s="80">
        <v>4.8325327666666668E-2</v>
      </c>
      <c r="P4" s="80">
        <v>0.16778357910499991</v>
      </c>
      <c r="Q4" s="80">
        <v>1.043606538387043E-2</v>
      </c>
      <c r="R4" s="80">
        <v>0</v>
      </c>
      <c r="S4" s="80">
        <v>6.7232683291260358</v>
      </c>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row>
    <row r="5" spans="1:180">
      <c r="A5" s="9" t="s">
        <v>52</v>
      </c>
      <c r="B5" s="9" t="s">
        <v>24</v>
      </c>
      <c r="C5" s="42">
        <v>42982</v>
      </c>
      <c r="D5" s="79">
        <v>2.6714559390030885</v>
      </c>
      <c r="E5" s="80">
        <v>0.35732284100000022</v>
      </c>
      <c r="F5" s="80">
        <v>0.34873616728888002</v>
      </c>
      <c r="G5" s="80">
        <v>0.25300186096312999</v>
      </c>
      <c r="H5" s="80">
        <v>0.25540086894107999</v>
      </c>
      <c r="I5" s="80">
        <v>0.53570897198043999</v>
      </c>
      <c r="J5" s="80">
        <v>0</v>
      </c>
      <c r="K5" s="80">
        <v>6.3605472660647505E-2</v>
      </c>
      <c r="L5" s="80">
        <v>5.2848835892440001E-2</v>
      </c>
      <c r="M5" s="80">
        <v>0.22659525878676334</v>
      </c>
      <c r="N5" s="80">
        <v>0.35267489243222999</v>
      </c>
      <c r="O5" s="80">
        <v>3.767819766666667E-2</v>
      </c>
      <c r="P5" s="80">
        <v>0.16973996910499989</v>
      </c>
      <c r="Q5" s="80">
        <v>1.8142602285810994E-2</v>
      </c>
      <c r="R5" s="80">
        <v>0</v>
      </c>
      <c r="S5" s="80">
        <v>2.6714559390030881</v>
      </c>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row>
    <row r="6" spans="1:180">
      <c r="A6" s="9" t="s">
        <v>52</v>
      </c>
      <c r="B6" s="9" t="s">
        <v>24</v>
      </c>
      <c r="C6" s="42">
        <v>42983</v>
      </c>
      <c r="D6" s="79">
        <v>1.7422425749344415</v>
      </c>
      <c r="E6" s="80">
        <v>0.12546855599999995</v>
      </c>
      <c r="F6" s="80">
        <v>0.16558720346087999</v>
      </c>
      <c r="G6" s="80">
        <v>0.19639097999999997</v>
      </c>
      <c r="H6" s="80">
        <v>0.23472720226594002</v>
      </c>
      <c r="I6" s="80">
        <v>9.7463997999999996E-2</v>
      </c>
      <c r="J6" s="80">
        <v>0</v>
      </c>
      <c r="K6" s="80">
        <v>8.9644198591999999E-2</v>
      </c>
      <c r="L6" s="80">
        <v>0</v>
      </c>
      <c r="M6" s="80">
        <v>0.17294777971892331</v>
      </c>
      <c r="N6" s="80">
        <v>0.36986342188161997</v>
      </c>
      <c r="O6" s="80">
        <v>2.5751457666666668E-2</v>
      </c>
      <c r="P6" s="80">
        <v>0.16488887910499994</v>
      </c>
      <c r="Q6" s="80">
        <v>9.9508898243411636E-2</v>
      </c>
      <c r="R6" s="80">
        <v>0</v>
      </c>
      <c r="S6" s="80">
        <v>1.7422425749344412</v>
      </c>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row>
    <row r="7" spans="1:180">
      <c r="A7" s="9" t="s">
        <v>52</v>
      </c>
      <c r="B7" s="9" t="s">
        <v>24</v>
      </c>
      <c r="C7" s="42">
        <v>42984</v>
      </c>
      <c r="D7" s="79">
        <v>2.0913572293417104</v>
      </c>
      <c r="E7" s="80">
        <v>-0.24351550300000002</v>
      </c>
      <c r="F7" s="80">
        <v>9.7271873163930003E-2</v>
      </c>
      <c r="G7" s="80">
        <v>0.15938589116212001</v>
      </c>
      <c r="H7" s="80">
        <v>0.98865178707878998</v>
      </c>
      <c r="I7" s="80">
        <v>0</v>
      </c>
      <c r="J7" s="80">
        <v>0</v>
      </c>
      <c r="K7" s="80">
        <v>0.17849935299926797</v>
      </c>
      <c r="L7" s="80">
        <v>4.1589367173300003E-3</v>
      </c>
      <c r="M7" s="80">
        <v>0.15451490591061334</v>
      </c>
      <c r="N7" s="80">
        <v>0.41352730807949001</v>
      </c>
      <c r="O7" s="80">
        <v>2.897268766666667E-2</v>
      </c>
      <c r="P7" s="80">
        <v>0.14876782910499997</v>
      </c>
      <c r="Q7" s="80">
        <v>0.16112216045850231</v>
      </c>
      <c r="R7" s="80">
        <v>0</v>
      </c>
      <c r="S7" s="80">
        <v>2.0913572293417104</v>
      </c>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row>
    <row r="8" spans="1:180">
      <c r="A8" s="9" t="s">
        <v>52</v>
      </c>
      <c r="B8" s="9" t="s">
        <v>24</v>
      </c>
      <c r="C8" s="42">
        <v>42985</v>
      </c>
      <c r="D8" s="79">
        <v>1.4517046849344417</v>
      </c>
      <c r="E8" s="80">
        <v>-0.19221302299999998</v>
      </c>
      <c r="F8" s="80">
        <v>0.21125408839731</v>
      </c>
      <c r="G8" s="80">
        <v>0.16484099000000002</v>
      </c>
      <c r="H8" s="80">
        <v>0.44690825573987003</v>
      </c>
      <c r="I8" s="80">
        <v>0</v>
      </c>
      <c r="J8" s="80">
        <v>0</v>
      </c>
      <c r="K8" s="80">
        <v>8.9644198591999999E-2</v>
      </c>
      <c r="L8" s="80">
        <v>7.9425210447499998E-3</v>
      </c>
      <c r="M8" s="80">
        <v>0.16594500624246333</v>
      </c>
      <c r="N8" s="80">
        <v>0.33813423749159</v>
      </c>
      <c r="O8" s="80">
        <v>3.5956877666666671E-2</v>
      </c>
      <c r="P8" s="80">
        <v>0.15792003910499997</v>
      </c>
      <c r="Q8" s="80">
        <v>2.5371493654781554E-2</v>
      </c>
      <c r="R8" s="80">
        <v>0</v>
      </c>
      <c r="S8" s="80">
        <v>1.4517046849344317</v>
      </c>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row>
    <row r="9" spans="1:180">
      <c r="A9" s="9" t="s">
        <v>52</v>
      </c>
      <c r="B9" s="9" t="s">
        <v>24</v>
      </c>
      <c r="C9" s="42">
        <v>42986</v>
      </c>
      <c r="D9" s="79">
        <v>2.2698680365358772</v>
      </c>
      <c r="E9" s="80">
        <v>-0.26173536800000002</v>
      </c>
      <c r="F9" s="80">
        <v>9.967109679960999E-2</v>
      </c>
      <c r="G9" s="80">
        <v>0.22386154362090999</v>
      </c>
      <c r="H9" s="80">
        <v>0.25904178635592001</v>
      </c>
      <c r="I9" s="80">
        <v>0.96283994713262</v>
      </c>
      <c r="J9" s="80">
        <v>0</v>
      </c>
      <c r="K9" s="80">
        <v>0.17087524019343561</v>
      </c>
      <c r="L9" s="80">
        <v>1.0512558076300001E-3</v>
      </c>
      <c r="M9" s="80">
        <v>0.19577339232453336</v>
      </c>
      <c r="N9" s="80">
        <v>0.37246949862616996</v>
      </c>
      <c r="O9" s="80">
        <v>2.9670637666666669E-2</v>
      </c>
      <c r="P9" s="80">
        <v>0.17122722910499999</v>
      </c>
      <c r="Q9" s="80">
        <v>4.5121776903381788E-2</v>
      </c>
      <c r="R9" s="80">
        <v>0</v>
      </c>
      <c r="S9" s="80">
        <v>2.2698680365358772</v>
      </c>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row>
    <row r="10" spans="1:180">
      <c r="A10" s="9" t="s">
        <v>52</v>
      </c>
      <c r="B10" s="9" t="s">
        <v>24</v>
      </c>
      <c r="C10" s="42">
        <v>42987</v>
      </c>
      <c r="D10" s="79">
        <v>1.5711562404344415</v>
      </c>
      <c r="E10" s="80">
        <v>-0.20668107699999994</v>
      </c>
      <c r="F10" s="80">
        <v>0.30164968009797</v>
      </c>
      <c r="G10" s="80">
        <v>0.15718314999999999</v>
      </c>
      <c r="H10" s="80">
        <v>0.19015684650181</v>
      </c>
      <c r="I10" s="80">
        <v>0</v>
      </c>
      <c r="J10" s="80">
        <v>1.8623945391010002E-2</v>
      </c>
      <c r="K10" s="80">
        <v>0.12145295409200002</v>
      </c>
      <c r="L10" s="80">
        <v>9.3091224019829985E-2</v>
      </c>
      <c r="M10" s="80">
        <v>0.19007717357478335</v>
      </c>
      <c r="N10" s="80">
        <v>0.42221265124966001</v>
      </c>
      <c r="O10" s="80">
        <v>3.3484747666666669E-2</v>
      </c>
      <c r="P10" s="80">
        <v>0.23137693910500007</v>
      </c>
      <c r="Q10" s="80">
        <v>1.8528005735701431E-2</v>
      </c>
      <c r="R10" s="80">
        <v>0</v>
      </c>
      <c r="S10" s="80">
        <v>1.5711562404344315</v>
      </c>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row>
    <row r="11" spans="1:180">
      <c r="A11" s="9" t="s">
        <v>52</v>
      </c>
      <c r="B11" s="9" t="s">
        <v>24</v>
      </c>
      <c r="C11" s="42">
        <v>42988</v>
      </c>
      <c r="D11" s="79">
        <v>4.3000658649344423</v>
      </c>
      <c r="E11" s="80">
        <v>0.2837007589999998</v>
      </c>
      <c r="F11" s="80">
        <v>0.48327927650300007</v>
      </c>
      <c r="G11" s="80">
        <v>6.4992410000000014E-2</v>
      </c>
      <c r="H11" s="80">
        <v>0.96857953715786005</v>
      </c>
      <c r="I11" s="80">
        <v>1.4645787376622501</v>
      </c>
      <c r="J11" s="80">
        <v>0</v>
      </c>
      <c r="K11" s="80">
        <v>3.5644198592E-2</v>
      </c>
      <c r="L11" s="80">
        <v>9.4123083155440004E-2</v>
      </c>
      <c r="M11" s="80">
        <v>0.22696681061435336</v>
      </c>
      <c r="N11" s="80">
        <v>0.43124012758401997</v>
      </c>
      <c r="O11" s="80">
        <v>4.8008277666666675E-2</v>
      </c>
      <c r="P11" s="80">
        <v>0.20938503910499989</v>
      </c>
      <c r="Q11" s="80">
        <v>-1.0432392106148117E-2</v>
      </c>
      <c r="R11" s="80">
        <v>0</v>
      </c>
      <c r="S11" s="80">
        <v>4.3000658649344423</v>
      </c>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row>
    <row r="12" spans="1:180">
      <c r="A12" s="9" t="s">
        <v>53</v>
      </c>
      <c r="B12" s="9" t="s">
        <v>24</v>
      </c>
      <c r="C12" s="42">
        <v>42989</v>
      </c>
      <c r="D12" s="79">
        <v>4.4122322349798582</v>
      </c>
      <c r="E12" s="80">
        <v>-0.14286860899999998</v>
      </c>
      <c r="F12" s="80">
        <v>1.1164362472213099</v>
      </c>
      <c r="G12" s="80">
        <v>0.17064849500000001</v>
      </c>
      <c r="H12" s="80">
        <v>0.22044728051592</v>
      </c>
      <c r="I12" s="80">
        <v>1.6883127653027101</v>
      </c>
      <c r="J12" s="80">
        <v>0</v>
      </c>
      <c r="K12" s="80">
        <v>0.11410839863741667</v>
      </c>
      <c r="L12" s="80">
        <v>9.8491420621889994E-2</v>
      </c>
      <c r="M12" s="80">
        <v>0.2354848575189433</v>
      </c>
      <c r="N12" s="80">
        <v>0.36408062365019001</v>
      </c>
      <c r="O12" s="80">
        <v>4.7976197666666665E-2</v>
      </c>
      <c r="P12" s="80">
        <v>0.18493777910499992</v>
      </c>
      <c r="Q12" s="80">
        <v>0.31417677873980232</v>
      </c>
      <c r="R12" s="80">
        <v>0</v>
      </c>
      <c r="S12" s="80">
        <v>4.4122322349798493</v>
      </c>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row>
    <row r="13" spans="1:180">
      <c r="A13" s="9" t="s">
        <v>53</v>
      </c>
      <c r="B13" s="9" t="s">
        <v>24</v>
      </c>
      <c r="C13" s="42">
        <v>42990</v>
      </c>
      <c r="D13" s="79">
        <v>3.3872340043594411</v>
      </c>
      <c r="E13" s="80">
        <v>0.14172951600000017</v>
      </c>
      <c r="F13" s="80">
        <v>0.19778357163790999</v>
      </c>
      <c r="G13" s="80">
        <v>0.31657685400000002</v>
      </c>
      <c r="H13" s="80">
        <v>0.35146297191785997</v>
      </c>
      <c r="I13" s="80">
        <v>1.3257587068063801</v>
      </c>
      <c r="J13" s="80">
        <v>0</v>
      </c>
      <c r="K13" s="80">
        <v>0.124716808017</v>
      </c>
      <c r="L13" s="80">
        <v>2.7833128388499999E-3</v>
      </c>
      <c r="M13" s="80">
        <v>0.25573298768242331</v>
      </c>
      <c r="N13" s="80">
        <v>0.39211595024920998</v>
      </c>
      <c r="O13" s="80">
        <v>3.8980537666666669E-2</v>
      </c>
      <c r="P13" s="80">
        <v>0.20095274910499999</v>
      </c>
      <c r="Q13" s="80">
        <v>3.8640038438151725E-2</v>
      </c>
      <c r="R13" s="80">
        <v>0</v>
      </c>
      <c r="S13" s="80">
        <v>3.3872340043594518</v>
      </c>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row>
    <row r="14" spans="1:180">
      <c r="A14" s="9" t="s">
        <v>53</v>
      </c>
      <c r="B14" s="9" t="s">
        <v>24</v>
      </c>
      <c r="C14" s="42">
        <v>42991</v>
      </c>
      <c r="D14" s="79">
        <v>2.2680711494209018</v>
      </c>
      <c r="E14" s="80">
        <v>0.16826248700000002</v>
      </c>
      <c r="F14" s="80">
        <v>0.44570945219764002</v>
      </c>
      <c r="G14" s="80">
        <v>0.20208157499999999</v>
      </c>
      <c r="H14" s="80">
        <v>0.55086540662834005</v>
      </c>
      <c r="I14" s="80">
        <v>0</v>
      </c>
      <c r="J14" s="80">
        <v>0</v>
      </c>
      <c r="K14" s="80">
        <v>0.11905695307845998</v>
      </c>
      <c r="L14" s="80">
        <v>9.5914000000000004E-5</v>
      </c>
      <c r="M14" s="80">
        <v>0.18941218048989333</v>
      </c>
      <c r="N14" s="80">
        <v>0.33214025830588001</v>
      </c>
      <c r="O14" s="80">
        <v>2.4566237666666671E-2</v>
      </c>
      <c r="P14" s="80">
        <v>0.21216358910499999</v>
      </c>
      <c r="Q14" s="80">
        <v>2.3717095949021768E-2</v>
      </c>
      <c r="R14" s="80">
        <v>0</v>
      </c>
      <c r="S14" s="80">
        <v>2.2680711494209023</v>
      </c>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row>
    <row r="15" spans="1:180">
      <c r="A15" s="9" t="s">
        <v>53</v>
      </c>
      <c r="B15" s="9" t="s">
        <v>24</v>
      </c>
      <c r="C15" s="42">
        <v>42992</v>
      </c>
      <c r="D15" s="79">
        <v>1.5368520349344419</v>
      </c>
      <c r="E15" s="80">
        <v>-0.25226347199999999</v>
      </c>
      <c r="F15" s="80">
        <v>0.16183276740908001</v>
      </c>
      <c r="G15" s="80">
        <v>0.21523051347657002</v>
      </c>
      <c r="H15" s="80">
        <v>0.57497253167428997</v>
      </c>
      <c r="I15" s="80">
        <v>0</v>
      </c>
      <c r="J15" s="80">
        <v>1.4236388000000001E-2</v>
      </c>
      <c r="K15" s="80">
        <v>8.0644198592000005E-2</v>
      </c>
      <c r="L15" s="80">
        <v>2.0252600000000002E-4</v>
      </c>
      <c r="M15" s="80">
        <v>0.18355776885968333</v>
      </c>
      <c r="N15" s="80">
        <v>0.32979559957728999</v>
      </c>
      <c r="O15" s="80">
        <v>2.683951766666667E-2</v>
      </c>
      <c r="P15" s="80">
        <v>0.17888236910499999</v>
      </c>
      <c r="Q15" s="80">
        <v>2.2921326573861769E-2</v>
      </c>
      <c r="R15" s="80">
        <v>0</v>
      </c>
      <c r="S15" s="80">
        <v>1.5368520349344419</v>
      </c>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row>
    <row r="16" spans="1:180">
      <c r="A16" s="9" t="s">
        <v>53</v>
      </c>
      <c r="B16" s="9" t="s">
        <v>24</v>
      </c>
      <c r="C16" s="42">
        <v>42993</v>
      </c>
      <c r="D16" s="79">
        <v>1.8409432549344416</v>
      </c>
      <c r="E16" s="80">
        <v>9.5749379000000023E-2</v>
      </c>
      <c r="F16" s="80">
        <v>0.14077222791991997</v>
      </c>
      <c r="G16" s="80">
        <v>0.19972096</v>
      </c>
      <c r="H16" s="80">
        <v>0.34774717293667001</v>
      </c>
      <c r="I16" s="80">
        <v>0</v>
      </c>
      <c r="J16" s="80">
        <v>0</v>
      </c>
      <c r="K16" s="80">
        <v>7.4644198592E-2</v>
      </c>
      <c r="L16" s="80">
        <v>5.6047054032879996E-2</v>
      </c>
      <c r="M16" s="80">
        <v>0.22345965229538328</v>
      </c>
      <c r="N16" s="80">
        <v>0.41963649804468001</v>
      </c>
      <c r="O16" s="80">
        <v>5.3042677666666663E-2</v>
      </c>
      <c r="P16" s="80">
        <v>0.19237597910499998</v>
      </c>
      <c r="Q16" s="80">
        <v>3.7747455341241389E-2</v>
      </c>
      <c r="R16" s="80">
        <v>0</v>
      </c>
      <c r="S16" s="80">
        <v>1.8409432549344413</v>
      </c>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row>
    <row r="17" spans="1:180">
      <c r="A17" s="9" t="s">
        <v>53</v>
      </c>
      <c r="B17" s="9" t="s">
        <v>24</v>
      </c>
      <c r="C17" s="42">
        <v>42994</v>
      </c>
      <c r="D17" s="79">
        <v>2.0513801249344414</v>
      </c>
      <c r="E17" s="80">
        <v>0.19801227399999999</v>
      </c>
      <c r="F17" s="80">
        <v>0.15850628223092</v>
      </c>
      <c r="G17" s="80">
        <v>0.29502525986855999</v>
      </c>
      <c r="H17" s="80">
        <v>0.14876084455244998</v>
      </c>
      <c r="I17" s="80">
        <v>0</v>
      </c>
      <c r="J17" s="80">
        <v>0</v>
      </c>
      <c r="K17" s="80">
        <v>3.5644198592E-2</v>
      </c>
      <c r="L17" s="80">
        <v>6.6869803619200002E-2</v>
      </c>
      <c r="M17" s="80">
        <v>0.24625472270987331</v>
      </c>
      <c r="N17" s="80">
        <v>0.54019985166987994</v>
      </c>
      <c r="O17" s="80">
        <v>4.7983447666666672E-2</v>
      </c>
      <c r="P17" s="80">
        <v>0.265205439105</v>
      </c>
      <c r="Q17" s="80">
        <v>4.8918000919891395E-2</v>
      </c>
      <c r="R17" s="80">
        <v>0</v>
      </c>
      <c r="S17" s="80">
        <v>2.051380124934441</v>
      </c>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row>
    <row r="18" spans="1:180">
      <c r="A18" s="9" t="s">
        <v>53</v>
      </c>
      <c r="B18" s="9" t="s">
        <v>24</v>
      </c>
      <c r="C18" s="42">
        <v>42995</v>
      </c>
      <c r="D18" s="79">
        <v>1.7792991549344417</v>
      </c>
      <c r="E18" s="80">
        <v>0.21481460600000002</v>
      </c>
      <c r="F18" s="80">
        <v>0.28196379836830998</v>
      </c>
      <c r="G18" s="80">
        <v>9.1054750000000004E-2</v>
      </c>
      <c r="H18" s="80">
        <v>0.18932729770325002</v>
      </c>
      <c r="I18" s="80">
        <v>0</v>
      </c>
      <c r="J18" s="80">
        <v>0</v>
      </c>
      <c r="K18" s="80">
        <v>3.5644198592E-2</v>
      </c>
      <c r="L18" s="80">
        <v>0</v>
      </c>
      <c r="M18" s="80">
        <v>0.19326352634784336</v>
      </c>
      <c r="N18" s="80">
        <v>0.37279092211244996</v>
      </c>
      <c r="O18" s="80">
        <v>7.7094687666666661E-2</v>
      </c>
      <c r="P18" s="80">
        <v>0.29598628910500008</v>
      </c>
      <c r="Q18" s="80">
        <v>2.7359079038921597E-2</v>
      </c>
      <c r="R18" s="80">
        <v>0</v>
      </c>
      <c r="S18" s="80">
        <v>1.7792991549344415</v>
      </c>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row>
    <row r="19" spans="1:180">
      <c r="A19" s="9" t="s">
        <v>54</v>
      </c>
      <c r="B19" s="9" t="s">
        <v>24</v>
      </c>
      <c r="C19" s="42">
        <v>42996</v>
      </c>
      <c r="D19" s="79">
        <v>1.2583303549344416</v>
      </c>
      <c r="E19" s="80">
        <v>-0.16887219999999997</v>
      </c>
      <c r="F19" s="80">
        <v>9.2227375978369996E-2</v>
      </c>
      <c r="G19" s="80">
        <v>0.30101138908308001</v>
      </c>
      <c r="H19" s="80">
        <v>2.8756494225259999E-2</v>
      </c>
      <c r="I19" s="80">
        <v>0</v>
      </c>
      <c r="J19" s="80">
        <v>0</v>
      </c>
      <c r="K19" s="80">
        <v>3.5644198592E-2</v>
      </c>
      <c r="L19" s="80">
        <v>9.3169441063570002E-2</v>
      </c>
      <c r="M19" s="80">
        <v>0.18731239134296335</v>
      </c>
      <c r="N19" s="80">
        <v>0.31517927825961001</v>
      </c>
      <c r="O19" s="80">
        <v>5.8512847666666666E-2</v>
      </c>
      <c r="P19" s="80">
        <v>0.219072259105</v>
      </c>
      <c r="Q19" s="80">
        <v>9.6316879617921541E-2</v>
      </c>
      <c r="R19" s="80">
        <v>0</v>
      </c>
      <c r="S19" s="80">
        <v>1.2583303549344416</v>
      </c>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row>
    <row r="20" spans="1:180">
      <c r="A20" s="9" t="s">
        <v>54</v>
      </c>
      <c r="B20" s="9" t="s">
        <v>24</v>
      </c>
      <c r="C20" s="42">
        <v>42997</v>
      </c>
      <c r="D20" s="79">
        <v>0.54982534493444168</v>
      </c>
      <c r="E20" s="80">
        <v>-0.43917259200000003</v>
      </c>
      <c r="F20" s="80">
        <v>3.2171520271400002E-2</v>
      </c>
      <c r="G20" s="80">
        <v>0.16200755999999999</v>
      </c>
      <c r="H20" s="80">
        <v>1.3437199101870001E-2</v>
      </c>
      <c r="I20" s="80">
        <v>0</v>
      </c>
      <c r="J20" s="80">
        <v>0</v>
      </c>
      <c r="K20" s="80">
        <v>3.5644198592E-2</v>
      </c>
      <c r="L20" s="80">
        <v>1.1454932524E-3</v>
      </c>
      <c r="M20" s="80">
        <v>0.15430556877857332</v>
      </c>
      <c r="N20" s="80">
        <v>0.29200793296807004</v>
      </c>
      <c r="O20" s="80">
        <v>3.3808487666666664E-2</v>
      </c>
      <c r="P20" s="80">
        <v>0.21864941910500002</v>
      </c>
      <c r="Q20" s="80">
        <v>4.5820557198461731E-2</v>
      </c>
      <c r="R20" s="80">
        <v>0</v>
      </c>
      <c r="S20" s="80">
        <v>0.54982534493444168</v>
      </c>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row>
    <row r="21" spans="1:180">
      <c r="A21" s="9" t="s">
        <v>54</v>
      </c>
      <c r="B21" s="9" t="s">
        <v>24</v>
      </c>
      <c r="C21" s="42">
        <v>42998</v>
      </c>
      <c r="D21" s="79">
        <v>1.5395428549344419</v>
      </c>
      <c r="E21" s="80">
        <v>0.10887221299999994</v>
      </c>
      <c r="F21" s="80">
        <v>0</v>
      </c>
      <c r="G21" s="80">
        <v>0.23275457999999999</v>
      </c>
      <c r="H21" s="80">
        <v>0.15461909187770001</v>
      </c>
      <c r="I21" s="80">
        <v>0</v>
      </c>
      <c r="J21" s="80">
        <v>0</v>
      </c>
      <c r="K21" s="80">
        <v>3.5644198592E-2</v>
      </c>
      <c r="L21" s="80">
        <v>0</v>
      </c>
      <c r="M21" s="80">
        <v>0.19223786233333337</v>
      </c>
      <c r="N21" s="80">
        <v>0.41621497854107004</v>
      </c>
      <c r="O21" s="80">
        <v>3.8426797666666665E-2</v>
      </c>
      <c r="P21" s="80">
        <v>0.19470591910500007</v>
      </c>
      <c r="Q21" s="80">
        <v>0.16606721381867179</v>
      </c>
      <c r="R21" s="80">
        <v>0</v>
      </c>
      <c r="S21" s="80">
        <v>1.5395428549344419</v>
      </c>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row>
    <row r="22" spans="1:180">
      <c r="A22" s="9" t="s">
        <v>54</v>
      </c>
      <c r="B22" s="9" t="s">
        <v>24</v>
      </c>
      <c r="C22" s="42">
        <v>42999</v>
      </c>
      <c r="D22" s="79">
        <v>1.5630791149344418</v>
      </c>
      <c r="E22" s="80">
        <v>4.5333373000000066E-2</v>
      </c>
      <c r="F22" s="80">
        <v>0.18778735619945</v>
      </c>
      <c r="G22" s="80">
        <v>0.21168905307438002</v>
      </c>
      <c r="H22" s="80">
        <v>0.25889973919036002</v>
      </c>
      <c r="I22" s="80">
        <v>0</v>
      </c>
      <c r="J22" s="80">
        <v>0</v>
      </c>
      <c r="K22" s="80">
        <v>3.5644198592E-2</v>
      </c>
      <c r="L22" s="80">
        <v>0</v>
      </c>
      <c r="M22" s="80">
        <v>0.17838449440569332</v>
      </c>
      <c r="N22" s="80">
        <v>0.34548479903384</v>
      </c>
      <c r="O22" s="80">
        <v>3.5919257666666669E-2</v>
      </c>
      <c r="P22" s="80">
        <v>0.21174922910499999</v>
      </c>
      <c r="Q22" s="80">
        <v>5.2187614667061635E-2</v>
      </c>
      <c r="R22" s="80">
        <v>0</v>
      </c>
      <c r="S22" s="80">
        <v>1.5630791149344516</v>
      </c>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row>
    <row r="23" spans="1:180">
      <c r="A23" s="9" t="s">
        <v>54</v>
      </c>
      <c r="B23" s="9" t="s">
        <v>24</v>
      </c>
      <c r="C23" s="42">
        <v>43000</v>
      </c>
      <c r="D23" s="79">
        <v>1.1084417349344415</v>
      </c>
      <c r="E23" s="80">
        <v>-0.3311938920000001</v>
      </c>
      <c r="F23" s="80">
        <v>5.4721686802719993E-2</v>
      </c>
      <c r="G23" s="80">
        <v>0.22532844999999996</v>
      </c>
      <c r="H23" s="80">
        <v>0.21462333939886</v>
      </c>
      <c r="I23" s="80">
        <v>1.758963817943E-2</v>
      </c>
      <c r="J23" s="80">
        <v>0</v>
      </c>
      <c r="K23" s="80">
        <v>3.5644198592E-2</v>
      </c>
      <c r="L23" s="80">
        <v>6.0802733797189999E-2</v>
      </c>
      <c r="M23" s="80">
        <v>0.20425174638790333</v>
      </c>
      <c r="N23" s="80">
        <v>0.34338745778162999</v>
      </c>
      <c r="O23" s="80">
        <v>3.6581257666666672E-2</v>
      </c>
      <c r="P23" s="80">
        <v>0.20436464910500002</v>
      </c>
      <c r="Q23" s="80">
        <v>4.2340469223031786E-2</v>
      </c>
      <c r="R23" s="80">
        <v>0</v>
      </c>
      <c r="S23" s="80">
        <v>1.1084417349344315</v>
      </c>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row>
    <row r="24" spans="1:180">
      <c r="A24" s="9" t="s">
        <v>54</v>
      </c>
      <c r="B24" s="9" t="s">
        <v>24</v>
      </c>
      <c r="C24" s="42">
        <v>43001</v>
      </c>
      <c r="D24" s="79">
        <v>1.6842512749344416</v>
      </c>
      <c r="E24" s="80">
        <v>-0.28081721300000007</v>
      </c>
      <c r="F24" s="80">
        <v>3.8282142495100001E-2</v>
      </c>
      <c r="G24" s="80">
        <v>0.19860576000000002</v>
      </c>
      <c r="H24" s="80">
        <v>0.21534774241255999</v>
      </c>
      <c r="I24" s="80">
        <v>0.51415154787532003</v>
      </c>
      <c r="J24" s="80">
        <v>6.660843911922E-2</v>
      </c>
      <c r="K24" s="80">
        <v>3.5644198592E-2</v>
      </c>
      <c r="L24" s="80">
        <v>1.1784465662029999E-2</v>
      </c>
      <c r="M24" s="80">
        <v>0.22515363737366331</v>
      </c>
      <c r="N24" s="80">
        <v>0.35887414241802001</v>
      </c>
      <c r="O24" s="80">
        <v>3.5047997666666671E-2</v>
      </c>
      <c r="P24" s="80">
        <v>0.19595700910499991</v>
      </c>
      <c r="Q24" s="80">
        <v>6.9611405214861616E-2</v>
      </c>
      <c r="R24" s="80">
        <v>0</v>
      </c>
      <c r="S24" s="80">
        <v>1.6842512749344414</v>
      </c>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row>
    <row r="25" spans="1:180">
      <c r="A25" s="9" t="s">
        <v>54</v>
      </c>
      <c r="B25" s="9" t="s">
        <v>24</v>
      </c>
      <c r="C25" s="42">
        <v>43002</v>
      </c>
      <c r="D25" s="79">
        <v>2.9161592873447515</v>
      </c>
      <c r="E25" s="80">
        <v>0.45547911799999996</v>
      </c>
      <c r="F25" s="80">
        <v>0.10293834527144</v>
      </c>
      <c r="G25" s="80">
        <v>0.10245773316286</v>
      </c>
      <c r="H25" s="80">
        <v>0.64922021586943002</v>
      </c>
      <c r="I25" s="80">
        <v>0.49210941975300998</v>
      </c>
      <c r="J25" s="80">
        <v>3.2758407375910001E-2</v>
      </c>
      <c r="K25" s="80">
        <v>0.10153228100231002</v>
      </c>
      <c r="L25" s="80">
        <v>0</v>
      </c>
      <c r="M25" s="80">
        <v>0.25796248369786334</v>
      </c>
      <c r="N25" s="80">
        <v>0.42577277248022</v>
      </c>
      <c r="O25" s="80">
        <v>3.7000367666666666E-2</v>
      </c>
      <c r="P25" s="80">
        <v>0.25154573910499989</v>
      </c>
      <c r="Q25" s="80">
        <v>7.3824039600417571E-3</v>
      </c>
      <c r="R25" s="80">
        <v>0</v>
      </c>
      <c r="S25" s="80">
        <v>2.9161592873447515</v>
      </c>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row>
    <row r="26" spans="1:180">
      <c r="A26" s="9" t="s">
        <v>55</v>
      </c>
      <c r="B26" s="9" t="s">
        <v>24</v>
      </c>
      <c r="C26" s="42">
        <v>43003</v>
      </c>
      <c r="D26" s="79">
        <v>1.5464460649344418</v>
      </c>
      <c r="E26" s="80">
        <v>6.1776705000000043E-2</v>
      </c>
      <c r="F26" s="80">
        <v>0.12465051683376999</v>
      </c>
      <c r="G26" s="80">
        <v>0.25157135735100999</v>
      </c>
      <c r="H26" s="80">
        <v>0.19725942064311</v>
      </c>
      <c r="I26" s="80">
        <v>0</v>
      </c>
      <c r="J26" s="80">
        <v>0</v>
      </c>
      <c r="K26" s="80">
        <v>4.1644198591999998E-2</v>
      </c>
      <c r="L26" s="80">
        <v>1.212187310334E-2</v>
      </c>
      <c r="M26" s="80">
        <v>0.22859829976759327</v>
      </c>
      <c r="N26" s="80">
        <v>0.34216100644094</v>
      </c>
      <c r="O26" s="80">
        <v>4.0103157666666667E-2</v>
      </c>
      <c r="P26" s="80">
        <v>0.22908451910500005</v>
      </c>
      <c r="Q26" s="80">
        <v>1.7475010431011753E-2</v>
      </c>
      <c r="R26" s="80">
        <v>0</v>
      </c>
      <c r="S26" s="80">
        <v>1.5464460649344418</v>
      </c>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row>
    <row r="27" spans="1:180">
      <c r="A27" s="9" t="s">
        <v>55</v>
      </c>
      <c r="B27" s="9" t="s">
        <v>24</v>
      </c>
      <c r="C27" s="42">
        <v>43004</v>
      </c>
      <c r="D27" s="79">
        <v>1.0520995949344416</v>
      </c>
      <c r="E27" s="80">
        <v>-0.25188605799999997</v>
      </c>
      <c r="F27" s="80">
        <v>0.12148948284736</v>
      </c>
      <c r="G27" s="80">
        <v>0.12965441999999999</v>
      </c>
      <c r="H27" s="80">
        <v>0.12497802578494999</v>
      </c>
      <c r="I27" s="80">
        <v>5.9592008395559996E-2</v>
      </c>
      <c r="J27" s="80">
        <v>0</v>
      </c>
      <c r="K27" s="80">
        <v>8.0644198592000005E-2</v>
      </c>
      <c r="L27" s="80">
        <v>4.8938403939900003E-3</v>
      </c>
      <c r="M27" s="80">
        <v>0.18016076409382328</v>
      </c>
      <c r="N27" s="80">
        <v>0.31469837374818999</v>
      </c>
      <c r="O27" s="80">
        <v>3.3806687666666661E-2</v>
      </c>
      <c r="P27" s="80">
        <v>0.21132096910500009</v>
      </c>
      <c r="Q27" s="80">
        <v>4.2746882306901428E-2</v>
      </c>
      <c r="R27" s="80">
        <v>0</v>
      </c>
      <c r="S27" s="80">
        <v>1.0520995949344414</v>
      </c>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row>
    <row r="28" spans="1:180">
      <c r="A28" s="9" t="s">
        <v>55</v>
      </c>
      <c r="B28" s="9" t="s">
        <v>24</v>
      </c>
      <c r="C28" s="42">
        <v>43005</v>
      </c>
      <c r="D28" s="79">
        <v>4.2561350149344408</v>
      </c>
      <c r="E28" s="80">
        <v>0.11789071300000001</v>
      </c>
      <c r="F28" s="80">
        <v>0.12449556379105001</v>
      </c>
      <c r="G28" s="80">
        <v>0.34153665</v>
      </c>
      <c r="H28" s="80">
        <v>0.10789032486321</v>
      </c>
      <c r="I28" s="80">
        <v>2.2758717639713999</v>
      </c>
      <c r="J28" s="80">
        <v>0</v>
      </c>
      <c r="K28" s="80">
        <v>8.0644198592000005E-2</v>
      </c>
      <c r="L28" s="80">
        <v>1.9820682140769999E-2</v>
      </c>
      <c r="M28" s="80">
        <v>0.31566620749243335</v>
      </c>
      <c r="N28" s="80">
        <v>0.45455782271528999</v>
      </c>
      <c r="O28" s="80">
        <v>6.910227766666667E-2</v>
      </c>
      <c r="P28" s="80">
        <v>0.13920760910499996</v>
      </c>
      <c r="Q28" s="80">
        <v>0.20945120159661074</v>
      </c>
      <c r="R28" s="80">
        <v>0</v>
      </c>
      <c r="S28" s="80">
        <v>4.2561350149344301</v>
      </c>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row>
    <row r="29" spans="1:180">
      <c r="A29" s="9" t="s">
        <v>55</v>
      </c>
      <c r="B29" s="9" t="s">
        <v>24</v>
      </c>
      <c r="C29" s="42">
        <v>43006</v>
      </c>
      <c r="D29" s="79">
        <v>1.5212774549344417</v>
      </c>
      <c r="E29" s="80">
        <v>-0.19623053899999998</v>
      </c>
      <c r="F29" s="80">
        <v>7.3931446018040012E-2</v>
      </c>
      <c r="G29" s="80">
        <v>0.18234291000000002</v>
      </c>
      <c r="H29" s="80">
        <v>0.11181342355809</v>
      </c>
      <c r="I29" s="80">
        <v>0.49763475934888002</v>
      </c>
      <c r="J29" s="80">
        <v>0</v>
      </c>
      <c r="K29" s="80">
        <v>8.0644198592000005E-2</v>
      </c>
      <c r="L29" s="80">
        <v>8.7470673690999998E-4</v>
      </c>
      <c r="M29" s="80">
        <v>0.20904864889966332</v>
      </c>
      <c r="N29" s="80">
        <v>0.32682998829172</v>
      </c>
      <c r="O29" s="80">
        <v>3.9858787666666666E-2</v>
      </c>
      <c r="P29" s="80">
        <v>0.14585781910499995</v>
      </c>
      <c r="Q29" s="80">
        <v>4.8671305717461678E-2</v>
      </c>
      <c r="R29" s="80">
        <v>0</v>
      </c>
      <c r="S29" s="80">
        <v>1.5212774549344319</v>
      </c>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row>
    <row r="30" spans="1:180">
      <c r="A30" s="9" t="s">
        <v>55</v>
      </c>
      <c r="B30" s="9" t="s">
        <v>24</v>
      </c>
      <c r="C30" s="42">
        <v>43007</v>
      </c>
      <c r="D30" s="79">
        <v>3.2290511149344416</v>
      </c>
      <c r="E30" s="80">
        <v>-7.4544170000000021E-2</v>
      </c>
      <c r="F30" s="80">
        <v>3.4308128306730003E-2</v>
      </c>
      <c r="G30" s="80">
        <v>0.25392652000000004</v>
      </c>
      <c r="H30" s="80">
        <v>0.24050579515780002</v>
      </c>
      <c r="I30" s="80">
        <v>1.83341005852489</v>
      </c>
      <c r="J30" s="80">
        <v>0</v>
      </c>
      <c r="K30" s="80">
        <v>7.4644198592E-2</v>
      </c>
      <c r="L30" s="80">
        <v>2.0760000000000001E-5</v>
      </c>
      <c r="M30" s="80">
        <v>0.28519407486966331</v>
      </c>
      <c r="N30" s="80">
        <v>0.36903815851883004</v>
      </c>
      <c r="O30" s="80">
        <v>3.6051727666666665E-2</v>
      </c>
      <c r="P30" s="80">
        <v>0.14210053910500003</v>
      </c>
      <c r="Q30" s="80">
        <v>3.4395324192871772E-2</v>
      </c>
      <c r="R30" s="80">
        <v>0</v>
      </c>
      <c r="S30" s="80">
        <v>3.229051114934451</v>
      </c>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row>
    <row r="31" spans="1:180">
      <c r="A31" s="9" t="s">
        <v>55</v>
      </c>
      <c r="B31" s="9" t="s">
        <v>24</v>
      </c>
      <c r="C31" s="42">
        <v>43008</v>
      </c>
      <c r="D31" s="79">
        <v>1.831139054934442</v>
      </c>
      <c r="E31" s="80">
        <v>-0.12987035199999997</v>
      </c>
      <c r="F31" s="80">
        <v>0.26977372286275003</v>
      </c>
      <c r="G31" s="80">
        <v>0.16855778000000002</v>
      </c>
      <c r="H31" s="80">
        <v>0.30547940086051001</v>
      </c>
      <c r="I31" s="80">
        <v>0.1900367498244</v>
      </c>
      <c r="J31" s="80">
        <v>0</v>
      </c>
      <c r="K31" s="80">
        <v>3.5644198592E-2</v>
      </c>
      <c r="L31" s="80">
        <v>1.5996829597440001E-2</v>
      </c>
      <c r="M31" s="80">
        <v>0.27878230729935338</v>
      </c>
      <c r="N31" s="80">
        <v>0.36861561121482</v>
      </c>
      <c r="O31" s="80">
        <v>6.6447857666666679E-2</v>
      </c>
      <c r="P31" s="80">
        <v>0.22708077910500007</v>
      </c>
      <c r="Q31" s="80">
        <v>3.4594169911501771E-2</v>
      </c>
      <c r="R31" s="80">
        <v>0</v>
      </c>
      <c r="S31" s="80">
        <v>1.831139054934442</v>
      </c>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row>
    <row r="32" spans="1:180">
      <c r="A32" s="9" t="s">
        <v>55</v>
      </c>
      <c r="B32" s="9" t="s">
        <v>25</v>
      </c>
      <c r="C32" s="42">
        <v>43009</v>
      </c>
      <c r="D32" s="79">
        <v>4.9192234202019423</v>
      </c>
      <c r="E32" s="80">
        <v>5.3969527999999878E-2</v>
      </c>
      <c r="F32" s="80">
        <v>0.23545573481294002</v>
      </c>
      <c r="G32" s="80">
        <v>0.12263414</v>
      </c>
      <c r="H32" s="80">
        <v>0.65711865980084005</v>
      </c>
      <c r="I32" s="80">
        <v>2.4317111359394001</v>
      </c>
      <c r="J32" s="80">
        <v>8.1152526073090009E-2</v>
      </c>
      <c r="K32" s="80">
        <v>0.15221969859199999</v>
      </c>
      <c r="L32" s="80">
        <v>0</v>
      </c>
      <c r="M32" s="80">
        <v>0.20056962313355453</v>
      </c>
      <c r="N32" s="80">
        <v>0.57791375457056249</v>
      </c>
      <c r="O32" s="80">
        <v>8.6276938064516126E-2</v>
      </c>
      <c r="P32" s="80">
        <v>0.24752203687580643</v>
      </c>
      <c r="Q32" s="80">
        <v>7.2679644339232879E-2</v>
      </c>
      <c r="R32" s="80">
        <v>0</v>
      </c>
      <c r="S32" s="80">
        <v>4.9192234202019423</v>
      </c>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row>
    <row r="33" spans="1:180">
      <c r="A33" s="9" t="s">
        <v>56</v>
      </c>
      <c r="B33" s="9" t="s">
        <v>25</v>
      </c>
      <c r="C33" s="42">
        <v>43010</v>
      </c>
      <c r="D33" s="79">
        <v>7.7703401498510942</v>
      </c>
      <c r="E33" s="80">
        <v>-1.3123486000000168E-2</v>
      </c>
      <c r="F33" s="80">
        <v>0.17203144351837002</v>
      </c>
      <c r="G33" s="80">
        <v>0.20554572834307</v>
      </c>
      <c r="H33" s="80">
        <v>0.96884801686744004</v>
      </c>
      <c r="I33" s="80">
        <v>5.4381342213429997</v>
      </c>
      <c r="J33" s="80">
        <v>0.14222620406724001</v>
      </c>
      <c r="K33" s="80">
        <v>4.1376985919999998E-3</v>
      </c>
      <c r="L33" s="80">
        <v>5.2721386449999997E-5</v>
      </c>
      <c r="M33" s="80">
        <v>0.30218045454790454</v>
      </c>
      <c r="N33" s="80">
        <v>0.35564922777825442</v>
      </c>
      <c r="O33" s="80">
        <v>3.603045806451613E-2</v>
      </c>
      <c r="P33" s="80">
        <v>0.16988404687580641</v>
      </c>
      <c r="Q33" s="80">
        <v>-1.1256585532967447E-2</v>
      </c>
      <c r="R33" s="80">
        <v>0</v>
      </c>
      <c r="S33" s="80">
        <v>7.7703401498510853</v>
      </c>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row>
    <row r="34" spans="1:180">
      <c r="A34" s="9" t="s">
        <v>56</v>
      </c>
      <c r="B34" s="9" t="s">
        <v>25</v>
      </c>
      <c r="C34" s="42">
        <v>43011</v>
      </c>
      <c r="D34" s="79">
        <v>5.0278907808348698</v>
      </c>
      <c r="E34" s="80">
        <v>-0.2000704390000001</v>
      </c>
      <c r="F34" s="80">
        <v>0.22519413321536</v>
      </c>
      <c r="G34" s="80">
        <v>0.19004335145960002</v>
      </c>
      <c r="H34" s="80">
        <v>0.19789171419591001</v>
      </c>
      <c r="I34" s="80">
        <v>3.5016052645986302</v>
      </c>
      <c r="J34" s="80">
        <v>0.11267539948697999</v>
      </c>
      <c r="K34" s="80">
        <v>4.1376985919999998E-3</v>
      </c>
      <c r="L34" s="80">
        <v>6.8544489437700005E-3</v>
      </c>
      <c r="M34" s="80">
        <v>0.26488811418084451</v>
      </c>
      <c r="N34" s="80">
        <v>0.36381113251769037</v>
      </c>
      <c r="O34" s="80">
        <v>4.9404068064516124E-2</v>
      </c>
      <c r="P34" s="80">
        <v>0.16727498687580644</v>
      </c>
      <c r="Q34" s="80">
        <v>0.14418090770376221</v>
      </c>
      <c r="R34" s="80">
        <v>0</v>
      </c>
      <c r="S34" s="80">
        <v>5.0278907808348698</v>
      </c>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row>
    <row r="35" spans="1:180">
      <c r="A35" s="9" t="s">
        <v>56</v>
      </c>
      <c r="B35" s="9" t="s">
        <v>25</v>
      </c>
      <c r="C35" s="42">
        <v>43012</v>
      </c>
      <c r="D35" s="79">
        <v>5.9966768825999628</v>
      </c>
      <c r="E35" s="80">
        <v>0.51999702300000006</v>
      </c>
      <c r="F35" s="80">
        <v>0.35707717662730004</v>
      </c>
      <c r="G35" s="80">
        <v>0.15767611225188</v>
      </c>
      <c r="H35" s="80">
        <v>0.20430679231203364</v>
      </c>
      <c r="I35" s="80">
        <v>3.5883557957427801</v>
      </c>
      <c r="J35" s="80">
        <v>9.4116719794670012E-2</v>
      </c>
      <c r="K35" s="80">
        <v>4.1376985919999998E-3</v>
      </c>
      <c r="L35" s="80">
        <v>0.18518948636677002</v>
      </c>
      <c r="M35" s="80">
        <v>0.2862222479519545</v>
      </c>
      <c r="N35" s="80">
        <v>0.3206140733511964</v>
      </c>
      <c r="O35" s="80">
        <v>4.2490618064516129E-2</v>
      </c>
      <c r="P35" s="80">
        <v>0.18265022687580651</v>
      </c>
      <c r="Q35" s="80">
        <v>5.3842911669044362E-2</v>
      </c>
      <c r="R35" s="80">
        <v>0</v>
      </c>
      <c r="S35" s="80">
        <v>5.9966768825999521</v>
      </c>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row>
    <row r="36" spans="1:180">
      <c r="A36" s="9" t="s">
        <v>56</v>
      </c>
      <c r="B36" s="9" t="s">
        <v>25</v>
      </c>
      <c r="C36" s="42">
        <v>43013</v>
      </c>
      <c r="D36" s="79">
        <v>2.8313343183082864</v>
      </c>
      <c r="E36" s="80">
        <v>0.22529783099999967</v>
      </c>
      <c r="F36" s="80">
        <v>0.11605135578173002</v>
      </c>
      <c r="G36" s="80">
        <v>0.16077872999999998</v>
      </c>
      <c r="H36" s="80">
        <v>0.38579494949338833</v>
      </c>
      <c r="I36" s="80">
        <v>0.90575007798738993</v>
      </c>
      <c r="J36" s="80">
        <v>0</v>
      </c>
      <c r="K36" s="80">
        <v>4.1376985919999998E-3</v>
      </c>
      <c r="L36" s="80">
        <v>2.1233470000000003E-3</v>
      </c>
      <c r="M36" s="80">
        <v>0.33358195872977453</v>
      </c>
      <c r="N36" s="80">
        <v>0.4362500633127484</v>
      </c>
      <c r="O36" s="80">
        <v>4.7222138064516125E-2</v>
      </c>
      <c r="P36" s="80">
        <v>0.17012621687580642</v>
      </c>
      <c r="Q36" s="80">
        <v>4.4219951470952937E-2</v>
      </c>
      <c r="R36" s="80">
        <v>0</v>
      </c>
      <c r="S36" s="80">
        <v>2.831334318308306</v>
      </c>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row>
    <row r="37" spans="1:180">
      <c r="A37" s="9" t="s">
        <v>56</v>
      </c>
      <c r="B37" s="9" t="s">
        <v>25</v>
      </c>
      <c r="C37" s="42">
        <v>43014</v>
      </c>
      <c r="D37" s="79">
        <v>2.3882660980186659</v>
      </c>
      <c r="E37" s="80">
        <v>0.22118984200000003</v>
      </c>
      <c r="F37" s="80">
        <v>4.1510067423279999E-2</v>
      </c>
      <c r="G37" s="80">
        <v>0.32411722205857996</v>
      </c>
      <c r="H37" s="80">
        <v>0.40925230807802004</v>
      </c>
      <c r="I37" s="80">
        <v>0.41897321421068001</v>
      </c>
      <c r="J37" s="80">
        <v>0</v>
      </c>
      <c r="K37" s="80">
        <v>4.1376985919999998E-3</v>
      </c>
      <c r="L37" s="80">
        <v>9.66470869916E-3</v>
      </c>
      <c r="M37" s="80">
        <v>0.28945376379134452</v>
      </c>
      <c r="N37" s="80">
        <v>0.38242332518821681</v>
      </c>
      <c r="O37" s="80">
        <v>4.7441258064516129E-2</v>
      </c>
      <c r="P37" s="80">
        <v>0.19798038687580649</v>
      </c>
      <c r="Q37" s="80">
        <v>4.2122303037071422E-2</v>
      </c>
      <c r="R37" s="80">
        <v>0</v>
      </c>
      <c r="S37" s="80">
        <v>2.3882660980186752</v>
      </c>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row>
    <row r="38" spans="1:180">
      <c r="A38" s="9" t="s">
        <v>56</v>
      </c>
      <c r="B38" s="9" t="s">
        <v>25</v>
      </c>
      <c r="C38" s="42">
        <v>43015</v>
      </c>
      <c r="D38" s="79">
        <v>3.4120805949252127</v>
      </c>
      <c r="E38" s="80">
        <v>0.25379721100000019</v>
      </c>
      <c r="F38" s="80">
        <v>0.16996010597519998</v>
      </c>
      <c r="G38" s="80">
        <v>0.14036831</v>
      </c>
      <c r="H38" s="80">
        <v>0.34093568820454417</v>
      </c>
      <c r="I38" s="80">
        <v>1.5233909794896201</v>
      </c>
      <c r="J38" s="80">
        <v>0</v>
      </c>
      <c r="K38" s="80">
        <v>7.5637698591999994E-2</v>
      </c>
      <c r="L38" s="80">
        <v>2.4519157785299998E-3</v>
      </c>
      <c r="M38" s="80">
        <v>0.1957819966493145</v>
      </c>
      <c r="N38" s="80">
        <v>0.41968745374614846</v>
      </c>
      <c r="O38" s="80">
        <v>4.4587288064516131E-2</v>
      </c>
      <c r="P38" s="80">
        <v>0.20814685687580636</v>
      </c>
      <c r="Q38" s="80">
        <v>3.7335090549522512E-2</v>
      </c>
      <c r="R38" s="80">
        <v>0</v>
      </c>
      <c r="S38" s="80">
        <v>3.4120805949252029</v>
      </c>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row>
    <row r="39" spans="1:180">
      <c r="A39" s="9" t="s">
        <v>56</v>
      </c>
      <c r="B39" s="9" t="s">
        <v>25</v>
      </c>
      <c r="C39" s="42">
        <v>43016</v>
      </c>
      <c r="D39" s="79">
        <v>1.9347580207632373</v>
      </c>
      <c r="E39" s="80">
        <v>0.15121567399999991</v>
      </c>
      <c r="F39" s="80">
        <v>0.20951246331921408</v>
      </c>
      <c r="G39" s="80">
        <v>6.6018709999999994E-2</v>
      </c>
      <c r="H39" s="80">
        <v>0.47411152150485625</v>
      </c>
      <c r="I39" s="80">
        <v>0</v>
      </c>
      <c r="J39" s="80">
        <v>0</v>
      </c>
      <c r="K39" s="80">
        <v>5.9137698592E-2</v>
      </c>
      <c r="L39" s="80">
        <v>1.122261854703E-2</v>
      </c>
      <c r="M39" s="80">
        <v>0.2089454602093945</v>
      </c>
      <c r="N39" s="80">
        <v>0.37431056742628765</v>
      </c>
      <c r="O39" s="80">
        <v>4.6572968064516128E-2</v>
      </c>
      <c r="P39" s="80">
        <v>0.28763579687580637</v>
      </c>
      <c r="Q39" s="80">
        <v>4.6074542224132181E-2</v>
      </c>
      <c r="R39" s="80">
        <v>0</v>
      </c>
      <c r="S39" s="80">
        <v>1.9347580207632371</v>
      </c>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row>
    <row r="40" spans="1:180">
      <c r="A40" s="9" t="s">
        <v>57</v>
      </c>
      <c r="B40" s="9" t="s">
        <v>25</v>
      </c>
      <c r="C40" s="42">
        <v>43017</v>
      </c>
      <c r="D40" s="79">
        <v>2.0078920602674799</v>
      </c>
      <c r="E40" s="80">
        <v>0.32526628400000013</v>
      </c>
      <c r="F40" s="80">
        <v>0.21993356677091994</v>
      </c>
      <c r="G40" s="80">
        <v>0.21796747186962001</v>
      </c>
      <c r="H40" s="80">
        <v>0.18378653226925068</v>
      </c>
      <c r="I40" s="80">
        <v>0.13055510817884999</v>
      </c>
      <c r="J40" s="80">
        <v>1.055233794971E-2</v>
      </c>
      <c r="K40" s="80">
        <v>4.1376985919999998E-3</v>
      </c>
      <c r="L40" s="80">
        <v>0</v>
      </c>
      <c r="M40" s="80">
        <v>0.26797280890191449</v>
      </c>
      <c r="N40" s="80">
        <v>0.33146582695844007</v>
      </c>
      <c r="O40" s="80">
        <v>4.737528806451613E-2</v>
      </c>
      <c r="P40" s="80">
        <v>0.21251407687580645</v>
      </c>
      <c r="Q40" s="80">
        <v>5.6365059836452056E-2</v>
      </c>
      <c r="R40" s="80">
        <v>0</v>
      </c>
      <c r="S40" s="80">
        <v>2.0078920602674803</v>
      </c>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row>
    <row r="41" spans="1:180">
      <c r="A41" s="9" t="s">
        <v>57</v>
      </c>
      <c r="B41" s="9" t="s">
        <v>25</v>
      </c>
      <c r="C41" s="42">
        <v>43018</v>
      </c>
      <c r="D41" s="79">
        <v>2.5310294056572262</v>
      </c>
      <c r="E41" s="80">
        <v>-0.60489811199999999</v>
      </c>
      <c r="F41" s="80">
        <v>8.4973150443499984E-2</v>
      </c>
      <c r="G41" s="80">
        <v>0.14216683999999999</v>
      </c>
      <c r="H41" s="80">
        <v>0.18493848428941001</v>
      </c>
      <c r="I41" s="80">
        <v>1.7711677244408</v>
      </c>
      <c r="J41" s="80">
        <v>0.13484374355473</v>
      </c>
      <c r="K41" s="80">
        <v>1.4563308592E-2</v>
      </c>
      <c r="L41" s="80">
        <v>1.4018212465300001E-3</v>
      </c>
      <c r="M41" s="80">
        <v>0.14786996261862453</v>
      </c>
      <c r="N41" s="80">
        <v>0.34867900483488723</v>
      </c>
      <c r="O41" s="80">
        <v>6.2785258064516125E-2</v>
      </c>
      <c r="P41" s="80">
        <v>0.17777073687580638</v>
      </c>
      <c r="Q41" s="80">
        <v>6.476748269643183E-2</v>
      </c>
      <c r="R41" s="80">
        <v>0</v>
      </c>
      <c r="S41" s="80">
        <v>2.5310294056572364</v>
      </c>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row>
    <row r="42" spans="1:180">
      <c r="A42" s="9" t="s">
        <v>57</v>
      </c>
      <c r="B42" s="9" t="s">
        <v>25</v>
      </c>
      <c r="C42" s="42">
        <v>43019</v>
      </c>
      <c r="D42" s="79">
        <v>3.66524494045817</v>
      </c>
      <c r="E42" s="80">
        <v>-2.8415588999999741E-2</v>
      </c>
      <c r="F42" s="80">
        <v>0.18739196179580997</v>
      </c>
      <c r="G42" s="80">
        <v>0.14419388999999999</v>
      </c>
      <c r="H42" s="80">
        <v>1.2394912937881655E-2</v>
      </c>
      <c r="I42" s="80">
        <v>2.2541981593634901</v>
      </c>
      <c r="J42" s="80">
        <v>0.15044677099789999</v>
      </c>
      <c r="K42" s="80">
        <v>3.5395598591999998E-2</v>
      </c>
      <c r="L42" s="80">
        <v>1.1055519999999999E-3</v>
      </c>
      <c r="M42" s="80">
        <v>0.23087642760170451</v>
      </c>
      <c r="N42" s="80">
        <v>0.3947882051766588</v>
      </c>
      <c r="O42" s="80">
        <v>4.833974806451613E-2</v>
      </c>
      <c r="P42" s="80">
        <v>0.16706822687580658</v>
      </c>
      <c r="Q42" s="80">
        <v>6.7461076052412333E-2</v>
      </c>
      <c r="R42" s="80">
        <v>0</v>
      </c>
      <c r="S42" s="80">
        <v>3.6652449404581797</v>
      </c>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row>
    <row r="43" spans="1:180">
      <c r="A43" s="9" t="s">
        <v>57</v>
      </c>
      <c r="B43" s="9" t="s">
        <v>25</v>
      </c>
      <c r="C43" s="42">
        <v>43020</v>
      </c>
      <c r="D43" s="79">
        <v>4.0046625146210459</v>
      </c>
      <c r="E43" s="80">
        <v>-0.57949286899999986</v>
      </c>
      <c r="F43" s="80">
        <v>0.12311575303790999</v>
      </c>
      <c r="G43" s="80">
        <v>0.27095260999999993</v>
      </c>
      <c r="H43" s="80">
        <v>0.2593486359153</v>
      </c>
      <c r="I43" s="80">
        <v>2.4157368406597102</v>
      </c>
      <c r="J43" s="80">
        <v>0.25075064187875001</v>
      </c>
      <c r="K43" s="80">
        <v>7.0826885919999995E-3</v>
      </c>
      <c r="L43" s="80">
        <v>0.23306705967562</v>
      </c>
      <c r="M43" s="80">
        <v>0.25011928321139454</v>
      </c>
      <c r="N43" s="80">
        <v>0.43291304814798642</v>
      </c>
      <c r="O43" s="80">
        <v>6.180649806451613E-2</v>
      </c>
      <c r="P43" s="80">
        <v>0.16544474687580651</v>
      </c>
      <c r="Q43" s="80">
        <v>0.1138175775620533</v>
      </c>
      <c r="R43" s="80">
        <v>0</v>
      </c>
      <c r="S43" s="80">
        <v>4.0046625146210477</v>
      </c>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row>
    <row r="44" spans="1:180">
      <c r="A44" s="9" t="s">
        <v>57</v>
      </c>
      <c r="B44" s="9" t="s">
        <v>25</v>
      </c>
      <c r="C44" s="42">
        <v>43021</v>
      </c>
      <c r="D44" s="79">
        <v>7.2887133379294653</v>
      </c>
      <c r="E44" s="80">
        <v>0.38279963000000006</v>
      </c>
      <c r="F44" s="80">
        <v>0.22487725522366001</v>
      </c>
      <c r="G44" s="80">
        <v>0.15008064999999998</v>
      </c>
      <c r="H44" s="80">
        <v>0.13779092594922998</v>
      </c>
      <c r="I44" s="80">
        <v>5.6811886147245998</v>
      </c>
      <c r="J44" s="80">
        <v>0</v>
      </c>
      <c r="K44" s="80">
        <v>4.1376985919999998E-3</v>
      </c>
      <c r="L44" s="80">
        <v>5.8923864069000003E-4</v>
      </c>
      <c r="M44" s="80">
        <v>0.20712430472771454</v>
      </c>
      <c r="N44" s="80">
        <v>0.38272476089360563</v>
      </c>
      <c r="O44" s="80">
        <v>4.603814806451613E-2</v>
      </c>
      <c r="P44" s="80">
        <v>0.16488511687580645</v>
      </c>
      <c r="Q44" s="80">
        <v>-9.3523005762356323E-2</v>
      </c>
      <c r="R44" s="80">
        <v>0</v>
      </c>
      <c r="S44" s="80">
        <v>7.2887133379294671</v>
      </c>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row>
    <row r="45" spans="1:180">
      <c r="A45" s="9" t="s">
        <v>57</v>
      </c>
      <c r="B45" s="9" t="s">
        <v>25</v>
      </c>
      <c r="C45" s="42">
        <v>43022</v>
      </c>
      <c r="D45" s="79">
        <v>3.1322590973662692</v>
      </c>
      <c r="E45" s="80">
        <v>1.2058331999999885E-2</v>
      </c>
      <c r="F45" s="80">
        <v>6.1656328197050005E-2</v>
      </c>
      <c r="G45" s="80">
        <v>0.24962762391719998</v>
      </c>
      <c r="H45" s="80">
        <v>5.5828895819555871E-2</v>
      </c>
      <c r="I45" s="80">
        <v>1.85022048790292</v>
      </c>
      <c r="J45" s="80">
        <v>0</v>
      </c>
      <c r="K45" s="80">
        <v>4.1376985919999998E-3</v>
      </c>
      <c r="L45" s="80">
        <v>1.886024578625E-2</v>
      </c>
      <c r="M45" s="80">
        <v>0.27095667632370457</v>
      </c>
      <c r="N45" s="80">
        <v>0.38462944963364165</v>
      </c>
      <c r="O45" s="80">
        <v>4.825094806451613E-2</v>
      </c>
      <c r="P45" s="80">
        <v>0.18308909901149834</v>
      </c>
      <c r="Q45" s="80">
        <v>-7.0566878820676471E-3</v>
      </c>
      <c r="R45" s="80">
        <v>0</v>
      </c>
      <c r="S45" s="80">
        <v>3.1322590973662687</v>
      </c>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row>
    <row r="46" spans="1:180">
      <c r="A46" s="9" t="s">
        <v>57</v>
      </c>
      <c r="B46" s="9" t="s">
        <v>25</v>
      </c>
      <c r="C46" s="42">
        <v>43023</v>
      </c>
      <c r="D46" s="79">
        <v>5.9710423561084056</v>
      </c>
      <c r="E46" s="80">
        <v>0.10972638600000062</v>
      </c>
      <c r="F46" s="80">
        <v>0.26668394927294997</v>
      </c>
      <c r="G46" s="80">
        <v>0.18040746762047002</v>
      </c>
      <c r="H46" s="80">
        <v>0.33895864069458004</v>
      </c>
      <c r="I46" s="80">
        <v>4.0268732847851503</v>
      </c>
      <c r="J46" s="80">
        <v>7.6003657517229997E-2</v>
      </c>
      <c r="K46" s="80">
        <v>4.1376985919999998E-3</v>
      </c>
      <c r="L46" s="80">
        <v>1.392438302295E-2</v>
      </c>
      <c r="M46" s="80">
        <v>0.32016953940462456</v>
      </c>
      <c r="N46" s="80">
        <v>0.36800807439732203</v>
      </c>
      <c r="O46" s="80">
        <v>4.4034938064516124E-2</v>
      </c>
      <c r="P46" s="80">
        <v>0.19424377028050088</v>
      </c>
      <c r="Q46" s="80">
        <v>2.7870566456110572E-2</v>
      </c>
      <c r="R46" s="80">
        <v>0</v>
      </c>
      <c r="S46" s="80">
        <v>5.9710423561084047</v>
      </c>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row>
    <row r="47" spans="1:180">
      <c r="A47" s="9" t="s">
        <v>58</v>
      </c>
      <c r="B47" s="9" t="s">
        <v>25</v>
      </c>
      <c r="C47" s="42">
        <v>43024</v>
      </c>
      <c r="D47" s="79">
        <v>3.5195234247339844</v>
      </c>
      <c r="E47" s="80">
        <v>0.30497638499999996</v>
      </c>
      <c r="F47" s="80">
        <v>0.39305532516446001</v>
      </c>
      <c r="G47" s="80">
        <v>0.240417497476</v>
      </c>
      <c r="H47" s="80">
        <v>0.1935150796021608</v>
      </c>
      <c r="I47" s="80">
        <v>1.4591094512081999</v>
      </c>
      <c r="J47" s="80">
        <v>4.8263343045199997E-2</v>
      </c>
      <c r="K47" s="80">
        <v>4.1376985919999998E-3</v>
      </c>
      <c r="L47" s="80">
        <v>2.063886221531E-2</v>
      </c>
      <c r="M47" s="80">
        <v>0.27309047864472447</v>
      </c>
      <c r="N47" s="80">
        <v>0.31669876277193443</v>
      </c>
      <c r="O47" s="80">
        <v>3.2734148064516126E-2</v>
      </c>
      <c r="P47" s="80">
        <v>0.21369015687580648</v>
      </c>
      <c r="Q47" s="80">
        <v>1.9196236073681969E-2</v>
      </c>
      <c r="R47" s="80">
        <v>0</v>
      </c>
      <c r="S47" s="80">
        <v>3.5195234247339942</v>
      </c>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row>
    <row r="48" spans="1:180">
      <c r="A48" s="9" t="s">
        <v>58</v>
      </c>
      <c r="B48" s="9" t="s">
        <v>25</v>
      </c>
      <c r="C48" s="42">
        <v>43025</v>
      </c>
      <c r="D48" s="79">
        <v>3.532815768829884</v>
      </c>
      <c r="E48" s="80">
        <v>-0.38786759999999987</v>
      </c>
      <c r="F48" s="80">
        <v>0.21663868853234997</v>
      </c>
      <c r="G48" s="80">
        <v>0.28159941401285005</v>
      </c>
      <c r="H48" s="80">
        <v>-3.8033728957379984E-2</v>
      </c>
      <c r="I48" s="80">
        <v>2.50912131789228</v>
      </c>
      <c r="J48" s="80">
        <v>5.3720429992699999E-2</v>
      </c>
      <c r="K48" s="80">
        <v>4.1376985919999998E-3</v>
      </c>
      <c r="L48" s="80">
        <v>1.2438842060899999E-3</v>
      </c>
      <c r="M48" s="80">
        <v>0.21131747034625453</v>
      </c>
      <c r="N48" s="80">
        <v>0.39305025613043487</v>
      </c>
      <c r="O48" s="80">
        <v>2.2644138064516126E-2</v>
      </c>
      <c r="P48" s="80">
        <v>0.20032204687580643</v>
      </c>
      <c r="Q48" s="80">
        <v>6.4921753141971628E-2</v>
      </c>
      <c r="R48" s="80">
        <v>0</v>
      </c>
      <c r="S48" s="80">
        <v>3.5328157688298725</v>
      </c>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row>
    <row r="49" spans="1:180">
      <c r="A49" s="9" t="s">
        <v>58</v>
      </c>
      <c r="B49" s="9" t="s">
        <v>25</v>
      </c>
      <c r="C49" s="42">
        <v>43026</v>
      </c>
      <c r="D49" s="79">
        <v>1.9264427588674133</v>
      </c>
      <c r="E49" s="80">
        <v>1.848563700000011E-2</v>
      </c>
      <c r="F49" s="80">
        <v>0.25624551364629988</v>
      </c>
      <c r="G49" s="80">
        <v>0.25960314340724</v>
      </c>
      <c r="H49" s="80">
        <v>0.12586200619814999</v>
      </c>
      <c r="I49" s="80">
        <v>0</v>
      </c>
      <c r="J49" s="80">
        <v>0</v>
      </c>
      <c r="K49" s="80">
        <v>4.1376985919999998E-3</v>
      </c>
      <c r="L49" s="80">
        <v>4.6427335104249998E-2</v>
      </c>
      <c r="M49" s="80">
        <v>0.31497388799022452</v>
      </c>
      <c r="N49" s="80">
        <v>0.31664960819069399</v>
      </c>
      <c r="O49" s="80">
        <v>0.24076678806451612</v>
      </c>
      <c r="P49" s="80">
        <v>0.23139705687580642</v>
      </c>
      <c r="Q49" s="80">
        <v>0.11189408379823207</v>
      </c>
      <c r="R49" s="80">
        <v>0</v>
      </c>
      <c r="S49" s="80">
        <v>1.9264427588674131</v>
      </c>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row>
    <row r="50" spans="1:180">
      <c r="A50" s="9" t="s">
        <v>58</v>
      </c>
      <c r="B50" s="9" t="s">
        <v>25</v>
      </c>
      <c r="C50" s="42">
        <v>43027</v>
      </c>
      <c r="D50" s="79">
        <v>1.7240794729603071</v>
      </c>
      <c r="E50" s="80">
        <v>-1.8628174000000049E-2</v>
      </c>
      <c r="F50" s="80">
        <v>0.19289777859576002</v>
      </c>
      <c r="G50" s="80">
        <v>0.21888000749928999</v>
      </c>
      <c r="H50" s="80">
        <v>4.0673716805239998E-2</v>
      </c>
      <c r="I50" s="80">
        <v>0.21028225267527001</v>
      </c>
      <c r="J50" s="80">
        <v>0.12499606579355999</v>
      </c>
      <c r="K50" s="80">
        <v>1.4271028591999999E-2</v>
      </c>
      <c r="L50" s="80">
        <v>1.9431708798520003E-2</v>
      </c>
      <c r="M50" s="80">
        <v>0.22774101237601455</v>
      </c>
      <c r="N50" s="80">
        <v>0.36442194127790728</v>
      </c>
      <c r="O50" s="80">
        <v>7.7994208064516124E-2</v>
      </c>
      <c r="P50" s="80">
        <v>0.1958157868758065</v>
      </c>
      <c r="Q50" s="80">
        <v>5.5302139606422704E-2</v>
      </c>
      <c r="R50" s="80">
        <v>0</v>
      </c>
      <c r="S50" s="80">
        <v>1.7240794729603071</v>
      </c>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row>
    <row r="51" spans="1:180">
      <c r="A51" s="9" t="s">
        <v>58</v>
      </c>
      <c r="B51" s="9" t="s">
        <v>25</v>
      </c>
      <c r="C51" s="42">
        <v>43028</v>
      </c>
      <c r="D51" s="79">
        <v>1.2955200203858648</v>
      </c>
      <c r="E51" s="80">
        <v>-0.42540710499999995</v>
      </c>
      <c r="F51" s="80">
        <v>0.27789417591028998</v>
      </c>
      <c r="G51" s="80">
        <v>0.15642493766812998</v>
      </c>
      <c r="H51" s="80">
        <v>0.25461282709684163</v>
      </c>
      <c r="I51" s="80">
        <v>0.16428038406577999</v>
      </c>
      <c r="J51" s="80">
        <v>1.4733463802860001E-2</v>
      </c>
      <c r="K51" s="80">
        <v>7.950434359200001E-2</v>
      </c>
      <c r="L51" s="80">
        <v>3.1043031438399999E-3</v>
      </c>
      <c r="M51" s="80">
        <v>0.19100005713212453</v>
      </c>
      <c r="N51" s="80">
        <v>0.31024722581405362</v>
      </c>
      <c r="O51" s="80">
        <v>4.6567138064516136E-2</v>
      </c>
      <c r="P51" s="80">
        <v>0.18917171687580647</v>
      </c>
      <c r="Q51" s="80">
        <v>3.3386552219622362E-2</v>
      </c>
      <c r="R51" s="80">
        <v>0</v>
      </c>
      <c r="S51" s="80">
        <v>1.2955200203858648</v>
      </c>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row>
    <row r="52" spans="1:180">
      <c r="A52" s="9" t="s">
        <v>58</v>
      </c>
      <c r="B52" s="9" t="s">
        <v>25</v>
      </c>
      <c r="C52" s="42">
        <v>43029</v>
      </c>
      <c r="D52" s="79">
        <v>4.2162340968099121</v>
      </c>
      <c r="E52" s="80">
        <v>-0.2317359080000001</v>
      </c>
      <c r="F52" s="80">
        <v>0.33078311600936999</v>
      </c>
      <c r="G52" s="80">
        <v>0.14404466999999999</v>
      </c>
      <c r="H52" s="80">
        <v>1.0339836752693083</v>
      </c>
      <c r="I52" s="80">
        <v>1.54371078966525</v>
      </c>
      <c r="J52" s="80">
        <v>5.7317131777939997E-2</v>
      </c>
      <c r="K52" s="80">
        <v>0.116037698592</v>
      </c>
      <c r="L52" s="80">
        <v>2.1310641686299999E-3</v>
      </c>
      <c r="M52" s="80">
        <v>0.16450369929701453</v>
      </c>
      <c r="N52" s="80">
        <v>0.32705701064713444</v>
      </c>
      <c r="O52" s="80">
        <v>4.6041408064516134E-2</v>
      </c>
      <c r="P52" s="80">
        <v>0.22965489687580645</v>
      </c>
      <c r="Q52" s="80">
        <v>0.45270484444295289</v>
      </c>
      <c r="R52" s="80">
        <v>0</v>
      </c>
      <c r="S52" s="80">
        <v>4.2162340968099228</v>
      </c>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row>
    <row r="53" spans="1:180">
      <c r="A53" s="9" t="s">
        <v>58</v>
      </c>
      <c r="B53" s="9" t="s">
        <v>25</v>
      </c>
      <c r="C53" s="42">
        <v>43030</v>
      </c>
      <c r="D53" s="79">
        <v>2.8555815407661909</v>
      </c>
      <c r="E53" s="80">
        <v>-0.16358707399999983</v>
      </c>
      <c r="F53" s="80">
        <v>0.18187584004052998</v>
      </c>
      <c r="G53" s="80">
        <v>0.15156620000000001</v>
      </c>
      <c r="H53" s="80">
        <v>0.81151373645416469</v>
      </c>
      <c r="I53" s="80">
        <v>0.30561016075721997</v>
      </c>
      <c r="J53" s="80">
        <v>9.6247314805230008E-2</v>
      </c>
      <c r="K53" s="80">
        <v>0.203620058592</v>
      </c>
      <c r="L53" s="80">
        <v>1.50483237977E-3</v>
      </c>
      <c r="M53" s="80">
        <v>0.26269205476350449</v>
      </c>
      <c r="N53" s="80">
        <v>0.32372521251344644</v>
      </c>
      <c r="O53" s="80">
        <v>4.3949648064516129E-2</v>
      </c>
      <c r="P53" s="80">
        <v>0.22026693687580648</v>
      </c>
      <c r="Q53" s="80">
        <v>0.41659661951999227</v>
      </c>
      <c r="R53" s="80">
        <v>0</v>
      </c>
      <c r="S53" s="80">
        <v>2.8555815407661811</v>
      </c>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row>
    <row r="54" spans="1:180">
      <c r="A54" s="9" t="s">
        <v>59</v>
      </c>
      <c r="B54" s="9" t="s">
        <v>25</v>
      </c>
      <c r="C54" s="42">
        <v>43031</v>
      </c>
      <c r="D54" s="79">
        <v>1.7833719290914938</v>
      </c>
      <c r="E54" s="80">
        <v>-0.12770757699999991</v>
      </c>
      <c r="F54" s="80">
        <v>8.3502943544139993E-2</v>
      </c>
      <c r="G54" s="80">
        <v>0.31476093499999996</v>
      </c>
      <c r="H54" s="80">
        <v>0.32755380536175355</v>
      </c>
      <c r="I54" s="80">
        <v>0.20452126403675</v>
      </c>
      <c r="J54" s="80">
        <v>0</v>
      </c>
      <c r="K54" s="80">
        <v>7.2388698592000006E-2</v>
      </c>
      <c r="L54" s="80">
        <v>5.1390000000000003E-6</v>
      </c>
      <c r="M54" s="80">
        <v>0.24757128809579451</v>
      </c>
      <c r="N54" s="80">
        <v>0.35648022378986088</v>
      </c>
      <c r="O54" s="80">
        <v>3.4900468064516132E-2</v>
      </c>
      <c r="P54" s="80">
        <v>0.20902088687580642</v>
      </c>
      <c r="Q54" s="80">
        <v>6.0373853730872395E-2</v>
      </c>
      <c r="R54" s="80">
        <v>0</v>
      </c>
      <c r="S54" s="80">
        <v>1.783371929091494</v>
      </c>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row>
    <row r="55" spans="1:180">
      <c r="A55" s="9" t="s">
        <v>59</v>
      </c>
      <c r="B55" s="9" t="s">
        <v>25</v>
      </c>
      <c r="C55" s="42">
        <v>43032</v>
      </c>
      <c r="D55" s="79">
        <v>1.8953658736336916</v>
      </c>
      <c r="E55" s="80">
        <v>-0.25380278000000001</v>
      </c>
      <c r="F55" s="80">
        <v>4.877345282799999E-2</v>
      </c>
      <c r="G55" s="80">
        <v>0.1602064</v>
      </c>
      <c r="H55" s="80">
        <v>0.19791938261829181</v>
      </c>
      <c r="I55" s="80">
        <v>0.65450311595482003</v>
      </c>
      <c r="J55" s="80">
        <v>0</v>
      </c>
      <c r="K55" s="80">
        <v>8.0137673592000011E-2</v>
      </c>
      <c r="L55" s="80">
        <v>9.9720000000000001E-5</v>
      </c>
      <c r="M55" s="80">
        <v>0.28117039179664449</v>
      </c>
      <c r="N55" s="80">
        <v>0.35648195944766048</v>
      </c>
      <c r="O55" s="80">
        <v>3.1961888064516129E-2</v>
      </c>
      <c r="P55" s="80">
        <v>0.20954024687580647</v>
      </c>
      <c r="Q55" s="80">
        <v>0.12837442245595235</v>
      </c>
      <c r="R55" s="80">
        <v>0</v>
      </c>
      <c r="S55" s="80">
        <v>1.8953658736336918</v>
      </c>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row>
    <row r="56" spans="1:180">
      <c r="A56" s="9" t="s">
        <v>59</v>
      </c>
      <c r="B56" s="9" t="s">
        <v>25</v>
      </c>
      <c r="C56" s="42">
        <v>43033</v>
      </c>
      <c r="D56" s="79">
        <v>2.9690906204906238</v>
      </c>
      <c r="E56" s="80">
        <v>-0.70243404300000034</v>
      </c>
      <c r="F56" s="80">
        <v>5.0828895885280001E-2</v>
      </c>
      <c r="G56" s="80">
        <v>0.20190291499999999</v>
      </c>
      <c r="H56" s="80">
        <v>0.30317564453427998</v>
      </c>
      <c r="I56" s="80">
        <v>2.1249641268596102</v>
      </c>
      <c r="J56" s="80">
        <v>0</v>
      </c>
      <c r="K56" s="80">
        <v>8.0137673592000011E-2</v>
      </c>
      <c r="L56" s="80">
        <v>0</v>
      </c>
      <c r="M56" s="80">
        <v>0.21270629477634451</v>
      </c>
      <c r="N56" s="80">
        <v>0.41233898919292405</v>
      </c>
      <c r="O56" s="80">
        <v>4.4927058064516134E-2</v>
      </c>
      <c r="P56" s="80">
        <v>0.17759114687580643</v>
      </c>
      <c r="Q56" s="80">
        <v>6.2951918709862484E-2</v>
      </c>
      <c r="R56" s="80">
        <v>0</v>
      </c>
      <c r="S56" s="80">
        <v>2.9690906204906233</v>
      </c>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row>
    <row r="57" spans="1:180">
      <c r="A57" s="9" t="s">
        <v>59</v>
      </c>
      <c r="B57" s="9" t="s">
        <v>25</v>
      </c>
      <c r="C57" s="42">
        <v>43034</v>
      </c>
      <c r="D57" s="79">
        <v>3.1106829332372863</v>
      </c>
      <c r="E57" s="80">
        <v>-0.46215649900000005</v>
      </c>
      <c r="F57" s="80">
        <v>9.3663196125019998E-2</v>
      </c>
      <c r="G57" s="80">
        <v>0.28408873999999995</v>
      </c>
      <c r="H57" s="80">
        <v>0.18808562185254002</v>
      </c>
      <c r="I57" s="80">
        <v>1.83514134417908</v>
      </c>
      <c r="J57" s="80">
        <v>0.16240473843903</v>
      </c>
      <c r="K57" s="80">
        <v>0.123416103592</v>
      </c>
      <c r="L57" s="80">
        <v>5.4911999999999999E-5</v>
      </c>
      <c r="M57" s="80">
        <v>0.24548191103287451</v>
      </c>
      <c r="N57" s="80">
        <v>0.34024123329802641</v>
      </c>
      <c r="O57" s="80">
        <v>3.1204288064516129E-2</v>
      </c>
      <c r="P57" s="80">
        <v>0.20833161687580645</v>
      </c>
      <c r="Q57" s="80">
        <v>6.0725726778392247E-2</v>
      </c>
      <c r="R57" s="80">
        <v>0</v>
      </c>
      <c r="S57" s="80">
        <v>3.1106829332372854</v>
      </c>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row>
    <row r="58" spans="1:180">
      <c r="A58" s="9" t="s">
        <v>59</v>
      </c>
      <c r="B58" s="9" t="s">
        <v>25</v>
      </c>
      <c r="C58" s="42">
        <v>43035</v>
      </c>
      <c r="D58" s="79">
        <v>1.3717521644886399</v>
      </c>
      <c r="E58" s="80">
        <v>-0.61973487699999996</v>
      </c>
      <c r="F58" s="80">
        <v>6.2512748237941673E-2</v>
      </c>
      <c r="G58" s="80">
        <v>0.25053982000000002</v>
      </c>
      <c r="H58" s="80">
        <v>0.10391173915678001</v>
      </c>
      <c r="I58" s="80">
        <v>0.38207041191233998</v>
      </c>
      <c r="J58" s="80">
        <v>0.18050237515163001</v>
      </c>
      <c r="K58" s="80">
        <v>0.19461479859200001</v>
      </c>
      <c r="L58" s="80">
        <v>9.5108275647600004E-3</v>
      </c>
      <c r="M58" s="80">
        <v>0.16023060689862451</v>
      </c>
      <c r="N58" s="80">
        <v>0.32307911981470883</v>
      </c>
      <c r="O58" s="80">
        <v>3.049594806451613E-2</v>
      </c>
      <c r="P58" s="80">
        <v>0.21085724687580645</v>
      </c>
      <c r="Q58" s="80">
        <v>8.316139921954227E-2</v>
      </c>
      <c r="R58" s="80">
        <v>0</v>
      </c>
      <c r="S58" s="80">
        <v>1.3717521644886501</v>
      </c>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row>
    <row r="59" spans="1:180">
      <c r="A59" s="9" t="s">
        <v>59</v>
      </c>
      <c r="B59" s="9" t="s">
        <v>25</v>
      </c>
      <c r="C59" s="42">
        <v>43036</v>
      </c>
      <c r="D59" s="79">
        <v>8.1036127431073766</v>
      </c>
      <c r="E59" s="80">
        <v>-0.40435027400000001</v>
      </c>
      <c r="F59" s="80">
        <v>0.39187611348255996</v>
      </c>
      <c r="G59" s="80">
        <v>0.15965513000000001</v>
      </c>
      <c r="H59" s="80">
        <v>0.52918591178320118</v>
      </c>
      <c r="I59" s="80">
        <v>5.1471214741205298</v>
      </c>
      <c r="J59" s="80">
        <v>0.97322749525718</v>
      </c>
      <c r="K59" s="80">
        <v>7.0848778592000006E-2</v>
      </c>
      <c r="L59" s="80">
        <v>7.2348599999999996E-4</v>
      </c>
      <c r="M59" s="80">
        <v>0.20116165893625448</v>
      </c>
      <c r="N59" s="80">
        <v>0.38856179786114697</v>
      </c>
      <c r="O59" s="80">
        <v>3.7753558064516128E-2</v>
      </c>
      <c r="P59" s="80">
        <v>0.18284575687580651</v>
      </c>
      <c r="Q59" s="80">
        <v>0.42500185613418029</v>
      </c>
      <c r="R59" s="80">
        <v>0</v>
      </c>
      <c r="S59" s="80">
        <v>8.1036127431073748</v>
      </c>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row>
    <row r="60" spans="1:180">
      <c r="A60" s="9" t="s">
        <v>59</v>
      </c>
      <c r="B60" s="9" t="s">
        <v>25</v>
      </c>
      <c r="C60" s="42">
        <v>43037</v>
      </c>
      <c r="D60" s="79">
        <v>4.6857438957845465</v>
      </c>
      <c r="E60" s="80">
        <v>-0.16462166499999986</v>
      </c>
      <c r="F60" s="80">
        <v>0.19383974197530998</v>
      </c>
      <c r="G60" s="80">
        <v>0.13023655000000001</v>
      </c>
      <c r="H60" s="80">
        <v>0.50642976977025</v>
      </c>
      <c r="I60" s="80">
        <v>2.0187392909131399</v>
      </c>
      <c r="J60" s="80">
        <v>0.11438642245675</v>
      </c>
      <c r="K60" s="80">
        <v>8.2671028591999998E-2</v>
      </c>
      <c r="L60" s="80">
        <v>0.17708784855706003</v>
      </c>
      <c r="M60" s="80">
        <v>0.27972827182198451</v>
      </c>
      <c r="N60" s="80">
        <v>0.39885152648992661</v>
      </c>
      <c r="O60" s="80">
        <v>4.9681988064516132E-2</v>
      </c>
      <c r="P60" s="80">
        <v>0.27549681687580641</v>
      </c>
      <c r="Q60" s="80">
        <v>0.62321630526780325</v>
      </c>
      <c r="R60" s="80">
        <v>0</v>
      </c>
      <c r="S60" s="80">
        <v>4.6857438957845465</v>
      </c>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row>
    <row r="61" spans="1:180">
      <c r="A61" s="9" t="s">
        <v>60</v>
      </c>
      <c r="B61" s="9" t="s">
        <v>25</v>
      </c>
      <c r="C61" s="42">
        <v>43038</v>
      </c>
      <c r="D61" s="79">
        <v>1.5104207942161385</v>
      </c>
      <c r="E61" s="80">
        <v>-0.14624407800000017</v>
      </c>
      <c r="F61" s="80">
        <v>0.25361050463217</v>
      </c>
      <c r="G61" s="80">
        <v>0.21741298699178996</v>
      </c>
      <c r="H61" s="80">
        <v>0.26261920637969</v>
      </c>
      <c r="I61" s="80">
        <v>0</v>
      </c>
      <c r="J61" s="80">
        <v>0</v>
      </c>
      <c r="K61" s="80">
        <v>8.0137673592000011E-2</v>
      </c>
      <c r="L61" s="80">
        <v>0</v>
      </c>
      <c r="M61" s="80">
        <v>0.21770311226718453</v>
      </c>
      <c r="N61" s="80">
        <v>0.32617550469039885</v>
      </c>
      <c r="O61" s="80">
        <v>3.2796948064516135E-2</v>
      </c>
      <c r="P61" s="80">
        <v>0.24284952687580649</v>
      </c>
      <c r="Q61" s="80">
        <v>2.3359408722582499E-2</v>
      </c>
      <c r="R61" s="80">
        <v>0</v>
      </c>
      <c r="S61" s="80">
        <v>1.5104207942161383</v>
      </c>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row>
    <row r="62" spans="1:180">
      <c r="A62" s="9" t="s">
        <v>60</v>
      </c>
      <c r="B62" s="9" t="s">
        <v>25</v>
      </c>
      <c r="C62" s="42">
        <v>43039</v>
      </c>
      <c r="D62" s="79">
        <v>2.0595474186966523</v>
      </c>
      <c r="E62" s="80">
        <v>0.11298141799999994</v>
      </c>
      <c r="F62" s="80">
        <v>0.29539391772931001</v>
      </c>
      <c r="G62" s="80">
        <v>0.28409075769268</v>
      </c>
      <c r="H62" s="80">
        <v>0.30588211557154998</v>
      </c>
      <c r="I62" s="80">
        <v>0.10562149442874999</v>
      </c>
      <c r="J62" s="80">
        <v>0</v>
      </c>
      <c r="K62" s="80">
        <v>7.5071008591999999E-2</v>
      </c>
      <c r="L62" s="80">
        <v>1.9244286956159998E-2</v>
      </c>
      <c r="M62" s="80">
        <v>0.30471737553746453</v>
      </c>
      <c r="N62" s="80">
        <v>0.31242639316918286</v>
      </c>
      <c r="O62" s="80">
        <v>2.7436258064516134E-2</v>
      </c>
      <c r="P62" s="80">
        <v>0.18052554687580641</v>
      </c>
      <c r="Q62" s="80">
        <v>3.6156846079232544E-2</v>
      </c>
      <c r="R62" s="80">
        <v>0</v>
      </c>
      <c r="S62" s="80">
        <v>2.0595474186966523</v>
      </c>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row>
    <row r="63" spans="1:180">
      <c r="A63" s="9" t="s">
        <v>60</v>
      </c>
      <c r="B63" s="9" t="s">
        <v>26</v>
      </c>
      <c r="C63" s="42">
        <v>43040</v>
      </c>
      <c r="D63" s="79">
        <v>2.4674762126680743</v>
      </c>
      <c r="E63" s="80">
        <v>-6.6392768999999907E-2</v>
      </c>
      <c r="F63" s="80">
        <v>8.0988740961939185E-2</v>
      </c>
      <c r="G63" s="80">
        <v>0.20882680099999992</v>
      </c>
      <c r="H63" s="80">
        <v>0.21245126452657498</v>
      </c>
      <c r="I63" s="80">
        <v>0.87477608377786997</v>
      </c>
      <c r="J63" s="80">
        <v>0</v>
      </c>
      <c r="K63" s="80">
        <v>8.3623238591999993E-2</v>
      </c>
      <c r="L63" s="80">
        <v>2.7808746446599999E-3</v>
      </c>
      <c r="M63" s="80">
        <v>0.20972809440056336</v>
      </c>
      <c r="N63" s="80">
        <v>0.50303908625899751</v>
      </c>
      <c r="O63" s="80">
        <v>2.2780310000000002E-2</v>
      </c>
      <c r="P63" s="80">
        <v>0.31673030910500005</v>
      </c>
      <c r="Q63" s="80">
        <v>1.8144178400459132E-2</v>
      </c>
      <c r="R63" s="80">
        <v>0</v>
      </c>
      <c r="S63" s="80">
        <v>2.4674762126680641</v>
      </c>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row>
    <row r="64" spans="1:180">
      <c r="A64" s="9" t="s">
        <v>60</v>
      </c>
      <c r="B64" s="9" t="s">
        <v>26</v>
      </c>
      <c r="C64" s="42">
        <v>43041</v>
      </c>
      <c r="D64" s="79">
        <v>1.8086595765416891</v>
      </c>
      <c r="E64" s="80">
        <v>4.1457551999999967E-2</v>
      </c>
      <c r="F64" s="80">
        <v>0.30551580602696998</v>
      </c>
      <c r="G64" s="80">
        <v>0.32331353919342998</v>
      </c>
      <c r="H64" s="80">
        <v>8.6185318641100003E-2</v>
      </c>
      <c r="I64" s="80">
        <v>0</v>
      </c>
      <c r="J64" s="80">
        <v>0</v>
      </c>
      <c r="K64" s="80">
        <v>0.14081981859199999</v>
      </c>
      <c r="L64" s="80">
        <v>3.2278450077590004E-2</v>
      </c>
      <c r="M64" s="80">
        <v>0.22361640136437333</v>
      </c>
      <c r="N64" s="80">
        <v>0.32449003059145631</v>
      </c>
      <c r="O64" s="80">
        <v>4.3609850000000006E-2</v>
      </c>
      <c r="P64" s="80">
        <v>0.21500664910499995</v>
      </c>
      <c r="Q64" s="80">
        <v>7.2366160949769373E-2</v>
      </c>
      <c r="R64" s="80">
        <v>0</v>
      </c>
      <c r="S64" s="80">
        <v>1.8086595765416889</v>
      </c>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row>
    <row r="65" spans="1:180">
      <c r="A65" s="9" t="s">
        <v>60</v>
      </c>
      <c r="B65" s="9" t="s">
        <v>26</v>
      </c>
      <c r="C65" s="42">
        <v>43042</v>
      </c>
      <c r="D65" s="79">
        <v>0.91683618651993215</v>
      </c>
      <c r="E65" s="80">
        <v>-0.61883363699999994</v>
      </c>
      <c r="F65" s="80">
        <v>0.17333540170290002</v>
      </c>
      <c r="G65" s="80">
        <v>0.30692080999999999</v>
      </c>
      <c r="H65" s="80">
        <v>6.5318132620069996E-2</v>
      </c>
      <c r="I65" s="80">
        <v>0</v>
      </c>
      <c r="J65" s="80">
        <v>0</v>
      </c>
      <c r="K65" s="80">
        <v>0.18921336859199997</v>
      </c>
      <c r="L65" s="80">
        <v>5.0936522689200006E-3</v>
      </c>
      <c r="M65" s="80">
        <v>0.16702028428359336</v>
      </c>
      <c r="N65" s="80">
        <v>0.28930579162532943</v>
      </c>
      <c r="O65" s="80">
        <v>3.8125819999999998E-2</v>
      </c>
      <c r="P65" s="80">
        <v>0.212834959105</v>
      </c>
      <c r="Q65" s="80">
        <v>8.8501603322119426E-2</v>
      </c>
      <c r="R65" s="80">
        <v>0</v>
      </c>
      <c r="S65" s="80">
        <v>0.91683618651993226</v>
      </c>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row>
    <row r="66" spans="1:180">
      <c r="A66" s="9" t="s">
        <v>60</v>
      </c>
      <c r="B66" s="9" t="s">
        <v>26</v>
      </c>
      <c r="C66" s="42">
        <v>43043</v>
      </c>
      <c r="D66" s="79">
        <v>1.5029897104428867</v>
      </c>
      <c r="E66" s="80">
        <v>-0.40680224900000006</v>
      </c>
      <c r="F66" s="80">
        <v>0.34808476128167998</v>
      </c>
      <c r="G66" s="80">
        <v>0.27408760729205001</v>
      </c>
      <c r="H66" s="80">
        <v>0.21125934204520572</v>
      </c>
      <c r="I66" s="80">
        <v>0.12083410746027</v>
      </c>
      <c r="J66" s="80">
        <v>0</v>
      </c>
      <c r="K66" s="80">
        <v>0.12989097859199999</v>
      </c>
      <c r="L66" s="80">
        <v>7.3380438421200003E-3</v>
      </c>
      <c r="M66" s="80">
        <v>0.18675016553987334</v>
      </c>
      <c r="N66" s="80">
        <v>0.29526773190037825</v>
      </c>
      <c r="O66" s="80">
        <v>4.0439380000000004E-2</v>
      </c>
      <c r="P66" s="80">
        <v>0.21624444910500001</v>
      </c>
      <c r="Q66" s="80">
        <v>7.9595392384309377E-2</v>
      </c>
      <c r="R66" s="80">
        <v>0</v>
      </c>
      <c r="S66" s="80">
        <v>1.5029897104428867</v>
      </c>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row>
    <row r="67" spans="1:180">
      <c r="A67" s="9" t="s">
        <v>60</v>
      </c>
      <c r="B67" s="9" t="s">
        <v>26</v>
      </c>
      <c r="C67" s="42">
        <v>43044</v>
      </c>
      <c r="D67" s="79">
        <v>1.8421920360240267</v>
      </c>
      <c r="E67" s="80">
        <v>-0.41459415599999994</v>
      </c>
      <c r="F67" s="80">
        <v>8.6059130377699994E-2</v>
      </c>
      <c r="G67" s="80">
        <v>0.17497070071671</v>
      </c>
      <c r="H67" s="80">
        <v>0.47934136524165144</v>
      </c>
      <c r="I67" s="80">
        <v>0.51045575327506998</v>
      </c>
      <c r="J67" s="80">
        <v>0</v>
      </c>
      <c r="K67" s="80">
        <v>7.5693218592000011E-2</v>
      </c>
      <c r="L67" s="80">
        <v>4.2591021540000001E-5</v>
      </c>
      <c r="M67" s="80">
        <v>0.21941129824357331</v>
      </c>
      <c r="N67" s="80">
        <v>0.32284000631266269</v>
      </c>
      <c r="O67" s="80">
        <v>4.169204E-2</v>
      </c>
      <c r="P67" s="80">
        <v>0.27052731910500005</v>
      </c>
      <c r="Q67" s="80">
        <v>7.5752769138118903E-2</v>
      </c>
      <c r="R67" s="80">
        <v>0</v>
      </c>
      <c r="S67" s="80">
        <v>1.8421920360240267</v>
      </c>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row>
    <row r="68" spans="1:180">
      <c r="A68" s="9" t="s">
        <v>61</v>
      </c>
      <c r="B68" s="9" t="s">
        <v>26</v>
      </c>
      <c r="C68" s="42">
        <v>43045</v>
      </c>
      <c r="D68" s="79">
        <v>2.9974321087897979</v>
      </c>
      <c r="E68" s="80">
        <v>-0.57953990999999994</v>
      </c>
      <c r="F68" s="80">
        <v>0.16775071493446</v>
      </c>
      <c r="G68" s="80">
        <v>0.30487262000000004</v>
      </c>
      <c r="H68" s="80">
        <v>1.5557329696142901</v>
      </c>
      <c r="I68" s="80">
        <v>0</v>
      </c>
      <c r="J68" s="80">
        <v>0.62171918452293995</v>
      </c>
      <c r="K68" s="80">
        <v>1.1448308592E-2</v>
      </c>
      <c r="L68" s="80">
        <v>1.396700337619E-2</v>
      </c>
      <c r="M68" s="80">
        <v>0.26245599605516334</v>
      </c>
      <c r="N68" s="80">
        <v>0.29607007393238538</v>
      </c>
      <c r="O68" s="80">
        <v>4.1434700000000005E-2</v>
      </c>
      <c r="P68" s="80">
        <v>0.22184777910499998</v>
      </c>
      <c r="Q68" s="80">
        <v>7.9672668657358767E-2</v>
      </c>
      <c r="R68" s="80">
        <v>0</v>
      </c>
      <c r="S68" s="80">
        <v>2.9974321087897877</v>
      </c>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row>
    <row r="69" spans="1:180">
      <c r="A69" s="9" t="s">
        <v>61</v>
      </c>
      <c r="B69" s="9" t="s">
        <v>26</v>
      </c>
      <c r="C69" s="42">
        <v>43046</v>
      </c>
      <c r="D69" s="79">
        <v>2.7986528693149402</v>
      </c>
      <c r="E69" s="80">
        <v>-0.15790178800000021</v>
      </c>
      <c r="F69" s="80">
        <v>9.5536319955240007E-2</v>
      </c>
      <c r="G69" s="80">
        <v>0.29080763062213999</v>
      </c>
      <c r="H69" s="80">
        <v>0.80003026431531998</v>
      </c>
      <c r="I69" s="80">
        <v>0</v>
      </c>
      <c r="J69" s="80">
        <v>0.24104172324719</v>
      </c>
      <c r="K69" s="80">
        <v>1.0137298592000001E-2</v>
      </c>
      <c r="L69" s="80">
        <v>6.8375294461590005E-2</v>
      </c>
      <c r="M69" s="80">
        <v>0.26761055168701331</v>
      </c>
      <c r="N69" s="80">
        <v>0.32188436913622748</v>
      </c>
      <c r="O69" s="80">
        <v>3.0882880000000001E-2</v>
      </c>
      <c r="P69" s="80">
        <v>0.17861663910499997</v>
      </c>
      <c r="Q69" s="80">
        <v>0.65163168619321987</v>
      </c>
      <c r="R69" s="80">
        <v>0</v>
      </c>
      <c r="S69" s="80">
        <v>2.7986528693149406</v>
      </c>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row>
    <row r="70" spans="1:180">
      <c r="A70" s="9" t="s">
        <v>61</v>
      </c>
      <c r="B70" s="9" t="s">
        <v>26</v>
      </c>
      <c r="C70" s="42">
        <v>43047</v>
      </c>
      <c r="D70" s="79">
        <v>2.6910173304505687</v>
      </c>
      <c r="E70" s="80">
        <v>-0.2979576639999999</v>
      </c>
      <c r="F70" s="80">
        <v>0.41245480205389001</v>
      </c>
      <c r="G70" s="80">
        <v>0.28250559055242996</v>
      </c>
      <c r="H70" s="80">
        <v>1.06048445530046</v>
      </c>
      <c r="I70" s="80">
        <v>0</v>
      </c>
      <c r="J70" s="80">
        <v>0</v>
      </c>
      <c r="K70" s="80">
        <v>0.10131337859199999</v>
      </c>
      <c r="L70" s="80">
        <v>3.5272450193249996E-2</v>
      </c>
      <c r="M70" s="80">
        <v>0.21688738617841333</v>
      </c>
      <c r="N70" s="80">
        <v>0.26942116603276628</v>
      </c>
      <c r="O70" s="80">
        <v>3.4675070000000002E-2</v>
      </c>
      <c r="P70" s="80">
        <v>0.20263388910499996</v>
      </c>
      <c r="Q70" s="80">
        <v>0.37332680644235916</v>
      </c>
      <c r="R70" s="80">
        <v>0</v>
      </c>
      <c r="S70" s="80">
        <v>2.6910173304505687</v>
      </c>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row>
    <row r="71" spans="1:180">
      <c r="A71" s="9" t="s">
        <v>61</v>
      </c>
      <c r="B71" s="9" t="s">
        <v>26</v>
      </c>
      <c r="C71" s="42">
        <v>43048</v>
      </c>
      <c r="D71" s="79">
        <v>5.9453697274731354</v>
      </c>
      <c r="E71" s="80">
        <v>-0.25197672599999965</v>
      </c>
      <c r="F71" s="80">
        <v>0.23535161544249</v>
      </c>
      <c r="G71" s="80">
        <v>0.40407762943428999</v>
      </c>
      <c r="H71" s="80">
        <v>0.20105458508443999</v>
      </c>
      <c r="I71" s="80">
        <v>4.4432861123889893</v>
      </c>
      <c r="J71" s="80">
        <v>1.212558E-2</v>
      </c>
      <c r="K71" s="80">
        <v>2.7279778592000009E-2</v>
      </c>
      <c r="L71" s="80">
        <v>1.2437529433999999E-4</v>
      </c>
      <c r="M71" s="80">
        <v>0.26702566706971331</v>
      </c>
      <c r="N71" s="80">
        <v>0.31398821369587271</v>
      </c>
      <c r="O71" s="80">
        <v>4.1402549999999996E-2</v>
      </c>
      <c r="P71" s="80">
        <v>0.16454463910499995</v>
      </c>
      <c r="Q71" s="80">
        <v>8.7085707365998022E-2</v>
      </c>
      <c r="R71" s="80">
        <v>0</v>
      </c>
      <c r="S71" s="80">
        <v>5.9453697274731336</v>
      </c>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row>
    <row r="72" spans="1:180">
      <c r="A72" s="9" t="s">
        <v>61</v>
      </c>
      <c r="B72" s="9" t="s">
        <v>26</v>
      </c>
      <c r="C72" s="42">
        <v>43049</v>
      </c>
      <c r="D72" s="79">
        <v>5.044571180842591</v>
      </c>
      <c r="E72" s="80">
        <v>-0.4145550720000003</v>
      </c>
      <c r="F72" s="80">
        <v>0.17191782173713999</v>
      </c>
      <c r="G72" s="80">
        <v>0.27295492000000005</v>
      </c>
      <c r="H72" s="80">
        <v>0.29087497026101</v>
      </c>
      <c r="I72" s="80">
        <v>3.70790613859235</v>
      </c>
      <c r="J72" s="80">
        <v>0</v>
      </c>
      <c r="K72" s="80">
        <v>6.7237018592E-2</v>
      </c>
      <c r="L72" s="80">
        <v>3.349140041247E-2</v>
      </c>
      <c r="M72" s="80">
        <v>0.22231965137620335</v>
      </c>
      <c r="N72" s="80">
        <v>0.36917126752397866</v>
      </c>
      <c r="O72" s="80">
        <v>3.6528929999999994E-2</v>
      </c>
      <c r="P72" s="80">
        <v>0.14640168910500001</v>
      </c>
      <c r="Q72" s="80">
        <v>0.14032244524244916</v>
      </c>
      <c r="R72" s="80">
        <v>0</v>
      </c>
      <c r="S72" s="80">
        <v>5.0445711808426017</v>
      </c>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row>
    <row r="73" spans="1:180">
      <c r="A73" s="9" t="s">
        <v>61</v>
      </c>
      <c r="B73" s="9" t="s">
        <v>26</v>
      </c>
      <c r="C73" s="42">
        <v>43050</v>
      </c>
      <c r="D73" s="79">
        <v>2.059049787679033</v>
      </c>
      <c r="E73" s="80">
        <v>0.14991460700000014</v>
      </c>
      <c r="F73" s="80">
        <v>7.4672714822620001E-2</v>
      </c>
      <c r="G73" s="80">
        <v>0.32105344999999996</v>
      </c>
      <c r="H73" s="80">
        <v>0.20843919747577</v>
      </c>
      <c r="I73" s="80">
        <v>0.33403134747078</v>
      </c>
      <c r="J73" s="80">
        <v>0</v>
      </c>
      <c r="K73" s="80">
        <v>9.8171018592000003E-2</v>
      </c>
      <c r="L73" s="80">
        <v>1.5455530055659999E-2</v>
      </c>
      <c r="M73" s="80">
        <v>0.20452248678180335</v>
      </c>
      <c r="N73" s="80">
        <v>0.32927964608862031</v>
      </c>
      <c r="O73" s="80">
        <v>4.4983110000000007E-2</v>
      </c>
      <c r="P73" s="80">
        <v>0.204849599105</v>
      </c>
      <c r="Q73" s="80">
        <v>7.3677080286779328E-2</v>
      </c>
      <c r="R73" s="80">
        <v>0</v>
      </c>
      <c r="S73" s="80">
        <v>2.059049787679033</v>
      </c>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row>
    <row r="74" spans="1:180">
      <c r="A74" s="9" t="s">
        <v>61</v>
      </c>
      <c r="B74" s="9" t="s">
        <v>26</v>
      </c>
      <c r="C74" s="42">
        <v>43051</v>
      </c>
      <c r="D74" s="79">
        <v>2.7303659454401146</v>
      </c>
      <c r="E74" s="80">
        <v>-5.9736379999999478E-2</v>
      </c>
      <c r="F74" s="80">
        <v>0.15847683205405</v>
      </c>
      <c r="G74" s="80">
        <v>0.18861812</v>
      </c>
      <c r="H74" s="80">
        <v>0.35896710164212003</v>
      </c>
      <c r="I74" s="80">
        <v>1.19979292559301</v>
      </c>
      <c r="J74" s="80">
        <v>0</v>
      </c>
      <c r="K74" s="80">
        <v>6.4694678591999996E-2</v>
      </c>
      <c r="L74" s="80">
        <v>2.7337260040000003E-4</v>
      </c>
      <c r="M74" s="80">
        <v>0.1926329025014733</v>
      </c>
      <c r="N74" s="80">
        <v>0.34466237282321194</v>
      </c>
      <c r="O74" s="80">
        <v>4.8821839999999998E-2</v>
      </c>
      <c r="P74" s="80">
        <v>0.20771610910499999</v>
      </c>
      <c r="Q74" s="80">
        <v>2.5446070528838453E-2</v>
      </c>
      <c r="R74" s="80">
        <v>0</v>
      </c>
      <c r="S74" s="80">
        <v>2.7303659454401044</v>
      </c>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row>
    <row r="75" spans="1:180">
      <c r="A75" s="9" t="s">
        <v>62</v>
      </c>
      <c r="B75" s="9" t="s">
        <v>26</v>
      </c>
      <c r="C75" s="42">
        <v>43052</v>
      </c>
      <c r="D75" s="79">
        <v>1.7222075077096268</v>
      </c>
      <c r="E75" s="80">
        <v>-0.27592319599999987</v>
      </c>
      <c r="F75" s="80">
        <v>6.6229855542050006E-2</v>
      </c>
      <c r="G75" s="80">
        <v>0.280900186</v>
      </c>
      <c r="H75" s="80">
        <v>0.6720693219365641</v>
      </c>
      <c r="I75" s="80">
        <v>0.2967228592294</v>
      </c>
      <c r="J75" s="80">
        <v>0</v>
      </c>
      <c r="K75" s="80">
        <v>5.4198178592000011E-2</v>
      </c>
      <c r="L75" s="80">
        <v>3.3962641379799998E-3</v>
      </c>
      <c r="M75" s="80">
        <v>0.20126213024973333</v>
      </c>
      <c r="N75" s="80">
        <v>0.30585773947610984</v>
      </c>
      <c r="O75" s="80">
        <v>5.7535500000000003E-2</v>
      </c>
      <c r="P75" s="80">
        <v>0.20513678910500005</v>
      </c>
      <c r="Q75" s="80">
        <v>-0.14517812055921067</v>
      </c>
      <c r="R75" s="80">
        <v>0</v>
      </c>
      <c r="S75" s="80">
        <v>1.7222075077096271</v>
      </c>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row>
    <row r="76" spans="1:180">
      <c r="A76" s="9" t="s">
        <v>62</v>
      </c>
      <c r="B76" s="9" t="s">
        <v>26</v>
      </c>
      <c r="C76" s="42">
        <v>43053</v>
      </c>
      <c r="D76" s="79">
        <v>1.2965235710385656</v>
      </c>
      <c r="E76" s="80">
        <v>-0.60336629500000005</v>
      </c>
      <c r="F76" s="80">
        <v>9.0772175922240003E-2</v>
      </c>
      <c r="G76" s="80">
        <v>0.26136490000000001</v>
      </c>
      <c r="H76" s="80">
        <v>0.15299173786626002</v>
      </c>
      <c r="I76" s="80">
        <v>0.56410942209463</v>
      </c>
      <c r="J76" s="80">
        <v>0</v>
      </c>
      <c r="K76" s="80">
        <v>6.4354998591999987E-2</v>
      </c>
      <c r="L76" s="80">
        <v>0</v>
      </c>
      <c r="M76" s="80">
        <v>0.16791113910850336</v>
      </c>
      <c r="N76" s="80">
        <v>0.31469618762819307</v>
      </c>
      <c r="O76" s="80">
        <v>3.5849100000000002E-2</v>
      </c>
      <c r="P76" s="80">
        <v>0.20460569910500004</v>
      </c>
      <c r="Q76" s="80">
        <v>4.3234505721749347E-2</v>
      </c>
      <c r="R76" s="80">
        <v>0</v>
      </c>
      <c r="S76" s="80">
        <v>1.2965235710385759</v>
      </c>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row>
    <row r="77" spans="1:180">
      <c r="A77" s="9" t="s">
        <v>62</v>
      </c>
      <c r="B77" s="9" t="s">
        <v>26</v>
      </c>
      <c r="C77" s="42">
        <v>43054</v>
      </c>
      <c r="D77" s="79">
        <v>2.1284464509623517</v>
      </c>
      <c r="E77" s="80">
        <v>-0.13891158199999998</v>
      </c>
      <c r="F77" s="80">
        <v>0.17099844392031002</v>
      </c>
      <c r="G77" s="80">
        <v>0.28105705999999997</v>
      </c>
      <c r="H77" s="80">
        <v>6.7548540663370002E-2</v>
      </c>
      <c r="I77" s="80">
        <v>0.84966606604877004</v>
      </c>
      <c r="J77" s="80">
        <v>3.8320972579600002E-3</v>
      </c>
      <c r="K77" s="80">
        <v>9.538587859200004E-2</v>
      </c>
      <c r="L77" s="80">
        <v>0</v>
      </c>
      <c r="M77" s="80">
        <v>0.18860651046878335</v>
      </c>
      <c r="N77" s="80">
        <v>0.30914487168177862</v>
      </c>
      <c r="O77" s="80">
        <v>3.2017199999999996E-2</v>
      </c>
      <c r="P77" s="80">
        <v>0.2132671591050001</v>
      </c>
      <c r="Q77" s="80">
        <v>5.5834205224379568E-2</v>
      </c>
      <c r="R77" s="80">
        <v>0</v>
      </c>
      <c r="S77" s="80">
        <v>2.1284464509623517</v>
      </c>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row>
    <row r="78" spans="1:180">
      <c r="A78" s="9" t="s">
        <v>62</v>
      </c>
      <c r="B78" s="9" t="s">
        <v>26</v>
      </c>
      <c r="C78" s="42">
        <v>43055</v>
      </c>
      <c r="D78" s="79">
        <v>3.8406388401063958</v>
      </c>
      <c r="E78" s="80">
        <v>-0.29313173900000011</v>
      </c>
      <c r="F78" s="80">
        <v>0.13482545372967</v>
      </c>
      <c r="G78" s="80">
        <v>0.30671931899999999</v>
      </c>
      <c r="H78" s="80">
        <v>2.5878181137643299</v>
      </c>
      <c r="I78" s="80">
        <v>0</v>
      </c>
      <c r="J78" s="80">
        <v>8.236076183669E-2</v>
      </c>
      <c r="K78" s="80">
        <v>0.10972282859200003</v>
      </c>
      <c r="L78" s="80">
        <v>1.2145924008769999E-2</v>
      </c>
      <c r="M78" s="80">
        <v>0.27955263007838338</v>
      </c>
      <c r="N78" s="80">
        <v>0.32555511995397346</v>
      </c>
      <c r="O78" s="80">
        <v>4.1337730000000003E-2</v>
      </c>
      <c r="P78" s="80">
        <v>0.18681939910500001</v>
      </c>
      <c r="Q78" s="80">
        <v>6.6913299037579393E-2</v>
      </c>
      <c r="R78" s="80">
        <v>0</v>
      </c>
      <c r="S78" s="80">
        <v>3.8406388401063962</v>
      </c>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row>
    <row r="79" spans="1:180">
      <c r="A79" s="9" t="s">
        <v>62</v>
      </c>
      <c r="B79" s="9" t="s">
        <v>26</v>
      </c>
      <c r="C79" s="42">
        <v>43056</v>
      </c>
      <c r="D79" s="79">
        <v>4.1534323102651571</v>
      </c>
      <c r="E79" s="80">
        <v>4.7337280000000259E-2</v>
      </c>
      <c r="F79" s="80">
        <v>0.13730739867986</v>
      </c>
      <c r="G79" s="80">
        <v>0.31903953395444001</v>
      </c>
      <c r="H79" s="80">
        <v>2.59941944312824</v>
      </c>
      <c r="I79" s="80">
        <v>0</v>
      </c>
      <c r="J79" s="80">
        <v>3.3868774990200003E-2</v>
      </c>
      <c r="K79" s="80">
        <v>6.3270588591999993E-2</v>
      </c>
      <c r="L79" s="80">
        <v>2.8363273195819997E-2</v>
      </c>
      <c r="M79" s="80">
        <v>0.28944221877148335</v>
      </c>
      <c r="N79" s="80">
        <v>0.32548194504846512</v>
      </c>
      <c r="O79" s="80">
        <v>5.9926930000000003E-2</v>
      </c>
      <c r="P79" s="80">
        <v>0.21148664910499992</v>
      </c>
      <c r="Q79" s="80">
        <v>3.8488274799648364E-2</v>
      </c>
      <c r="R79" s="80">
        <v>0</v>
      </c>
      <c r="S79" s="80">
        <v>4.1534323102651571</v>
      </c>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row>
    <row r="80" spans="1:180">
      <c r="A80" s="9" t="s">
        <v>62</v>
      </c>
      <c r="B80" s="9" t="s">
        <v>26</v>
      </c>
      <c r="C80" s="42">
        <v>43057</v>
      </c>
      <c r="D80" s="79">
        <v>4.8332583780355165</v>
      </c>
      <c r="E80" s="80">
        <v>6.2645415999999773E-2</v>
      </c>
      <c r="F80" s="80">
        <v>0.16677680286663996</v>
      </c>
      <c r="G80" s="80">
        <v>0.5598228063372499</v>
      </c>
      <c r="H80" s="80">
        <v>3.1608562360530001E-2</v>
      </c>
      <c r="I80" s="80">
        <v>0</v>
      </c>
      <c r="J80" s="80">
        <v>2.88255450848107</v>
      </c>
      <c r="K80" s="80">
        <v>5.5638998592E-2</v>
      </c>
      <c r="L80" s="80">
        <v>2.4599537466569999E-2</v>
      </c>
      <c r="M80" s="80">
        <v>0.39291497946210335</v>
      </c>
      <c r="N80" s="80">
        <v>0.35696626131944348</v>
      </c>
      <c r="O80" s="80">
        <v>3.7113030000000005E-2</v>
      </c>
      <c r="P80" s="80">
        <v>0.18832002910500001</v>
      </c>
      <c r="Q80" s="80">
        <v>7.4297446044910412E-2</v>
      </c>
      <c r="R80" s="80">
        <v>0</v>
      </c>
      <c r="S80" s="80">
        <v>4.8332583780355174</v>
      </c>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row>
    <row r="81" spans="1:180">
      <c r="A81" s="9" t="s">
        <v>62</v>
      </c>
      <c r="B81" s="9" t="s">
        <v>26</v>
      </c>
      <c r="C81" s="42">
        <v>43058</v>
      </c>
      <c r="D81" s="79">
        <v>1.4317779414987033</v>
      </c>
      <c r="E81" s="80">
        <v>-2.7037778999999929E-2</v>
      </c>
      <c r="F81" s="80">
        <v>0.10173866773780001</v>
      </c>
      <c r="G81" s="80">
        <v>0.18487143010547999</v>
      </c>
      <c r="H81" s="80">
        <v>1.5064617429580001E-2</v>
      </c>
      <c r="I81" s="80">
        <v>0</v>
      </c>
      <c r="J81" s="80">
        <v>0.18829783570603001</v>
      </c>
      <c r="K81" s="80">
        <v>5.4142058591999997E-2</v>
      </c>
      <c r="L81" s="80">
        <v>2.2578074873000001E-4</v>
      </c>
      <c r="M81" s="80">
        <v>0.19866312363130334</v>
      </c>
      <c r="N81" s="80">
        <v>0.35177922508658066</v>
      </c>
      <c r="O81" s="80">
        <v>4.2886899999999992E-2</v>
      </c>
      <c r="P81" s="80">
        <v>0.26717301910500002</v>
      </c>
      <c r="Q81" s="80">
        <v>5.3973062356199336E-2</v>
      </c>
      <c r="R81" s="80">
        <v>0</v>
      </c>
      <c r="S81" s="80">
        <v>1.4317779414987037</v>
      </c>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row>
    <row r="82" spans="1:180">
      <c r="A82" s="9" t="s">
        <v>63</v>
      </c>
      <c r="B82" s="9" t="s">
        <v>26</v>
      </c>
      <c r="C82" s="42">
        <v>43059</v>
      </c>
      <c r="D82" s="79">
        <v>1.3306625435345532</v>
      </c>
      <c r="E82" s="80">
        <v>-0.20650286699999998</v>
      </c>
      <c r="F82" s="80">
        <v>0.25326868077757997</v>
      </c>
      <c r="G82" s="80">
        <v>0.27164276999999998</v>
      </c>
      <c r="H82" s="80">
        <v>1.21643318187E-3</v>
      </c>
      <c r="I82" s="80">
        <v>0.12213070199999999</v>
      </c>
      <c r="J82" s="80">
        <v>0</v>
      </c>
      <c r="K82" s="80">
        <v>9.0207385919999997E-3</v>
      </c>
      <c r="L82" s="80">
        <v>1.3179377686E-4</v>
      </c>
      <c r="M82" s="80">
        <v>0.24326702876133333</v>
      </c>
      <c r="N82" s="80">
        <v>0.34356363622259029</v>
      </c>
      <c r="O82" s="80">
        <v>5.0118780000000002E-2</v>
      </c>
      <c r="P82" s="80">
        <v>0.21070534910499999</v>
      </c>
      <c r="Q82" s="80">
        <v>3.2099498117319394E-2</v>
      </c>
      <c r="R82" s="80">
        <v>0</v>
      </c>
      <c r="S82" s="80">
        <v>1.3306625435345529</v>
      </c>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row>
    <row r="83" spans="1:180">
      <c r="A83" s="9" t="s">
        <v>63</v>
      </c>
      <c r="B83" s="9" t="s">
        <v>26</v>
      </c>
      <c r="C83" s="42">
        <v>43060</v>
      </c>
      <c r="D83" s="79">
        <v>2.1060752269369494</v>
      </c>
      <c r="E83" s="80">
        <v>-0.45745801000000008</v>
      </c>
      <c r="F83" s="80">
        <v>0.22786151721446998</v>
      </c>
      <c r="G83" s="80">
        <v>0.34768613999999998</v>
      </c>
      <c r="H83" s="80">
        <v>0.90127633701602994</v>
      </c>
      <c r="I83" s="80">
        <v>0</v>
      </c>
      <c r="J83" s="80">
        <v>0.13541285526023</v>
      </c>
      <c r="K83" s="80">
        <v>9.4990688591999994E-2</v>
      </c>
      <c r="L83" s="80">
        <v>4.9894409189999999E-5</v>
      </c>
      <c r="M83" s="80">
        <v>0.20523585095003333</v>
      </c>
      <c r="N83" s="80">
        <v>0.33183784657821708</v>
      </c>
      <c r="O83" s="80">
        <v>4.7616680000000002E-2</v>
      </c>
      <c r="P83" s="80">
        <v>0.22420150910500003</v>
      </c>
      <c r="Q83" s="80">
        <v>4.7363917811788794E-2</v>
      </c>
      <c r="R83" s="80">
        <v>0</v>
      </c>
      <c r="S83" s="80">
        <v>2.1060752269369591</v>
      </c>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row>
    <row r="84" spans="1:180">
      <c r="A84" s="9" t="s">
        <v>63</v>
      </c>
      <c r="B84" s="9" t="s">
        <v>26</v>
      </c>
      <c r="C84" s="42">
        <v>43061</v>
      </c>
      <c r="D84" s="79">
        <v>3.1387594228631093</v>
      </c>
      <c r="E84" s="80">
        <v>0.46417908299999988</v>
      </c>
      <c r="F84" s="80">
        <v>0.33187482547282998</v>
      </c>
      <c r="G84" s="80">
        <v>0.30766659047174999</v>
      </c>
      <c r="H84" s="80">
        <v>0.66939623588903996</v>
      </c>
      <c r="I84" s="80">
        <v>0</v>
      </c>
      <c r="J84" s="80">
        <v>0.3521805893237</v>
      </c>
      <c r="K84" s="80">
        <v>0.12595488859199999</v>
      </c>
      <c r="L84" s="80">
        <v>1.2483624794980001E-2</v>
      </c>
      <c r="M84" s="80">
        <v>0.18747406429803334</v>
      </c>
      <c r="N84" s="80">
        <v>0.42293998303859703</v>
      </c>
      <c r="O84" s="80">
        <v>4.6417779999999999E-2</v>
      </c>
      <c r="P84" s="80">
        <v>0.19392121910500004</v>
      </c>
      <c r="Q84" s="80">
        <v>2.4270538877159201E-2</v>
      </c>
      <c r="R84" s="80">
        <v>0</v>
      </c>
      <c r="S84" s="80">
        <v>3.1387594228630902</v>
      </c>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row>
    <row r="85" spans="1:180">
      <c r="A85" s="9" t="s">
        <v>63</v>
      </c>
      <c r="B85" s="9" t="s">
        <v>26</v>
      </c>
      <c r="C85" s="42">
        <v>43062</v>
      </c>
      <c r="D85" s="79">
        <v>2.5776523106786424</v>
      </c>
      <c r="E85" s="80">
        <v>0.13196622100000011</v>
      </c>
      <c r="F85" s="80">
        <v>0.39008663100736995</v>
      </c>
      <c r="G85" s="80">
        <v>0.36110889109340005</v>
      </c>
      <c r="H85" s="80">
        <v>0.36861174592290002</v>
      </c>
      <c r="I85" s="80">
        <v>0</v>
      </c>
      <c r="J85" s="80">
        <v>0</v>
      </c>
      <c r="K85" s="80">
        <v>0.14493873859200002</v>
      </c>
      <c r="L85" s="80">
        <v>0.1789500639205</v>
      </c>
      <c r="M85" s="80">
        <v>0.24547743821087334</v>
      </c>
      <c r="N85" s="80">
        <v>0.44258993287632986</v>
      </c>
      <c r="O85" s="80">
        <v>4.3344610000000006E-2</v>
      </c>
      <c r="P85" s="80">
        <v>0.20733565910500007</v>
      </c>
      <c r="Q85" s="80">
        <v>6.3242378950268879E-2</v>
      </c>
      <c r="R85" s="80">
        <v>0</v>
      </c>
      <c r="S85" s="80">
        <v>2.577652310678642</v>
      </c>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row>
    <row r="86" spans="1:180">
      <c r="A86" s="9" t="s">
        <v>63</v>
      </c>
      <c r="B86" s="9" t="s">
        <v>26</v>
      </c>
      <c r="C86" s="42">
        <v>43063</v>
      </c>
      <c r="D86" s="79">
        <v>1.5173156194312283</v>
      </c>
      <c r="E86" s="80">
        <v>-0.17369164299999984</v>
      </c>
      <c r="F86" s="80">
        <v>0.18817937419441</v>
      </c>
      <c r="G86" s="80">
        <v>0.32668050000000004</v>
      </c>
      <c r="H86" s="80">
        <v>0.15093167708419</v>
      </c>
      <c r="I86" s="80">
        <v>1.9742772801720002E-2</v>
      </c>
      <c r="J86" s="80">
        <v>0</v>
      </c>
      <c r="K86" s="80">
        <v>0.181630828592</v>
      </c>
      <c r="L86" s="80">
        <v>4.8349733019179997E-2</v>
      </c>
      <c r="M86" s="80">
        <v>0.27079446346897329</v>
      </c>
      <c r="N86" s="80">
        <v>0.37083307103950547</v>
      </c>
      <c r="O86" s="80">
        <v>4.9547330000000001E-2</v>
      </c>
      <c r="P86" s="80">
        <v>0.20778073910500006</v>
      </c>
      <c r="Q86" s="80">
        <v>-0.12346322687375072</v>
      </c>
      <c r="R86" s="80">
        <v>0</v>
      </c>
      <c r="S86" s="80">
        <v>1.5173156194312283</v>
      </c>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row>
    <row r="87" spans="1:180">
      <c r="A87" s="9" t="s">
        <v>63</v>
      </c>
      <c r="B87" s="9" t="s">
        <v>26</v>
      </c>
      <c r="C87" s="42">
        <v>43064</v>
      </c>
      <c r="D87" s="79">
        <v>3.1615285172484642</v>
      </c>
      <c r="E87" s="80">
        <v>0.19440866600000017</v>
      </c>
      <c r="F87" s="80">
        <v>0.39080495248500996</v>
      </c>
      <c r="G87" s="80">
        <v>0.26992660360831994</v>
      </c>
      <c r="H87" s="80">
        <v>0.34450555119745996</v>
      </c>
      <c r="I87" s="80">
        <v>0.53394904655408004</v>
      </c>
      <c r="J87" s="80">
        <v>0.77529254208750997</v>
      </c>
      <c r="K87" s="80">
        <v>0.14240097859199999</v>
      </c>
      <c r="L87" s="80">
        <v>5.9751055315599997E-3</v>
      </c>
      <c r="M87" s="80">
        <v>0.24880385589952334</v>
      </c>
      <c r="N87" s="80">
        <v>0.31238901120021068</v>
      </c>
      <c r="O87" s="80">
        <v>4.4785500000000006E-2</v>
      </c>
      <c r="P87" s="80">
        <v>0.17254484910500001</v>
      </c>
      <c r="Q87" s="80">
        <v>-0.27425814501220042</v>
      </c>
      <c r="R87" s="80">
        <v>0</v>
      </c>
      <c r="S87" s="80">
        <v>3.1615285172484735</v>
      </c>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row>
    <row r="88" spans="1:180">
      <c r="A88" s="9" t="s">
        <v>63</v>
      </c>
      <c r="B88" s="9" t="s">
        <v>26</v>
      </c>
      <c r="C88" s="42">
        <v>43065</v>
      </c>
      <c r="D88" s="79">
        <v>2.8153809261264566</v>
      </c>
      <c r="E88" s="80">
        <v>0.37763876500000015</v>
      </c>
      <c r="F88" s="80">
        <v>0.23930832977233998</v>
      </c>
      <c r="G88" s="80">
        <v>0.24926158299553003</v>
      </c>
      <c r="H88" s="80">
        <v>0.16640892739966001</v>
      </c>
      <c r="I88" s="80">
        <v>0</v>
      </c>
      <c r="J88" s="80">
        <v>1.00742985259621</v>
      </c>
      <c r="K88" s="80">
        <v>0.14016946859200002</v>
      </c>
      <c r="L88" s="80">
        <v>9.3826947806999997E-4</v>
      </c>
      <c r="M88" s="80">
        <v>0.22490497256618336</v>
      </c>
      <c r="N88" s="80">
        <v>0.35066582873680424</v>
      </c>
      <c r="O88" s="80">
        <v>3.2107820000000002E-2</v>
      </c>
      <c r="P88" s="80">
        <v>0.17963168910500005</v>
      </c>
      <c r="Q88" s="80">
        <v>-0.15308458011534112</v>
      </c>
      <c r="R88" s="80">
        <v>0</v>
      </c>
      <c r="S88" s="80">
        <v>2.8153809261264566</v>
      </c>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row>
    <row r="89" spans="1:180">
      <c r="A89" s="9" t="s">
        <v>64</v>
      </c>
      <c r="B89" s="9" t="s">
        <v>26</v>
      </c>
      <c r="C89" s="42">
        <v>43066</v>
      </c>
      <c r="D89" s="79">
        <v>2.0467053784531131</v>
      </c>
      <c r="E89" s="80">
        <v>-0.11466156499999988</v>
      </c>
      <c r="F89" s="80">
        <v>0.14770305763131999</v>
      </c>
      <c r="G89" s="80">
        <v>0.30898815000000002</v>
      </c>
      <c r="H89" s="80">
        <v>0.1208327745987</v>
      </c>
      <c r="I89" s="80">
        <v>1.36207283106043</v>
      </c>
      <c r="J89" s="80">
        <v>8.2251180734610005E-2</v>
      </c>
      <c r="K89" s="80">
        <v>0.13486752859199999</v>
      </c>
      <c r="L89" s="80">
        <v>4.0224624701000007E-3</v>
      </c>
      <c r="M89" s="80">
        <v>0.20840177980122332</v>
      </c>
      <c r="N89" s="80">
        <v>0.40646107298973022</v>
      </c>
      <c r="O89" s="80">
        <v>2.72296E-2</v>
      </c>
      <c r="P89" s="80">
        <v>0.18241144910499996</v>
      </c>
      <c r="Q89" s="80">
        <v>-0.82387494353000079</v>
      </c>
      <c r="R89" s="80">
        <v>0</v>
      </c>
      <c r="S89" s="80">
        <v>2.0467053784531131</v>
      </c>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row>
    <row r="90" spans="1:180">
      <c r="A90" s="9" t="s">
        <v>64</v>
      </c>
      <c r="B90" s="9" t="s">
        <v>26</v>
      </c>
      <c r="C90" s="42">
        <v>43067</v>
      </c>
      <c r="D90" s="79">
        <v>3.0037728685468217</v>
      </c>
      <c r="E90" s="80">
        <v>0.22336610799999992</v>
      </c>
      <c r="F90" s="80">
        <v>0.39133986336099003</v>
      </c>
      <c r="G90" s="80">
        <v>0.41522628467442996</v>
      </c>
      <c r="H90" s="80">
        <v>2.33054470262E-2</v>
      </c>
      <c r="I90" s="80">
        <v>0</v>
      </c>
      <c r="J90" s="80">
        <v>0.72626580274802</v>
      </c>
      <c r="K90" s="80">
        <v>7.5071038591999997E-2</v>
      </c>
      <c r="L90" s="80">
        <v>1.7849999999999999E-3</v>
      </c>
      <c r="M90" s="80">
        <v>0.4092068202202333</v>
      </c>
      <c r="N90" s="80">
        <v>0.39928738748740911</v>
      </c>
      <c r="O90" s="80">
        <v>3.3651259999999995E-2</v>
      </c>
      <c r="P90" s="80">
        <v>0.20126257910500006</v>
      </c>
      <c r="Q90" s="80">
        <v>0.1040052773325392</v>
      </c>
      <c r="R90" s="80">
        <v>0</v>
      </c>
      <c r="S90" s="80">
        <v>3.0037728685468212</v>
      </c>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row>
    <row r="91" spans="1:180">
      <c r="A91" s="9" t="s">
        <v>64</v>
      </c>
      <c r="B91" s="9" t="s">
        <v>26</v>
      </c>
      <c r="C91" s="42">
        <v>43068</v>
      </c>
      <c r="D91" s="79">
        <v>3.1262644542354874</v>
      </c>
      <c r="E91" s="80">
        <v>0.40986415300000001</v>
      </c>
      <c r="F91" s="80">
        <v>0.14903761439294999</v>
      </c>
      <c r="G91" s="80">
        <v>0.28317113999999999</v>
      </c>
      <c r="H91" s="80">
        <v>0.81255262296148989</v>
      </c>
      <c r="I91" s="80">
        <v>0.54061531295175003</v>
      </c>
      <c r="J91" s="80">
        <v>0</v>
      </c>
      <c r="K91" s="80">
        <v>8.0137698591999998E-2</v>
      </c>
      <c r="L91" s="80">
        <v>6.4185057932879999E-2</v>
      </c>
      <c r="M91" s="80">
        <v>0.21303702739156333</v>
      </c>
      <c r="N91" s="80">
        <v>0.33705398859730468</v>
      </c>
      <c r="O91" s="80">
        <v>2.464467E-2</v>
      </c>
      <c r="P91" s="80">
        <v>0.17960566910499998</v>
      </c>
      <c r="Q91" s="80">
        <v>3.2359499310549142E-2</v>
      </c>
      <c r="R91" s="80">
        <v>0</v>
      </c>
      <c r="S91" s="80">
        <v>3.126264454235486</v>
      </c>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row>
    <row r="92" spans="1:180">
      <c r="A92" s="9" t="s">
        <v>64</v>
      </c>
      <c r="B92" s="9" t="s">
        <v>26</v>
      </c>
      <c r="C92" s="42">
        <v>43069</v>
      </c>
      <c r="D92" s="79">
        <v>2.7879705531951768</v>
      </c>
      <c r="E92" s="80">
        <v>0.32293337799999988</v>
      </c>
      <c r="F92" s="80">
        <v>0.258371599344</v>
      </c>
      <c r="G92" s="80">
        <v>0.25247253999999997</v>
      </c>
      <c r="H92" s="80">
        <v>1.1072607383031201</v>
      </c>
      <c r="I92" s="80">
        <v>5.6204496458880003E-2</v>
      </c>
      <c r="J92" s="80">
        <v>0</v>
      </c>
      <c r="K92" s="80">
        <v>7.5071038591999997E-2</v>
      </c>
      <c r="L92" s="80">
        <v>1.0351873338699999E-3</v>
      </c>
      <c r="M92" s="80">
        <v>0.1828788243367433</v>
      </c>
      <c r="N92" s="80">
        <v>0.29290872166283427</v>
      </c>
      <c r="O92" s="80">
        <v>2.541009E-2</v>
      </c>
      <c r="P92" s="80">
        <v>0.17514540910500004</v>
      </c>
      <c r="Q92" s="80">
        <v>3.8278530058719479E-2</v>
      </c>
      <c r="R92" s="80">
        <v>0</v>
      </c>
      <c r="S92" s="80">
        <v>2.7879705531951671</v>
      </c>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row>
    <row r="93" spans="1:180">
      <c r="A93" s="9" t="s">
        <v>64</v>
      </c>
      <c r="B93" s="9" t="s">
        <v>27</v>
      </c>
      <c r="C93" s="42">
        <v>43070</v>
      </c>
      <c r="D93" s="79">
        <v>1.9533165561744856</v>
      </c>
      <c r="E93" s="80">
        <v>4.7044038999999975E-2</v>
      </c>
      <c r="F93" s="80">
        <v>0.22899687936888</v>
      </c>
      <c r="G93" s="80">
        <v>0.27111932</v>
      </c>
      <c r="H93" s="80">
        <v>0.20784667210259</v>
      </c>
      <c r="I93" s="80">
        <v>0</v>
      </c>
      <c r="J93" s="80">
        <v>0</v>
      </c>
      <c r="K93" s="80">
        <v>7.2836718591999999E-2</v>
      </c>
      <c r="L93" s="80">
        <v>1.8219999999999998E-5</v>
      </c>
      <c r="M93" s="80">
        <v>0.19993615797129449</v>
      </c>
      <c r="N93" s="80">
        <v>0.59564746692187898</v>
      </c>
      <c r="O93" s="80">
        <v>5.3788860000000001E-2</v>
      </c>
      <c r="P93" s="80">
        <v>0.24273559687580643</v>
      </c>
      <c r="Q93" s="80">
        <v>3.3346625342035814E-2</v>
      </c>
      <c r="R93" s="80">
        <v>0</v>
      </c>
      <c r="S93" s="80">
        <v>1.9533165561744859</v>
      </c>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row>
    <row r="94" spans="1:180">
      <c r="A94" s="9" t="s">
        <v>64</v>
      </c>
      <c r="B94" s="9" t="s">
        <v>27</v>
      </c>
      <c r="C94" s="42">
        <v>43071</v>
      </c>
      <c r="D94" s="79">
        <v>1.5211003927313276</v>
      </c>
      <c r="E94" s="80">
        <v>-3.6901410000000079E-2</v>
      </c>
      <c r="F94" s="80">
        <v>0.12319844129848</v>
      </c>
      <c r="G94" s="80">
        <v>0.29774993</v>
      </c>
      <c r="H94" s="80">
        <v>0.29384938499105001</v>
      </c>
      <c r="I94" s="80">
        <v>0</v>
      </c>
      <c r="J94" s="80">
        <v>0</v>
      </c>
      <c r="K94" s="80">
        <v>0.12539203859199999</v>
      </c>
      <c r="L94" s="80">
        <v>4.5598224195399998E-3</v>
      </c>
      <c r="M94" s="80">
        <v>0.1629411672764845</v>
      </c>
      <c r="N94" s="80">
        <v>0.33203440425707054</v>
      </c>
      <c r="O94" s="80">
        <v>4.0572990000000003E-2</v>
      </c>
      <c r="P94" s="80">
        <v>0.19643439687580644</v>
      </c>
      <c r="Q94" s="80">
        <v>-1.8730772979103721E-2</v>
      </c>
      <c r="R94" s="80">
        <v>0</v>
      </c>
      <c r="S94" s="80">
        <v>1.5211003927313276</v>
      </c>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row>
    <row r="95" spans="1:180">
      <c r="A95" s="9" t="s">
        <v>64</v>
      </c>
      <c r="B95" s="9" t="s">
        <v>27</v>
      </c>
      <c r="C95" s="42">
        <v>43072</v>
      </c>
      <c r="D95" s="79">
        <v>2.5288921598493723</v>
      </c>
      <c r="E95" s="80">
        <v>0.44489038400000003</v>
      </c>
      <c r="F95" s="80">
        <v>0.13261028801718999</v>
      </c>
      <c r="G95" s="80">
        <v>0.26739241262389996</v>
      </c>
      <c r="H95" s="80">
        <v>9.4395409999999992E-3</v>
      </c>
      <c r="I95" s="80">
        <v>0.6416710109946</v>
      </c>
      <c r="J95" s="80">
        <v>0</v>
      </c>
      <c r="K95" s="80">
        <v>8.1826548592000004E-2</v>
      </c>
      <c r="L95" s="80">
        <v>9.1880998355999997E-4</v>
      </c>
      <c r="M95" s="80">
        <v>0.29630764512124452</v>
      </c>
      <c r="N95" s="80">
        <v>0.32405186971480537</v>
      </c>
      <c r="O95" s="80">
        <v>4.1298089999999996E-2</v>
      </c>
      <c r="P95" s="80">
        <v>0.25980977687580648</v>
      </c>
      <c r="Q95" s="80">
        <v>2.8675782926266009E-2</v>
      </c>
      <c r="R95" s="80">
        <v>0</v>
      </c>
      <c r="S95" s="80">
        <v>2.5288921598493723</v>
      </c>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row>
    <row r="96" spans="1:180">
      <c r="A96" s="9" t="s">
        <v>65</v>
      </c>
      <c r="B96" s="9" t="s">
        <v>27</v>
      </c>
      <c r="C96" s="42">
        <v>43073</v>
      </c>
      <c r="D96" s="79">
        <v>1.3039876289450143</v>
      </c>
      <c r="E96" s="80">
        <v>-0.43883888300000001</v>
      </c>
      <c r="F96" s="80">
        <v>0.31697986186639004</v>
      </c>
      <c r="G96" s="80">
        <v>0.31277453</v>
      </c>
      <c r="H96" s="80">
        <v>0.111795166</v>
      </c>
      <c r="I96" s="80">
        <v>0</v>
      </c>
      <c r="J96" s="80">
        <v>6.7445044999999995E-2</v>
      </c>
      <c r="K96" s="80">
        <v>7.5071038591999997E-2</v>
      </c>
      <c r="L96" s="80">
        <v>0</v>
      </c>
      <c r="M96" s="80">
        <v>0.18548865018338451</v>
      </c>
      <c r="N96" s="80">
        <v>0.357908115781717</v>
      </c>
      <c r="O96" s="80">
        <v>2.9480289999999999E-2</v>
      </c>
      <c r="P96" s="80">
        <v>0.23712715687580649</v>
      </c>
      <c r="Q96" s="80">
        <v>4.8756657645716371E-2</v>
      </c>
      <c r="R96" s="80">
        <v>0</v>
      </c>
      <c r="S96" s="80">
        <v>1.3039876289450143</v>
      </c>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row>
    <row r="97" spans="1:180">
      <c r="A97" s="9" t="s">
        <v>65</v>
      </c>
      <c r="B97" s="9" t="s">
        <v>27</v>
      </c>
      <c r="C97" s="42">
        <v>43074</v>
      </c>
      <c r="D97" s="79">
        <v>3.9835220318007103</v>
      </c>
      <c r="E97" s="80">
        <v>-4.4611497E-2</v>
      </c>
      <c r="F97" s="80">
        <v>6.131845848241E-2</v>
      </c>
      <c r="G97" s="80">
        <v>0.33614517612664996</v>
      </c>
      <c r="H97" s="80">
        <v>0.20659619515341002</v>
      </c>
      <c r="I97" s="80">
        <v>2.2304957871870501</v>
      </c>
      <c r="J97" s="80">
        <v>3.7631168035379997E-2</v>
      </c>
      <c r="K97" s="80">
        <v>7.5071038591999997E-2</v>
      </c>
      <c r="L97" s="80">
        <v>0</v>
      </c>
      <c r="M97" s="80">
        <v>0.22448422332775453</v>
      </c>
      <c r="N97" s="80">
        <v>0.36662189226220293</v>
      </c>
      <c r="O97" s="80">
        <v>3.4978500000000003E-2</v>
      </c>
      <c r="P97" s="80">
        <v>0.19345991687580655</v>
      </c>
      <c r="Q97" s="80">
        <v>0.26133117275803697</v>
      </c>
      <c r="R97" s="80">
        <v>0</v>
      </c>
      <c r="S97" s="80">
        <v>3.983522031800701</v>
      </c>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row>
    <row r="98" spans="1:180">
      <c r="A98" s="9" t="s">
        <v>65</v>
      </c>
      <c r="B98" s="9" t="s">
        <v>27</v>
      </c>
      <c r="C98" s="42">
        <v>43075</v>
      </c>
      <c r="D98" s="79">
        <v>7.5708447607193889</v>
      </c>
      <c r="E98" s="80">
        <v>8.2696178999999148E-2</v>
      </c>
      <c r="F98" s="80">
        <v>0.42154968575467</v>
      </c>
      <c r="G98" s="80">
        <v>0.35552605186211</v>
      </c>
      <c r="H98" s="80">
        <v>0.20369650315561999</v>
      </c>
      <c r="I98" s="80">
        <v>5.3355411819393099</v>
      </c>
      <c r="J98" s="80">
        <v>0.29714957578756002</v>
      </c>
      <c r="K98" s="80">
        <v>7.5071038591999997E-2</v>
      </c>
      <c r="L98" s="80">
        <v>0</v>
      </c>
      <c r="M98" s="80">
        <v>0.27473760285646448</v>
      </c>
      <c r="N98" s="80">
        <v>0.34874985432655137</v>
      </c>
      <c r="O98" s="80">
        <v>2.9817960000000004E-2</v>
      </c>
      <c r="P98" s="80">
        <v>0.1978886468758064</v>
      </c>
      <c r="Q98" s="80">
        <v>-5.1579519430712019E-2</v>
      </c>
      <c r="R98" s="80">
        <v>0</v>
      </c>
      <c r="S98" s="80">
        <v>7.5708447607193792</v>
      </c>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row>
    <row r="99" spans="1:180">
      <c r="A99" s="9" t="s">
        <v>65</v>
      </c>
      <c r="B99" s="9" t="s">
        <v>27</v>
      </c>
      <c r="C99" s="42">
        <v>43076</v>
      </c>
      <c r="D99" s="79">
        <v>6.6495793614103427</v>
      </c>
      <c r="E99" s="80">
        <v>-4.0335799000000172E-2</v>
      </c>
      <c r="F99" s="80">
        <v>0.28457585520466006</v>
      </c>
      <c r="G99" s="80">
        <v>0.37677622391802001</v>
      </c>
      <c r="H99" s="80">
        <v>0.20999608873015002</v>
      </c>
      <c r="I99" s="80">
        <v>4.3937219374802998</v>
      </c>
      <c r="J99" s="80">
        <v>0.32203749418604</v>
      </c>
      <c r="K99" s="80">
        <v>8.0137698591999998E-2</v>
      </c>
      <c r="L99" s="80">
        <v>0</v>
      </c>
      <c r="M99" s="80">
        <v>0.24946403000961448</v>
      </c>
      <c r="N99" s="80">
        <v>0.45494386824079497</v>
      </c>
      <c r="O99" s="80">
        <v>2.6843220000000001E-2</v>
      </c>
      <c r="P99" s="80">
        <v>0.20618479687580635</v>
      </c>
      <c r="Q99" s="80">
        <v>8.5233947172966423E-2</v>
      </c>
      <c r="R99" s="80">
        <v>0</v>
      </c>
      <c r="S99" s="80">
        <v>6.6495793614103516</v>
      </c>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row>
    <row r="100" spans="1:180">
      <c r="A100" s="9" t="s">
        <v>65</v>
      </c>
      <c r="B100" s="9" t="s">
        <v>27</v>
      </c>
      <c r="C100" s="42">
        <v>43077</v>
      </c>
      <c r="D100" s="79">
        <v>2.96709294283096</v>
      </c>
      <c r="E100" s="80">
        <v>0.46465611299999987</v>
      </c>
      <c r="F100" s="80">
        <v>0.20922958474303999</v>
      </c>
      <c r="G100" s="80">
        <v>0.39055115733987994</v>
      </c>
      <c r="H100" s="80">
        <v>0.19364833927342001</v>
      </c>
      <c r="I100" s="80">
        <v>0.39123943681606999</v>
      </c>
      <c r="J100" s="80">
        <v>0.33965439334043002</v>
      </c>
      <c r="K100" s="80">
        <v>8.4711948592E-2</v>
      </c>
      <c r="L100" s="80">
        <v>6.5584073008199996E-3</v>
      </c>
      <c r="M100" s="80">
        <v>0.25349416956411452</v>
      </c>
      <c r="N100" s="80">
        <v>0.42785373422284256</v>
      </c>
      <c r="O100" s="80">
        <v>2.3792400000000005E-2</v>
      </c>
      <c r="P100" s="80">
        <v>0.17045489687580642</v>
      </c>
      <c r="Q100" s="80">
        <v>1.1248361762536123E-2</v>
      </c>
      <c r="R100" s="80">
        <v>0</v>
      </c>
      <c r="S100" s="80">
        <v>2.9670929428309596</v>
      </c>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row>
    <row r="101" spans="1:180">
      <c r="A101" s="9" t="s">
        <v>65</v>
      </c>
      <c r="B101" s="9" t="s">
        <v>27</v>
      </c>
      <c r="C101" s="42">
        <v>43078</v>
      </c>
      <c r="D101" s="79">
        <v>2.6185798982847581</v>
      </c>
      <c r="E101" s="80">
        <v>0.5361981549999999</v>
      </c>
      <c r="F101" s="80">
        <v>0.26416138358050001</v>
      </c>
      <c r="G101" s="80">
        <v>0.35239990999999998</v>
      </c>
      <c r="H101" s="80">
        <v>0.19388612375064002</v>
      </c>
      <c r="I101" s="80">
        <v>0</v>
      </c>
      <c r="J101" s="80">
        <v>8.0020419999999995E-2</v>
      </c>
      <c r="K101" s="80">
        <v>0.122717338592</v>
      </c>
      <c r="L101" s="80">
        <v>4.0731250000000004E-3</v>
      </c>
      <c r="M101" s="80">
        <v>0.42768824873171452</v>
      </c>
      <c r="N101" s="80">
        <v>0.36460039138947098</v>
      </c>
      <c r="O101" s="80">
        <v>2.7721100000000002E-2</v>
      </c>
      <c r="P101" s="80">
        <v>0.22174451687580651</v>
      </c>
      <c r="Q101" s="80">
        <v>2.3369185364626087E-2</v>
      </c>
      <c r="R101" s="80">
        <v>0</v>
      </c>
      <c r="S101" s="80">
        <v>2.6185798982847577</v>
      </c>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row>
    <row r="102" spans="1:180">
      <c r="A102" s="9" t="s">
        <v>65</v>
      </c>
      <c r="B102" s="9" t="s">
        <v>27</v>
      </c>
      <c r="C102" s="42">
        <v>43079</v>
      </c>
      <c r="D102" s="79">
        <v>2.3385619216398874</v>
      </c>
      <c r="E102" s="80">
        <v>0.63345291100000001</v>
      </c>
      <c r="F102" s="80">
        <v>0.39499817353768002</v>
      </c>
      <c r="G102" s="80">
        <v>0.24398254999999999</v>
      </c>
      <c r="H102" s="80">
        <v>0</v>
      </c>
      <c r="I102" s="80">
        <v>0</v>
      </c>
      <c r="J102" s="80">
        <v>0</v>
      </c>
      <c r="K102" s="80">
        <v>8.1826548592000004E-2</v>
      </c>
      <c r="L102" s="80">
        <v>2.1454885E-2</v>
      </c>
      <c r="M102" s="80">
        <v>0.22611872432175451</v>
      </c>
      <c r="N102" s="80">
        <v>0.39399749941275053</v>
      </c>
      <c r="O102" s="80">
        <v>5.2842960000000001E-2</v>
      </c>
      <c r="P102" s="80">
        <v>0.26555698687580642</v>
      </c>
      <c r="Q102" s="80">
        <v>2.4330682899896153E-2</v>
      </c>
      <c r="R102" s="80">
        <v>0</v>
      </c>
      <c r="S102" s="80">
        <v>2.3385619216398874</v>
      </c>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row>
    <row r="103" spans="1:180">
      <c r="A103" s="9" t="s">
        <v>66</v>
      </c>
      <c r="B103" s="9" t="s">
        <v>27</v>
      </c>
      <c r="C103" s="42">
        <v>43080</v>
      </c>
      <c r="D103" s="79">
        <v>2.197053565730096</v>
      </c>
      <c r="E103" s="80">
        <v>1.9576301999999934E-2</v>
      </c>
      <c r="F103" s="80">
        <v>0.78608961902912</v>
      </c>
      <c r="G103" s="80">
        <v>0.34518270312193999</v>
      </c>
      <c r="H103" s="80">
        <v>2.1145299999999999E-3</v>
      </c>
      <c r="I103" s="80">
        <v>0</v>
      </c>
      <c r="J103" s="80">
        <v>0</v>
      </c>
      <c r="K103" s="80">
        <v>8.7512918592E-2</v>
      </c>
      <c r="L103" s="80">
        <v>2.5004146258700002E-3</v>
      </c>
      <c r="M103" s="80">
        <v>0.3319432626886345</v>
      </c>
      <c r="N103" s="80">
        <v>0.3306748072994995</v>
      </c>
      <c r="O103" s="80">
        <v>4.0393239999999997E-2</v>
      </c>
      <c r="P103" s="80">
        <v>0.21818513687580643</v>
      </c>
      <c r="Q103" s="80">
        <v>3.2880631497226032E-2</v>
      </c>
      <c r="R103" s="80">
        <v>0</v>
      </c>
      <c r="S103" s="80">
        <v>2.1970535657300969</v>
      </c>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row>
    <row r="104" spans="1:180">
      <c r="A104" s="9" t="s">
        <v>66</v>
      </c>
      <c r="B104" s="9" t="s">
        <v>27</v>
      </c>
      <c r="C104" s="42">
        <v>43081</v>
      </c>
      <c r="D104" s="79">
        <v>3.013498703544256</v>
      </c>
      <c r="E104" s="80">
        <v>0.58209978699999998</v>
      </c>
      <c r="F104" s="80">
        <v>0.65585229831677005</v>
      </c>
      <c r="G104" s="80">
        <v>0.303845166</v>
      </c>
      <c r="H104" s="80">
        <v>0.37672544401175001</v>
      </c>
      <c r="I104" s="80">
        <v>0</v>
      </c>
      <c r="J104" s="80">
        <v>0</v>
      </c>
      <c r="K104" s="80">
        <v>0.115179068592</v>
      </c>
      <c r="L104" s="80">
        <v>1.8481299999999998E-4</v>
      </c>
      <c r="M104" s="80">
        <v>0.30125950387900446</v>
      </c>
      <c r="N104" s="80">
        <v>0.36688611982131886</v>
      </c>
      <c r="O104" s="80">
        <v>2.1210890000000003E-2</v>
      </c>
      <c r="P104" s="80">
        <v>0.19768420687580646</v>
      </c>
      <c r="Q104" s="80">
        <v>9.2571406047606219E-2</v>
      </c>
      <c r="R104" s="80">
        <v>0</v>
      </c>
      <c r="S104" s="80">
        <v>3.0134987035442555</v>
      </c>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row>
    <row r="105" spans="1:180">
      <c r="A105" s="9" t="s">
        <v>66</v>
      </c>
      <c r="B105" s="9" t="s">
        <v>27</v>
      </c>
      <c r="C105" s="42">
        <v>43082</v>
      </c>
      <c r="D105" s="79">
        <v>2.8462512837436122</v>
      </c>
      <c r="E105" s="80">
        <v>0.94551557399999997</v>
      </c>
      <c r="F105" s="80">
        <v>0.37458865831032001</v>
      </c>
      <c r="G105" s="80">
        <v>0.34048894158878001</v>
      </c>
      <c r="H105" s="80">
        <v>0.19026819659937999</v>
      </c>
      <c r="I105" s="80">
        <v>9.7694304990119996E-2</v>
      </c>
      <c r="J105" s="80">
        <v>0</v>
      </c>
      <c r="K105" s="80">
        <v>4.1376985919999998E-3</v>
      </c>
      <c r="L105" s="80">
        <v>0</v>
      </c>
      <c r="M105" s="80">
        <v>0.28311873812220451</v>
      </c>
      <c r="N105" s="80">
        <v>0.38785581035958527</v>
      </c>
      <c r="O105" s="80">
        <v>2.4880989999999999E-2</v>
      </c>
      <c r="P105" s="80">
        <v>0.18759084687580641</v>
      </c>
      <c r="Q105" s="80">
        <v>1.0111524305415637E-2</v>
      </c>
      <c r="R105" s="80">
        <v>0</v>
      </c>
      <c r="S105" s="80">
        <v>2.8462512837436122</v>
      </c>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row>
    <row r="106" spans="1:180">
      <c r="A106" s="9" t="s">
        <v>66</v>
      </c>
      <c r="B106" s="9" t="s">
        <v>27</v>
      </c>
      <c r="C106" s="42">
        <v>43083</v>
      </c>
      <c r="D106" s="79">
        <v>1.5942040761630554</v>
      </c>
      <c r="E106" s="80">
        <v>-0.39064048599999995</v>
      </c>
      <c r="F106" s="80">
        <v>0.26948493868781997</v>
      </c>
      <c r="G106" s="80">
        <v>0.27717742000000001</v>
      </c>
      <c r="H106" s="80">
        <v>0.58720282512927002</v>
      </c>
      <c r="I106" s="80">
        <v>0</v>
      </c>
      <c r="J106" s="80">
        <v>0</v>
      </c>
      <c r="K106" s="80">
        <v>4.1376985919999998E-3</v>
      </c>
      <c r="L106" s="80">
        <v>5.2516705620999997E-4</v>
      </c>
      <c r="M106" s="80">
        <v>0.2289700379136945</v>
      </c>
      <c r="N106" s="80">
        <v>0.37325218276344851</v>
      </c>
      <c r="O106" s="80">
        <v>3.6279519999999996E-2</v>
      </c>
      <c r="P106" s="80">
        <v>0.17744670687580644</v>
      </c>
      <c r="Q106" s="80">
        <v>3.0368065144805691E-2</v>
      </c>
      <c r="R106" s="80">
        <v>0</v>
      </c>
      <c r="S106" s="80">
        <v>1.5942040761630549</v>
      </c>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row>
    <row r="107" spans="1:180">
      <c r="A107" s="9" t="s">
        <v>66</v>
      </c>
      <c r="B107" s="9" t="s">
        <v>27</v>
      </c>
      <c r="C107" s="42">
        <v>43084</v>
      </c>
      <c r="D107" s="79">
        <v>1.5936587546024732</v>
      </c>
      <c r="E107" s="80">
        <v>-0.24551620600000001</v>
      </c>
      <c r="F107" s="80">
        <v>0.45716817337648996</v>
      </c>
      <c r="G107" s="80">
        <v>0.32594135999999996</v>
      </c>
      <c r="H107" s="80">
        <v>0.10234155764534</v>
      </c>
      <c r="I107" s="80">
        <v>6.1104180413249998E-2</v>
      </c>
      <c r="J107" s="80">
        <v>0</v>
      </c>
      <c r="K107" s="80">
        <v>4.1376985919999998E-3</v>
      </c>
      <c r="L107" s="80">
        <v>8.436999999999999E-6</v>
      </c>
      <c r="M107" s="80">
        <v>0.22759693717309451</v>
      </c>
      <c r="N107" s="80">
        <v>0.3849027788984461</v>
      </c>
      <c r="O107" s="80">
        <v>3.6072970000000003E-2</v>
      </c>
      <c r="P107" s="80">
        <v>0.17106183687580651</v>
      </c>
      <c r="Q107" s="80">
        <v>6.8839030628046138E-2</v>
      </c>
      <c r="R107" s="80">
        <v>0</v>
      </c>
      <c r="S107" s="80">
        <v>1.5936587546024732</v>
      </c>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row>
    <row r="108" spans="1:180">
      <c r="A108" s="9" t="s">
        <v>66</v>
      </c>
      <c r="B108" s="9" t="s">
        <v>27</v>
      </c>
      <c r="C108" s="42">
        <v>43085</v>
      </c>
      <c r="D108" s="79">
        <v>2.1456030300596955</v>
      </c>
      <c r="E108" s="80">
        <v>0.59377747100000011</v>
      </c>
      <c r="F108" s="80">
        <v>0.16858990380905997</v>
      </c>
      <c r="G108" s="80">
        <v>0.32309724999999995</v>
      </c>
      <c r="H108" s="80">
        <v>0.15588969409999998</v>
      </c>
      <c r="I108" s="80">
        <v>0</v>
      </c>
      <c r="J108" s="80">
        <v>0</v>
      </c>
      <c r="K108" s="80">
        <v>4.1376985919999998E-3</v>
      </c>
      <c r="L108" s="80">
        <v>0</v>
      </c>
      <c r="M108" s="80">
        <v>0.25212749012481456</v>
      </c>
      <c r="N108" s="80">
        <v>0.34553369224557851</v>
      </c>
      <c r="O108" s="80">
        <v>3.4134810000000002E-2</v>
      </c>
      <c r="P108" s="80">
        <v>0.22399558687580645</v>
      </c>
      <c r="Q108" s="80">
        <v>4.431943331243586E-2</v>
      </c>
      <c r="R108" s="80">
        <v>0</v>
      </c>
      <c r="S108" s="80">
        <v>2.1456030300596955</v>
      </c>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row>
    <row r="109" spans="1:180">
      <c r="A109" s="9" t="s">
        <v>66</v>
      </c>
      <c r="B109" s="9" t="s">
        <v>27</v>
      </c>
      <c r="C109" s="42">
        <v>43086</v>
      </c>
      <c r="D109" s="79">
        <v>2.3459513615272121</v>
      </c>
      <c r="E109" s="80">
        <v>0.39717467199999978</v>
      </c>
      <c r="F109" s="80">
        <v>0.14424290014567001</v>
      </c>
      <c r="G109" s="80">
        <v>0.15218793</v>
      </c>
      <c r="H109" s="80">
        <v>0.11942506525037</v>
      </c>
      <c r="I109" s="80">
        <v>0.65505515382404</v>
      </c>
      <c r="J109" s="80">
        <v>1.9918708214949999E-2</v>
      </c>
      <c r="K109" s="80">
        <v>1.1300258592E-2</v>
      </c>
      <c r="L109" s="80">
        <v>0</v>
      </c>
      <c r="M109" s="80">
        <v>0.25005488923601449</v>
      </c>
      <c r="N109" s="80">
        <v>0.34380842849428528</v>
      </c>
      <c r="O109" s="80">
        <v>3.6248830000000003E-2</v>
      </c>
      <c r="P109" s="80">
        <v>0.17963726687580639</v>
      </c>
      <c r="Q109" s="80">
        <v>3.6897258894076364E-2</v>
      </c>
      <c r="R109" s="80">
        <v>0</v>
      </c>
      <c r="S109" s="80">
        <v>2.3459513615272121</v>
      </c>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row>
    <row r="110" spans="1:180">
      <c r="A110" s="9" t="s">
        <v>67</v>
      </c>
      <c r="B110" s="9" t="s">
        <v>27</v>
      </c>
      <c r="C110" s="42">
        <v>43087</v>
      </c>
      <c r="D110" s="79">
        <v>1.9508228094646873</v>
      </c>
      <c r="E110" s="80">
        <v>0.32117570199999995</v>
      </c>
      <c r="F110" s="80">
        <v>0.28552099267576997</v>
      </c>
      <c r="G110" s="80">
        <v>0.36294989562954</v>
      </c>
      <c r="H110" s="80">
        <v>0</v>
      </c>
      <c r="I110" s="80">
        <v>1.7762499999999999E-4</v>
      </c>
      <c r="J110" s="80">
        <v>0</v>
      </c>
      <c r="K110" s="80">
        <v>5.6736978591999998E-2</v>
      </c>
      <c r="L110" s="80">
        <v>0</v>
      </c>
      <c r="M110" s="80">
        <v>0.2706984113979245</v>
      </c>
      <c r="N110" s="80">
        <v>0.37487829041028053</v>
      </c>
      <c r="O110" s="80">
        <v>2.8192040000000002E-2</v>
      </c>
      <c r="P110" s="80">
        <v>0.21488619687580646</v>
      </c>
      <c r="Q110" s="80">
        <v>3.560667688336594E-2</v>
      </c>
      <c r="R110" s="80">
        <v>0</v>
      </c>
      <c r="S110" s="80">
        <v>1.9508228094646873</v>
      </c>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row>
    <row r="111" spans="1:180">
      <c r="A111" s="9" t="s">
        <v>67</v>
      </c>
      <c r="B111" s="9" t="s">
        <v>27</v>
      </c>
      <c r="C111" s="42">
        <v>43088</v>
      </c>
      <c r="D111" s="79">
        <v>2.0898428044585757</v>
      </c>
      <c r="E111" s="80">
        <v>8.3359231000000131E-2</v>
      </c>
      <c r="F111" s="80">
        <v>0.18287292221294998</v>
      </c>
      <c r="G111" s="80">
        <v>0.29483799999999999</v>
      </c>
      <c r="H111" s="80">
        <v>0.31798319106862</v>
      </c>
      <c r="I111" s="80">
        <v>0</v>
      </c>
      <c r="J111" s="80">
        <v>0.31028383775333002</v>
      </c>
      <c r="K111" s="80">
        <v>5.1961838592000001E-2</v>
      </c>
      <c r="L111" s="80">
        <v>0</v>
      </c>
      <c r="M111" s="80">
        <v>0.23487778082039451</v>
      </c>
      <c r="N111" s="80">
        <v>0.31770576712711851</v>
      </c>
      <c r="O111" s="80">
        <v>3.1835780000000001E-2</v>
      </c>
      <c r="P111" s="80">
        <v>0.20593269687580634</v>
      </c>
      <c r="Q111" s="80">
        <v>5.8191759008356193E-2</v>
      </c>
      <c r="R111" s="80">
        <v>0</v>
      </c>
      <c r="S111" s="80">
        <v>2.0898428044585757</v>
      </c>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row>
    <row r="112" spans="1:180">
      <c r="A112" s="9" t="s">
        <v>67</v>
      </c>
      <c r="B112" s="9" t="s">
        <v>27</v>
      </c>
      <c r="C112" s="42">
        <v>43089</v>
      </c>
      <c r="D112" s="79">
        <v>2.293830132466419</v>
      </c>
      <c r="E112" s="80">
        <v>0.47331642000000002</v>
      </c>
      <c r="F112" s="80">
        <v>4.2717400083819995E-2</v>
      </c>
      <c r="G112" s="80">
        <v>0.36008576997778996</v>
      </c>
      <c r="H112" s="80">
        <v>0.21847463510623</v>
      </c>
      <c r="I112" s="80">
        <v>2.8255475889190002E-2</v>
      </c>
      <c r="J112" s="80">
        <v>0.26533319194124999</v>
      </c>
      <c r="K112" s="80">
        <v>4.1376985919999998E-3</v>
      </c>
      <c r="L112" s="80">
        <v>2.203059549E-5</v>
      </c>
      <c r="M112" s="80">
        <v>0.20378175826195449</v>
      </c>
      <c r="N112" s="80">
        <v>0.3982890286498717</v>
      </c>
      <c r="O112" s="80">
        <v>3.7115339999999997E-2</v>
      </c>
      <c r="P112" s="80">
        <v>0.2061972468758064</v>
      </c>
      <c r="Q112" s="80">
        <v>5.6104136493016044E-2</v>
      </c>
      <c r="R112" s="80">
        <v>0</v>
      </c>
      <c r="S112" s="80">
        <v>2.293830132466419</v>
      </c>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row>
    <row r="113" spans="1:180">
      <c r="A113" s="9" t="s">
        <v>67</v>
      </c>
      <c r="B113" s="9" t="s">
        <v>27</v>
      </c>
      <c r="C113" s="42">
        <v>43090</v>
      </c>
      <c r="D113" s="79">
        <v>1.2665257608388409</v>
      </c>
      <c r="E113" s="80">
        <v>-0.25583467699999984</v>
      </c>
      <c r="F113" s="80">
        <v>0.34435058136410002</v>
      </c>
      <c r="G113" s="80">
        <v>0.27850514753675998</v>
      </c>
      <c r="H113" s="80">
        <v>6.9253838640740001E-2</v>
      </c>
      <c r="I113" s="80">
        <v>0</v>
      </c>
      <c r="J113" s="80">
        <v>0</v>
      </c>
      <c r="K113" s="80">
        <v>4.1376985919999998E-3</v>
      </c>
      <c r="L113" s="80">
        <v>2.9378000000000004E-3</v>
      </c>
      <c r="M113" s="80">
        <v>0.21530262969303449</v>
      </c>
      <c r="N113" s="80">
        <v>0.30339918834092405</v>
      </c>
      <c r="O113" s="80">
        <v>3.8607170000000003E-2</v>
      </c>
      <c r="P113" s="80">
        <v>0.21385912687580649</v>
      </c>
      <c r="Q113" s="80">
        <v>5.2007256795475534E-2</v>
      </c>
      <c r="R113" s="80">
        <v>0</v>
      </c>
      <c r="S113" s="80">
        <v>1.2665257608388407</v>
      </c>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row>
    <row r="114" spans="1:180">
      <c r="A114" s="9" t="s">
        <v>67</v>
      </c>
      <c r="B114" s="9" t="s">
        <v>27</v>
      </c>
      <c r="C114" s="42">
        <v>43091</v>
      </c>
      <c r="D114" s="79">
        <v>1.2144817906108731</v>
      </c>
      <c r="E114" s="80">
        <v>-0.55767425999999998</v>
      </c>
      <c r="F114" s="80">
        <v>6.4056869596970004E-2</v>
      </c>
      <c r="G114" s="80">
        <v>0.34130328300000001</v>
      </c>
      <c r="H114" s="80">
        <v>0.14591600635029001</v>
      </c>
      <c r="I114" s="80">
        <v>9.5301357286599997E-2</v>
      </c>
      <c r="J114" s="80">
        <v>0.25084584095085</v>
      </c>
      <c r="K114" s="80">
        <v>4.1376985919999998E-3</v>
      </c>
      <c r="L114" s="80">
        <v>8.064946455000001E-5</v>
      </c>
      <c r="M114" s="80">
        <v>0.25707764867198452</v>
      </c>
      <c r="N114" s="80">
        <v>0.30088299831613619</v>
      </c>
      <c r="O114" s="80">
        <v>3.3691859999999997E-2</v>
      </c>
      <c r="P114" s="80">
        <v>0.19355203687580649</v>
      </c>
      <c r="Q114" s="80">
        <v>8.5309801505675881E-2</v>
      </c>
      <c r="R114" s="80">
        <v>0</v>
      </c>
      <c r="S114" s="80">
        <v>1.2144817906108631</v>
      </c>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row>
    <row r="115" spans="1:180">
      <c r="A115" s="9" t="s">
        <v>67</v>
      </c>
      <c r="B115" s="9" t="s">
        <v>27</v>
      </c>
      <c r="C115" s="42">
        <v>43092</v>
      </c>
      <c r="D115" s="79">
        <v>6.3234394565767031</v>
      </c>
      <c r="E115" s="80">
        <v>-3.0863469999999893E-2</v>
      </c>
      <c r="F115" s="80">
        <v>0.29560921743739998</v>
      </c>
      <c r="G115" s="80">
        <v>0.39143307527035998</v>
      </c>
      <c r="H115" s="80">
        <v>0.61902703740844001</v>
      </c>
      <c r="I115" s="80">
        <v>4.0632324988996604</v>
      </c>
      <c r="J115" s="80">
        <v>0</v>
      </c>
      <c r="K115" s="80">
        <v>1.4948378591999999E-2</v>
      </c>
      <c r="L115" s="80">
        <v>1.0332E-3</v>
      </c>
      <c r="M115" s="80">
        <v>0.32309206881835451</v>
      </c>
      <c r="N115" s="80">
        <v>0.38232414107829649</v>
      </c>
      <c r="O115" s="80">
        <v>7.4654749999999992E-2</v>
      </c>
      <c r="P115" s="80">
        <v>0.2010008068758064</v>
      </c>
      <c r="Q115" s="80">
        <v>-1.2052247803613747E-2</v>
      </c>
      <c r="R115" s="80">
        <v>0</v>
      </c>
      <c r="S115" s="80">
        <v>6.323439456576704</v>
      </c>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row>
    <row r="116" spans="1:180">
      <c r="A116" s="9" t="s">
        <v>67</v>
      </c>
      <c r="B116" s="9" t="s">
        <v>27</v>
      </c>
      <c r="C116" s="42">
        <v>43093</v>
      </c>
      <c r="D116" s="79">
        <v>4.6427140237066098</v>
      </c>
      <c r="E116" s="80">
        <v>-0.16632787699999962</v>
      </c>
      <c r="F116" s="80">
        <v>0.31126806287504999</v>
      </c>
      <c r="G116" s="80">
        <v>0.15500212000000002</v>
      </c>
      <c r="H116" s="80">
        <v>0.39207241880659</v>
      </c>
      <c r="I116" s="80">
        <v>0</v>
      </c>
      <c r="J116" s="80">
        <v>3.0567103072647099</v>
      </c>
      <c r="K116" s="80">
        <v>0.10876293859199998</v>
      </c>
      <c r="L116" s="80">
        <v>-2.6226900848489998E-2</v>
      </c>
      <c r="M116" s="80">
        <v>0.19597348999825448</v>
      </c>
      <c r="N116" s="80">
        <v>0.36163764136921378</v>
      </c>
      <c r="O116" s="80">
        <v>5.3750840000000001E-2</v>
      </c>
      <c r="P116" s="80">
        <v>0.18020042687580651</v>
      </c>
      <c r="Q116" s="80">
        <v>1.989055577346481E-2</v>
      </c>
      <c r="R116" s="80">
        <v>0</v>
      </c>
      <c r="S116" s="80">
        <v>4.6427140237066009</v>
      </c>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row>
    <row r="117" spans="1:180">
      <c r="A117" s="9" t="s">
        <v>68</v>
      </c>
      <c r="B117" s="9" t="s">
        <v>27</v>
      </c>
      <c r="C117" s="42">
        <v>43094</v>
      </c>
      <c r="D117" s="79">
        <v>2.8612026855535957</v>
      </c>
      <c r="E117" s="80">
        <v>-9.1118954000000141E-2</v>
      </c>
      <c r="F117" s="80">
        <v>0.25557446928173</v>
      </c>
      <c r="G117" s="80">
        <v>0.16336964000000001</v>
      </c>
      <c r="H117" s="80">
        <v>1.3911870897093701</v>
      </c>
      <c r="I117" s="80">
        <v>0</v>
      </c>
      <c r="J117" s="80">
        <v>0</v>
      </c>
      <c r="K117" s="80">
        <v>0.100123538592</v>
      </c>
      <c r="L117" s="80">
        <v>7.8188006838E-3</v>
      </c>
      <c r="M117" s="80">
        <v>0.19800357741487448</v>
      </c>
      <c r="N117" s="80">
        <v>0.43145375293154931</v>
      </c>
      <c r="O117" s="80">
        <v>5.7818000000000001E-2</v>
      </c>
      <c r="P117" s="80">
        <v>0.29718660687580639</v>
      </c>
      <c r="Q117" s="80">
        <v>4.9786164064465732E-2</v>
      </c>
      <c r="R117" s="80">
        <v>0</v>
      </c>
      <c r="S117" s="80">
        <v>2.8612026855535961</v>
      </c>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row>
    <row r="118" spans="1:180">
      <c r="A118" s="9" t="s">
        <v>68</v>
      </c>
      <c r="B118" s="9" t="s">
        <v>27</v>
      </c>
      <c r="C118" s="42">
        <v>43095</v>
      </c>
      <c r="D118" s="79">
        <v>2.8842112096552412</v>
      </c>
      <c r="E118" s="80">
        <v>0.17711768800000005</v>
      </c>
      <c r="F118" s="80">
        <v>0.27095453549651</v>
      </c>
      <c r="G118" s="80">
        <v>0.21503015000000003</v>
      </c>
      <c r="H118" s="80">
        <v>1.0501800989969101</v>
      </c>
      <c r="I118" s="80">
        <v>0</v>
      </c>
      <c r="J118" s="80">
        <v>0</v>
      </c>
      <c r="K118" s="80">
        <v>0.13218825859199998</v>
      </c>
      <c r="L118" s="80">
        <v>2.1909520603389999E-2</v>
      </c>
      <c r="M118" s="80">
        <v>0.25681877164238454</v>
      </c>
      <c r="N118" s="80">
        <v>0.34771799191205416</v>
      </c>
      <c r="O118" s="80">
        <v>4.6918410000000001E-2</v>
      </c>
      <c r="P118" s="80">
        <v>0.31142948687580652</v>
      </c>
      <c r="Q118" s="80">
        <v>5.3946297536186003E-2</v>
      </c>
      <c r="R118" s="80">
        <v>0</v>
      </c>
      <c r="S118" s="80">
        <v>2.8842112096552417</v>
      </c>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row>
    <row r="119" spans="1:180">
      <c r="A119" s="9" t="s">
        <v>68</v>
      </c>
      <c r="B119" s="9" t="s">
        <v>27</v>
      </c>
      <c r="C119" s="42">
        <v>43096</v>
      </c>
      <c r="D119" s="79">
        <v>2.7240157727556316</v>
      </c>
      <c r="E119" s="80">
        <v>0.13242441000000005</v>
      </c>
      <c r="F119" s="80">
        <v>0.26459974365145</v>
      </c>
      <c r="G119" s="80">
        <v>0.37712025999999998</v>
      </c>
      <c r="H119" s="80">
        <v>0.86878020804904998</v>
      </c>
      <c r="I119" s="80">
        <v>0</v>
      </c>
      <c r="J119" s="80">
        <v>0.11046272212105</v>
      </c>
      <c r="K119" s="80">
        <v>9.605973859200001E-2</v>
      </c>
      <c r="L119" s="80">
        <v>3.6025071910000003E-5</v>
      </c>
      <c r="M119" s="80">
        <v>0.26216802024115449</v>
      </c>
      <c r="N119" s="80">
        <v>0.34589715699271456</v>
      </c>
      <c r="O119" s="80">
        <v>3.3336410000000004E-2</v>
      </c>
      <c r="P119" s="80">
        <v>0.21415099687580652</v>
      </c>
      <c r="Q119" s="80">
        <v>1.89800811604862E-2</v>
      </c>
      <c r="R119" s="80">
        <v>0</v>
      </c>
      <c r="S119" s="80">
        <v>2.7240157727556218</v>
      </c>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row>
    <row r="120" spans="1:180">
      <c r="A120" s="9" t="s">
        <v>68</v>
      </c>
      <c r="B120" s="9" t="s">
        <v>27</v>
      </c>
      <c r="C120" s="42">
        <v>43097</v>
      </c>
      <c r="D120" s="79">
        <v>1.8656720512741529</v>
      </c>
      <c r="E120" s="80">
        <v>3.7811089999999492E-3</v>
      </c>
      <c r="F120" s="80">
        <v>0.26769190851837998</v>
      </c>
      <c r="G120" s="80">
        <v>0.34940168909236996</v>
      </c>
      <c r="H120" s="80">
        <v>0.3080436517988</v>
      </c>
      <c r="I120" s="80">
        <v>0</v>
      </c>
      <c r="J120" s="80">
        <v>0</v>
      </c>
      <c r="K120" s="80">
        <v>4.1376985919999998E-3</v>
      </c>
      <c r="L120" s="80">
        <v>1.5367379999999999E-3</v>
      </c>
      <c r="M120" s="80">
        <v>0.2026779453795845</v>
      </c>
      <c r="N120" s="80">
        <v>0.34137739075807616</v>
      </c>
      <c r="O120" s="80">
        <v>0.11297894999999999</v>
      </c>
      <c r="P120" s="80">
        <v>0.23217703687580651</v>
      </c>
      <c r="Q120" s="80">
        <v>4.1867933259135695E-2</v>
      </c>
      <c r="R120" s="80">
        <v>0</v>
      </c>
      <c r="S120" s="80">
        <v>1.8656720512741525</v>
      </c>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row>
    <row r="121" spans="1:180">
      <c r="A121" s="9" t="s">
        <v>68</v>
      </c>
      <c r="B121" s="9" t="s">
        <v>27</v>
      </c>
      <c r="C121" s="42">
        <v>43098</v>
      </c>
      <c r="D121" s="79">
        <v>2.2835058421856576</v>
      </c>
      <c r="E121" s="80">
        <v>0.38699602</v>
      </c>
      <c r="F121" s="80">
        <v>0.53341806347594001</v>
      </c>
      <c r="G121" s="80">
        <v>0.28777446000000001</v>
      </c>
      <c r="H121" s="80">
        <v>0.17741293562218061</v>
      </c>
      <c r="I121" s="80">
        <v>0</v>
      </c>
      <c r="J121" s="80">
        <v>0</v>
      </c>
      <c r="K121" s="80">
        <v>1.4492038592E-2</v>
      </c>
      <c r="L121" s="80">
        <v>1.735875E-3</v>
      </c>
      <c r="M121" s="80">
        <v>0.19059734287284449</v>
      </c>
      <c r="N121" s="80">
        <v>0.33087944986360973</v>
      </c>
      <c r="O121" s="80">
        <v>3.5710309999999995E-2</v>
      </c>
      <c r="P121" s="80">
        <v>0.24302319687580645</v>
      </c>
      <c r="Q121" s="80">
        <v>8.1466149883276065E-2</v>
      </c>
      <c r="R121" s="80">
        <v>0</v>
      </c>
      <c r="S121" s="80">
        <v>2.2835058421856576</v>
      </c>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row>
    <row r="122" spans="1:180">
      <c r="A122" s="9" t="s">
        <v>68</v>
      </c>
      <c r="B122" s="9" t="s">
        <v>27</v>
      </c>
      <c r="C122" s="42">
        <v>43099</v>
      </c>
      <c r="D122" s="79">
        <v>3.0622123874350979</v>
      </c>
      <c r="E122" s="80">
        <v>0.86979559199999967</v>
      </c>
      <c r="F122" s="80">
        <v>0.32338414321109998</v>
      </c>
      <c r="G122" s="80">
        <v>0.32187351999999997</v>
      </c>
      <c r="H122" s="80">
        <v>0.34130936743599938</v>
      </c>
      <c r="I122" s="80">
        <v>0.21783885751391999</v>
      </c>
      <c r="J122" s="80">
        <v>0</v>
      </c>
      <c r="K122" s="80">
        <v>9.5788218592000027E-2</v>
      </c>
      <c r="L122" s="80">
        <v>5.0524567920000001E-5</v>
      </c>
      <c r="M122" s="80">
        <v>0.20819765085644451</v>
      </c>
      <c r="N122" s="80">
        <v>0.33236037577762173</v>
      </c>
      <c r="O122" s="80">
        <v>4.2896140000000006E-2</v>
      </c>
      <c r="P122" s="80">
        <v>0.23866823687580654</v>
      </c>
      <c r="Q122" s="80">
        <v>7.0049760604296102E-2</v>
      </c>
      <c r="R122" s="80">
        <v>0</v>
      </c>
      <c r="S122" s="80">
        <v>3.0622123874351077</v>
      </c>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row>
    <row r="123" spans="1:180">
      <c r="A123" s="9" t="s">
        <v>68</v>
      </c>
      <c r="B123" s="9" t="s">
        <v>27</v>
      </c>
      <c r="C123" s="42">
        <v>43100</v>
      </c>
      <c r="D123" s="79">
        <v>4.2389209361694355</v>
      </c>
      <c r="E123" s="80">
        <v>0.21621900400000005</v>
      </c>
      <c r="F123" s="80">
        <v>0.25186744999197186</v>
      </c>
      <c r="G123" s="80">
        <v>0.25997360172799999</v>
      </c>
      <c r="H123" s="80">
        <v>0.70460414696684759</v>
      </c>
      <c r="I123" s="80">
        <v>0.93985432096333998</v>
      </c>
      <c r="J123" s="80">
        <v>6.6341639728810006E-2</v>
      </c>
      <c r="K123" s="80">
        <v>0.13747187859200002</v>
      </c>
      <c r="L123" s="80">
        <v>4.7610664970200001E-2</v>
      </c>
      <c r="M123" s="80">
        <v>0.28460311134786453</v>
      </c>
      <c r="N123" s="80">
        <v>0.33059885373304893</v>
      </c>
      <c r="O123" s="80">
        <v>7.3566370000000006E-2</v>
      </c>
      <c r="P123" s="80">
        <v>0.21049408687580645</v>
      </c>
      <c r="Q123" s="80">
        <v>0.71571580727153639</v>
      </c>
      <c r="R123" s="80">
        <v>0</v>
      </c>
      <c r="S123" s="80">
        <v>4.2389209361694258</v>
      </c>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row>
    <row r="124" spans="1:180">
      <c r="A124" s="9" t="s">
        <v>69</v>
      </c>
      <c r="B124" s="9" t="s">
        <v>28</v>
      </c>
      <c r="C124" s="42">
        <v>43101</v>
      </c>
      <c r="D124" s="79">
        <v>4.1082419646462505</v>
      </c>
      <c r="E124" s="80">
        <v>9.1976817000000155E-2</v>
      </c>
      <c r="F124" s="80">
        <v>0.38234954509320995</v>
      </c>
      <c r="G124" s="80">
        <v>0.21944779</v>
      </c>
      <c r="H124" s="80">
        <v>1.16196740847198</v>
      </c>
      <c r="I124" s="80">
        <v>0</v>
      </c>
      <c r="J124" s="80">
        <v>0</v>
      </c>
      <c r="K124" s="80">
        <v>0.14493769859200001</v>
      </c>
      <c r="L124" s="80">
        <v>0.63155478518867003</v>
      </c>
      <c r="M124" s="80">
        <v>0.29638571720487805</v>
      </c>
      <c r="N124" s="80">
        <v>0.79907663045770749</v>
      </c>
      <c r="O124" s="80">
        <v>4.9514500000000003E-2</v>
      </c>
      <c r="P124" s="80">
        <v>0.27851623687580646</v>
      </c>
      <c r="Q124" s="80">
        <v>5.2514835761997683E-2</v>
      </c>
      <c r="R124" s="80">
        <v>0</v>
      </c>
      <c r="S124" s="80">
        <v>4.1082419646462505</v>
      </c>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c r="FK124" s="35"/>
      <c r="FL124" s="35"/>
      <c r="FM124" s="35"/>
      <c r="FN124" s="35"/>
      <c r="FO124" s="35"/>
      <c r="FP124" s="35"/>
      <c r="FQ124" s="35"/>
      <c r="FR124" s="35"/>
      <c r="FS124" s="35"/>
      <c r="FT124" s="35"/>
      <c r="FU124" s="35"/>
      <c r="FV124" s="35"/>
      <c r="FW124" s="35"/>
      <c r="FX124" s="35"/>
    </row>
    <row r="125" spans="1:180">
      <c r="A125" s="9" t="s">
        <v>69</v>
      </c>
      <c r="B125" s="9" t="s">
        <v>28</v>
      </c>
      <c r="C125" s="42">
        <v>43102</v>
      </c>
      <c r="D125" s="79">
        <v>2.0032803521566116</v>
      </c>
      <c r="E125" s="80">
        <v>-0.44620499600000008</v>
      </c>
      <c r="F125" s="80">
        <v>0.5557330743351101</v>
      </c>
      <c r="G125" s="80">
        <v>0.29988899299999999</v>
      </c>
      <c r="H125" s="80">
        <v>0.46682520265992</v>
      </c>
      <c r="I125" s="80">
        <v>1.4031782E-2</v>
      </c>
      <c r="J125" s="80">
        <v>6.0701129039300002E-3</v>
      </c>
      <c r="K125" s="80">
        <v>4.1376985919999998E-3</v>
      </c>
      <c r="L125" s="80">
        <v>1.74184280251E-3</v>
      </c>
      <c r="M125" s="80">
        <v>0.34003034737150806</v>
      </c>
      <c r="N125" s="80">
        <v>0.34712427707974913</v>
      </c>
      <c r="O125" s="80">
        <v>7.0656999999999998E-2</v>
      </c>
      <c r="P125" s="80">
        <v>0.2488809768758064</v>
      </c>
      <c r="Q125" s="80">
        <v>9.436404053607779E-2</v>
      </c>
      <c r="R125" s="80">
        <v>0</v>
      </c>
      <c r="S125" s="80">
        <v>2.0032803521566116</v>
      </c>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c r="FK125" s="35"/>
      <c r="FL125" s="35"/>
      <c r="FM125" s="35"/>
      <c r="FN125" s="35"/>
      <c r="FO125" s="35"/>
      <c r="FP125" s="35"/>
      <c r="FQ125" s="35"/>
      <c r="FR125" s="35"/>
      <c r="FS125" s="35"/>
      <c r="FT125" s="35"/>
      <c r="FU125" s="35"/>
      <c r="FV125" s="35"/>
      <c r="FW125" s="35"/>
      <c r="FX125" s="35"/>
    </row>
    <row r="126" spans="1:180">
      <c r="A126" s="9" t="s">
        <v>69</v>
      </c>
      <c r="B126" s="9" t="s">
        <v>28</v>
      </c>
      <c r="C126" s="42">
        <v>43103</v>
      </c>
      <c r="D126" s="79">
        <v>2.0563116331653406</v>
      </c>
      <c r="E126" s="80">
        <v>-0.30847627700000008</v>
      </c>
      <c r="F126" s="80">
        <v>0.55368279821720001</v>
      </c>
      <c r="G126" s="80">
        <v>0.27343261999999996</v>
      </c>
      <c r="H126" s="80">
        <v>0.64881666991120002</v>
      </c>
      <c r="I126" s="80">
        <v>0</v>
      </c>
      <c r="J126" s="80">
        <v>4.271441382782E-2</v>
      </c>
      <c r="K126" s="80">
        <v>4.1376985919999998E-3</v>
      </c>
      <c r="L126" s="80">
        <v>-1.0505E-5</v>
      </c>
      <c r="M126" s="80">
        <v>0.19858245595475804</v>
      </c>
      <c r="N126" s="80">
        <v>0.32259015454001871</v>
      </c>
      <c r="O126" s="80">
        <v>4.5057930000000003E-2</v>
      </c>
      <c r="P126" s="80">
        <v>0.21473257687580646</v>
      </c>
      <c r="Q126" s="80">
        <v>6.1051097246547607E-2</v>
      </c>
      <c r="R126" s="80">
        <v>0</v>
      </c>
      <c r="S126" s="80">
        <v>2.0563116331653504</v>
      </c>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c r="FK126" s="35"/>
      <c r="FL126" s="35"/>
      <c r="FM126" s="35"/>
      <c r="FN126" s="35"/>
      <c r="FO126" s="35"/>
      <c r="FP126" s="35"/>
      <c r="FQ126" s="35"/>
      <c r="FR126" s="35"/>
      <c r="FS126" s="35"/>
      <c r="FT126" s="35"/>
      <c r="FU126" s="35"/>
      <c r="FV126" s="35"/>
      <c r="FW126" s="35"/>
      <c r="FX126" s="35"/>
    </row>
    <row r="127" spans="1:180">
      <c r="A127" s="9" t="s">
        <v>69</v>
      </c>
      <c r="B127" s="9" t="s">
        <v>28</v>
      </c>
      <c r="C127" s="42">
        <v>43104</v>
      </c>
      <c r="D127" s="79">
        <v>1.1464504415973669</v>
      </c>
      <c r="E127" s="80">
        <v>-0.41719032199999995</v>
      </c>
      <c r="F127" s="80">
        <v>0.21073612525572999</v>
      </c>
      <c r="G127" s="80">
        <v>0.28758893000000002</v>
      </c>
      <c r="H127" s="80">
        <v>7.3451396542929995E-2</v>
      </c>
      <c r="I127" s="80">
        <v>0</v>
      </c>
      <c r="J127" s="80">
        <v>0</v>
      </c>
      <c r="K127" s="80">
        <v>4.1376985919999998E-3</v>
      </c>
      <c r="L127" s="80">
        <v>2.8216000000000002E-5</v>
      </c>
      <c r="M127" s="80">
        <v>0.21785351939577807</v>
      </c>
      <c r="N127" s="80">
        <v>0.37860966661595435</v>
      </c>
      <c r="O127" s="80">
        <v>6.1680499999999999E-2</v>
      </c>
      <c r="P127" s="80">
        <v>0.25738094687580643</v>
      </c>
      <c r="Q127" s="80">
        <v>7.2173764319167957E-2</v>
      </c>
      <c r="R127" s="80">
        <v>0</v>
      </c>
      <c r="S127" s="80">
        <v>1.1464504415973669</v>
      </c>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35"/>
      <c r="FD127" s="35"/>
      <c r="FE127" s="35"/>
      <c r="FF127" s="35"/>
      <c r="FG127" s="35"/>
      <c r="FH127" s="35"/>
      <c r="FI127" s="35"/>
      <c r="FJ127" s="35"/>
      <c r="FK127" s="35"/>
      <c r="FL127" s="35"/>
      <c r="FM127" s="35"/>
      <c r="FN127" s="35"/>
      <c r="FO127" s="35"/>
      <c r="FP127" s="35"/>
      <c r="FQ127" s="35"/>
      <c r="FR127" s="35"/>
      <c r="FS127" s="35"/>
      <c r="FT127" s="35"/>
      <c r="FU127" s="35"/>
      <c r="FV127" s="35"/>
      <c r="FW127" s="35"/>
      <c r="FX127" s="35"/>
    </row>
    <row r="128" spans="1:180">
      <c r="A128" s="9" t="s">
        <v>69</v>
      </c>
      <c r="B128" s="9" t="s">
        <v>28</v>
      </c>
      <c r="C128" s="42">
        <v>43105</v>
      </c>
      <c r="D128" s="79">
        <v>1.4083617108199202</v>
      </c>
      <c r="E128" s="80">
        <v>-6.6870039999999964E-2</v>
      </c>
      <c r="F128" s="80">
        <v>0.21506477647231997</v>
      </c>
      <c r="G128" s="80">
        <v>0.35394598917248998</v>
      </c>
      <c r="H128" s="80">
        <v>1.7953294747229998E-2</v>
      </c>
      <c r="I128" s="80">
        <v>6.3323900000000002E-3</v>
      </c>
      <c r="J128" s="80">
        <v>0</v>
      </c>
      <c r="K128" s="80">
        <v>4.1376985919999998E-3</v>
      </c>
      <c r="L128" s="80">
        <v>8.1692631199999999E-5</v>
      </c>
      <c r="M128" s="80">
        <v>0.23793301266315808</v>
      </c>
      <c r="N128" s="80">
        <v>0.32905935970112787</v>
      </c>
      <c r="O128" s="80">
        <v>3.3819920000000003E-2</v>
      </c>
      <c r="P128" s="80">
        <v>0.22023367687580644</v>
      </c>
      <c r="Q128" s="80">
        <v>5.6669939964587898E-2</v>
      </c>
      <c r="R128" s="80">
        <v>0</v>
      </c>
      <c r="S128" s="80">
        <v>1.40836171081992</v>
      </c>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row>
    <row r="129" spans="1:180">
      <c r="A129" s="9" t="s">
        <v>69</v>
      </c>
      <c r="B129" s="9" t="s">
        <v>28</v>
      </c>
      <c r="C129" s="42">
        <v>43106</v>
      </c>
      <c r="D129" s="79">
        <v>2.0533503643102562</v>
      </c>
      <c r="E129" s="80">
        <v>-5.7809330000000436E-3</v>
      </c>
      <c r="F129" s="80">
        <v>0.37805069401235009</v>
      </c>
      <c r="G129" s="80">
        <v>0.30956723999999997</v>
      </c>
      <c r="H129" s="80">
        <v>0.16735615631458001</v>
      </c>
      <c r="I129" s="80">
        <v>0.36094042610881999</v>
      </c>
      <c r="J129" s="80">
        <v>0</v>
      </c>
      <c r="K129" s="80">
        <v>1.5168438591999999E-2</v>
      </c>
      <c r="L129" s="80">
        <v>9.676999999999999E-6</v>
      </c>
      <c r="M129" s="80">
        <v>0.21474794991477808</v>
      </c>
      <c r="N129" s="80">
        <v>0.31716653579502391</v>
      </c>
      <c r="O129" s="80">
        <v>5.5602070000000003E-2</v>
      </c>
      <c r="P129" s="80">
        <v>0.19254710687580653</v>
      </c>
      <c r="Q129" s="80">
        <v>4.797500269688771E-2</v>
      </c>
      <c r="R129" s="80">
        <v>0</v>
      </c>
      <c r="S129" s="80">
        <v>2.053350364310246</v>
      </c>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5"/>
      <c r="FM129" s="35"/>
      <c r="FN129" s="35"/>
      <c r="FO129" s="35"/>
      <c r="FP129" s="35"/>
      <c r="FQ129" s="35"/>
      <c r="FR129" s="35"/>
      <c r="FS129" s="35"/>
      <c r="FT129" s="35"/>
      <c r="FU129" s="35"/>
      <c r="FV129" s="35"/>
      <c r="FW129" s="35"/>
      <c r="FX129" s="35"/>
    </row>
    <row r="130" spans="1:180">
      <c r="A130" s="9" t="s">
        <v>69</v>
      </c>
      <c r="B130" s="9" t="s">
        <v>28</v>
      </c>
      <c r="C130" s="42">
        <v>43107</v>
      </c>
      <c r="D130" s="79">
        <v>1.6841037974765922</v>
      </c>
      <c r="E130" s="80">
        <v>-5.5074277000000116E-2</v>
      </c>
      <c r="F130" s="80">
        <v>0.39481368546644002</v>
      </c>
      <c r="G130" s="80">
        <v>0.17847196489782999</v>
      </c>
      <c r="H130" s="80">
        <v>0.20792407180879</v>
      </c>
      <c r="I130" s="80">
        <v>0</v>
      </c>
      <c r="J130" s="80">
        <v>0</v>
      </c>
      <c r="K130" s="80">
        <v>9.2965878591999992E-2</v>
      </c>
      <c r="L130" s="80">
        <v>1.9933589782699999E-3</v>
      </c>
      <c r="M130" s="80">
        <v>0.22503878169391806</v>
      </c>
      <c r="N130" s="80">
        <v>0.29239641110863995</v>
      </c>
      <c r="O130" s="80">
        <v>4.3788420000000002E-2</v>
      </c>
      <c r="P130" s="80">
        <v>0.24399014687580647</v>
      </c>
      <c r="Q130" s="80">
        <v>5.7795355054887809E-2</v>
      </c>
      <c r="R130" s="80">
        <v>0</v>
      </c>
      <c r="S130" s="80">
        <v>1.6841037974765822</v>
      </c>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row>
    <row r="131" spans="1:180">
      <c r="A131" s="9" t="s">
        <v>70</v>
      </c>
      <c r="B131" s="9" t="s">
        <v>28</v>
      </c>
      <c r="C131" s="42">
        <v>43108</v>
      </c>
      <c r="D131" s="79">
        <v>2.0346379772970349</v>
      </c>
      <c r="E131" s="80">
        <v>7.5694797000000036E-2</v>
      </c>
      <c r="F131" s="80">
        <v>0.40089216235637998</v>
      </c>
      <c r="G131" s="80">
        <v>0.38378823000000001</v>
      </c>
      <c r="H131" s="80">
        <v>0.16686407196596997</v>
      </c>
      <c r="I131" s="80">
        <v>4.6716602961269997E-2</v>
      </c>
      <c r="J131" s="80">
        <v>0</v>
      </c>
      <c r="K131" s="80">
        <v>4.1376985919999998E-3</v>
      </c>
      <c r="L131" s="80">
        <v>4.1900578119600006E-3</v>
      </c>
      <c r="M131" s="80">
        <v>0.33515316328238809</v>
      </c>
      <c r="N131" s="80">
        <v>0.29575225419046247</v>
      </c>
      <c r="O131" s="80">
        <v>3.1481620000000002E-2</v>
      </c>
      <c r="P131" s="80">
        <v>0.19101116687580649</v>
      </c>
      <c r="Q131" s="80">
        <v>9.8956152260797695E-2</v>
      </c>
      <c r="R131" s="80">
        <v>0</v>
      </c>
      <c r="S131" s="80">
        <v>2.0346379772970349</v>
      </c>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row>
    <row r="132" spans="1:180">
      <c r="A132" s="9" t="s">
        <v>70</v>
      </c>
      <c r="B132" s="9" t="s">
        <v>28</v>
      </c>
      <c r="C132" s="42">
        <v>43109</v>
      </c>
      <c r="D132" s="79">
        <v>2.0298712392744132</v>
      </c>
      <c r="E132" s="80">
        <v>0.15415713500000006</v>
      </c>
      <c r="F132" s="80">
        <v>0.48138402417951004</v>
      </c>
      <c r="G132" s="80">
        <v>0.29487328799999996</v>
      </c>
      <c r="H132" s="80">
        <v>6.1902497940860002E-2</v>
      </c>
      <c r="I132" s="80">
        <v>0</v>
      </c>
      <c r="J132" s="80">
        <v>0.18013609520738</v>
      </c>
      <c r="K132" s="80">
        <v>4.1376985919999998E-3</v>
      </c>
      <c r="L132" s="80">
        <v>1.2615530758899999E-3</v>
      </c>
      <c r="M132" s="80">
        <v>0.30634265428501806</v>
      </c>
      <c r="N132" s="80">
        <v>0.29936518751682079</v>
      </c>
      <c r="O132" s="80">
        <v>3.7398609999999999E-2</v>
      </c>
      <c r="P132" s="80">
        <v>0.20538586687580637</v>
      </c>
      <c r="Q132" s="80">
        <v>3.526628601117892E-3</v>
      </c>
      <c r="R132" s="80">
        <v>0</v>
      </c>
      <c r="S132" s="80">
        <v>2.0298712392744034</v>
      </c>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5"/>
      <c r="FM132" s="35"/>
      <c r="FN132" s="35"/>
      <c r="FO132" s="35"/>
      <c r="FP132" s="35"/>
      <c r="FQ132" s="35"/>
      <c r="FR132" s="35"/>
      <c r="FS132" s="35"/>
      <c r="FT132" s="35"/>
      <c r="FU132" s="35"/>
      <c r="FV132" s="35"/>
      <c r="FW132" s="35"/>
      <c r="FX132" s="35"/>
    </row>
    <row r="133" spans="1:180">
      <c r="A133" s="9" t="s">
        <v>70</v>
      </c>
      <c r="B133" s="9" t="s">
        <v>28</v>
      </c>
      <c r="C133" s="42">
        <v>43110</v>
      </c>
      <c r="D133" s="79">
        <v>0.74260031202096344</v>
      </c>
      <c r="E133" s="80">
        <v>-0.60248766799999998</v>
      </c>
      <c r="F133" s="80">
        <v>0.18541570037095001</v>
      </c>
      <c r="G133" s="80">
        <v>0.27869126</v>
      </c>
      <c r="H133" s="80">
        <v>0</v>
      </c>
      <c r="I133" s="80">
        <v>0</v>
      </c>
      <c r="J133" s="80">
        <v>0</v>
      </c>
      <c r="K133" s="80">
        <v>1.9787698591999997E-2</v>
      </c>
      <c r="L133" s="80">
        <v>0</v>
      </c>
      <c r="M133" s="80">
        <v>0.22234509883870807</v>
      </c>
      <c r="N133" s="80">
        <v>0.30570619280600114</v>
      </c>
      <c r="O133" s="80">
        <v>3.1664810000000002E-2</v>
      </c>
      <c r="P133" s="80">
        <v>0.23149482687580641</v>
      </c>
      <c r="Q133" s="80">
        <v>6.9982392537497842E-2</v>
      </c>
      <c r="R133" s="80">
        <v>0</v>
      </c>
      <c r="S133" s="80">
        <v>0.74260031202096344</v>
      </c>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row>
    <row r="134" spans="1:180">
      <c r="A134" s="9" t="s">
        <v>70</v>
      </c>
      <c r="B134" s="9" t="s">
        <v>28</v>
      </c>
      <c r="C134" s="42">
        <v>43111</v>
      </c>
      <c r="D134" s="79">
        <v>1.3718966771773762</v>
      </c>
      <c r="E134" s="80">
        <v>-0.17848320100000004</v>
      </c>
      <c r="F134" s="80">
        <v>0.37410774214152998</v>
      </c>
      <c r="G134" s="80">
        <v>0.29589301051806999</v>
      </c>
      <c r="H134" s="80">
        <v>0</v>
      </c>
      <c r="I134" s="80">
        <v>0</v>
      </c>
      <c r="J134" s="80">
        <v>0</v>
      </c>
      <c r="K134" s="80">
        <v>2.9337698591999996E-2</v>
      </c>
      <c r="L134" s="80">
        <v>1.2238078249099998E-3</v>
      </c>
      <c r="M134" s="80">
        <v>0.19214231821393807</v>
      </c>
      <c r="N134" s="80">
        <v>0.32464886288063394</v>
      </c>
      <c r="O134" s="80">
        <v>5.7592000000000004E-2</v>
      </c>
      <c r="P134" s="80">
        <v>0.22280266687580649</v>
      </c>
      <c r="Q134" s="80">
        <v>5.2631771130487712E-2</v>
      </c>
      <c r="R134" s="80">
        <v>0</v>
      </c>
      <c r="S134" s="80">
        <v>1.3718966771773764</v>
      </c>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row>
    <row r="135" spans="1:180">
      <c r="A135" s="9" t="s">
        <v>70</v>
      </c>
      <c r="B135" s="9" t="s">
        <v>28</v>
      </c>
      <c r="C135" s="42">
        <v>43112</v>
      </c>
      <c r="D135" s="79">
        <v>0.8429115338787363</v>
      </c>
      <c r="E135" s="80">
        <v>-0.47576195700000007</v>
      </c>
      <c r="F135" s="80">
        <v>2.6830259302049998E-2</v>
      </c>
      <c r="G135" s="80">
        <v>0.29169024000000005</v>
      </c>
      <c r="H135" s="80">
        <v>0.23084556298136</v>
      </c>
      <c r="I135" s="80">
        <v>0</v>
      </c>
      <c r="J135" s="80">
        <v>0</v>
      </c>
      <c r="K135" s="80">
        <v>2.9137698591999998E-2</v>
      </c>
      <c r="L135" s="80">
        <v>0</v>
      </c>
      <c r="M135" s="80">
        <v>0.17790661239111807</v>
      </c>
      <c r="N135" s="80">
        <v>0.30663984802998395</v>
      </c>
      <c r="O135" s="80">
        <v>3.3013020000000004E-2</v>
      </c>
      <c r="P135" s="80">
        <v>0.18194427687580642</v>
      </c>
      <c r="Q135" s="80">
        <v>4.0665972706417725E-2</v>
      </c>
      <c r="R135" s="80">
        <v>0</v>
      </c>
      <c r="S135" s="80">
        <v>0.84291153387873619</v>
      </c>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row>
    <row r="136" spans="1:180">
      <c r="A136" s="9" t="s">
        <v>70</v>
      </c>
      <c r="B136" s="9" t="s">
        <v>28</v>
      </c>
      <c r="C136" s="42">
        <v>43113</v>
      </c>
      <c r="D136" s="79">
        <v>1.3721339444247553</v>
      </c>
      <c r="E136" s="80">
        <v>-0.33660262000000007</v>
      </c>
      <c r="F136" s="80">
        <v>6.8201882805330002E-2</v>
      </c>
      <c r="G136" s="80">
        <v>0.36511320546495996</v>
      </c>
      <c r="H136" s="80">
        <v>0.49857108670923</v>
      </c>
      <c r="I136" s="80">
        <v>0</v>
      </c>
      <c r="J136" s="80">
        <v>7.6607420622699998E-3</v>
      </c>
      <c r="K136" s="80">
        <v>4.1376985919999998E-3</v>
      </c>
      <c r="L136" s="80">
        <v>0</v>
      </c>
      <c r="M136" s="80">
        <v>0.19138887705132809</v>
      </c>
      <c r="N136" s="80">
        <v>0.31146032254818318</v>
      </c>
      <c r="O136" s="80">
        <v>3.8566530000000002E-2</v>
      </c>
      <c r="P136" s="80">
        <v>0.19629733687580644</v>
      </c>
      <c r="Q136" s="80">
        <v>2.7338882315647565E-2</v>
      </c>
      <c r="R136" s="80">
        <v>0</v>
      </c>
      <c r="S136" s="80">
        <v>1.3721339444247551</v>
      </c>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c r="FK136" s="35"/>
      <c r="FL136" s="35"/>
      <c r="FM136" s="35"/>
      <c r="FN136" s="35"/>
      <c r="FO136" s="35"/>
      <c r="FP136" s="35"/>
      <c r="FQ136" s="35"/>
      <c r="FR136" s="35"/>
      <c r="FS136" s="35"/>
      <c r="FT136" s="35"/>
      <c r="FU136" s="35"/>
      <c r="FV136" s="35"/>
      <c r="FW136" s="35"/>
      <c r="FX136" s="35"/>
    </row>
    <row r="137" spans="1:180">
      <c r="A137" s="9" t="s">
        <v>70</v>
      </c>
      <c r="B137" s="9" t="s">
        <v>28</v>
      </c>
      <c r="C137" s="42">
        <v>43114</v>
      </c>
      <c r="D137" s="79">
        <v>2.7438398272930113</v>
      </c>
      <c r="E137" s="80">
        <v>-0.73168252000000011</v>
      </c>
      <c r="F137" s="80">
        <v>0.15263499759233001</v>
      </c>
      <c r="G137" s="80">
        <v>0.23140062604420997</v>
      </c>
      <c r="H137" s="80">
        <v>1.9538728886301899</v>
      </c>
      <c r="I137" s="80">
        <v>0</v>
      </c>
      <c r="J137" s="80">
        <v>0</v>
      </c>
      <c r="K137" s="80">
        <v>4.1376985919999998E-3</v>
      </c>
      <c r="L137" s="80">
        <v>2.243640702069E-2</v>
      </c>
      <c r="M137" s="80">
        <v>0.29675977088038807</v>
      </c>
      <c r="N137" s="80">
        <v>0.31320478887057918</v>
      </c>
      <c r="O137" s="80">
        <v>5.20645E-2</v>
      </c>
      <c r="P137" s="80">
        <v>0.21792396687580648</v>
      </c>
      <c r="Q137" s="80">
        <v>0.23108670278681745</v>
      </c>
      <c r="R137" s="80">
        <v>0</v>
      </c>
      <c r="S137" s="80">
        <v>2.7438398272930113</v>
      </c>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5"/>
      <c r="FM137" s="35"/>
      <c r="FN137" s="35"/>
      <c r="FO137" s="35"/>
      <c r="FP137" s="35"/>
      <c r="FQ137" s="35"/>
      <c r="FR137" s="35"/>
      <c r="FS137" s="35"/>
      <c r="FT137" s="35"/>
      <c r="FU137" s="35"/>
      <c r="FV137" s="35"/>
      <c r="FW137" s="35"/>
      <c r="FX137" s="35"/>
    </row>
    <row r="138" spans="1:180">
      <c r="A138" s="9" t="s">
        <v>71</v>
      </c>
      <c r="B138" s="9" t="s">
        <v>28</v>
      </c>
      <c r="C138" s="42">
        <v>43115</v>
      </c>
      <c r="D138" s="79">
        <v>3.3937165726987555</v>
      </c>
      <c r="E138" s="80">
        <v>0.40477965099999991</v>
      </c>
      <c r="F138" s="80">
        <v>0.19165161355744001</v>
      </c>
      <c r="G138" s="80">
        <v>0.35745881306173</v>
      </c>
      <c r="H138" s="80">
        <v>1.46109697319538</v>
      </c>
      <c r="I138" s="80">
        <v>0</v>
      </c>
      <c r="J138" s="80">
        <v>2.7454893013519999E-2</v>
      </c>
      <c r="K138" s="80">
        <v>4.1376985919999998E-3</v>
      </c>
      <c r="L138" s="80">
        <v>3.4878378349999998E-5</v>
      </c>
      <c r="M138" s="80">
        <v>0.33968193548549808</v>
      </c>
      <c r="N138" s="80">
        <v>0.33431786502440319</v>
      </c>
      <c r="O138" s="80">
        <v>3.929001E-2</v>
      </c>
      <c r="P138" s="80">
        <v>0.21320764687580651</v>
      </c>
      <c r="Q138" s="80">
        <v>2.0604594514617748E-2</v>
      </c>
      <c r="R138" s="80">
        <v>0</v>
      </c>
      <c r="S138" s="80">
        <v>3.3937165726987453</v>
      </c>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5"/>
      <c r="FM138" s="35"/>
      <c r="FN138" s="35"/>
      <c r="FO138" s="35"/>
      <c r="FP138" s="35"/>
      <c r="FQ138" s="35"/>
      <c r="FR138" s="35"/>
      <c r="FS138" s="35"/>
      <c r="FT138" s="35"/>
      <c r="FU138" s="35"/>
      <c r="FV138" s="35"/>
      <c r="FW138" s="35"/>
      <c r="FX138" s="35"/>
    </row>
    <row r="139" spans="1:180">
      <c r="A139" s="9" t="s">
        <v>71</v>
      </c>
      <c r="B139" s="9" t="s">
        <v>28</v>
      </c>
      <c r="C139" s="42">
        <v>43116</v>
      </c>
      <c r="D139" s="79">
        <v>2.7474053288768743</v>
      </c>
      <c r="E139" s="80">
        <v>0.684188252</v>
      </c>
      <c r="F139" s="80">
        <v>0.47021415624728996</v>
      </c>
      <c r="G139" s="80">
        <v>0.28033531186858002</v>
      </c>
      <c r="H139" s="80">
        <v>0.19470770944309998</v>
      </c>
      <c r="I139" s="80">
        <v>0</v>
      </c>
      <c r="J139" s="80">
        <v>8.3222486018929995E-2</v>
      </c>
      <c r="K139" s="80">
        <v>3.2813698592000021E-2</v>
      </c>
      <c r="L139" s="80">
        <v>0.127883415</v>
      </c>
      <c r="M139" s="80">
        <v>0.25726106812828808</v>
      </c>
      <c r="N139" s="80">
        <v>0.34560394149502155</v>
      </c>
      <c r="O139" s="80">
        <v>4.6119350000000003E-2</v>
      </c>
      <c r="P139" s="80">
        <v>0.18791744687580647</v>
      </c>
      <c r="Q139" s="80">
        <v>3.7138493207857996E-2</v>
      </c>
      <c r="R139" s="80">
        <v>0</v>
      </c>
      <c r="S139" s="80">
        <v>2.7474053288768743</v>
      </c>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5"/>
      <c r="FM139" s="35"/>
      <c r="FN139" s="35"/>
      <c r="FO139" s="35"/>
      <c r="FP139" s="35"/>
      <c r="FQ139" s="35"/>
      <c r="FR139" s="35"/>
      <c r="FS139" s="35"/>
      <c r="FT139" s="35"/>
      <c r="FU139" s="35"/>
      <c r="FV139" s="35"/>
      <c r="FW139" s="35"/>
      <c r="FX139" s="35"/>
    </row>
    <row r="140" spans="1:180">
      <c r="A140" s="9" t="s">
        <v>71</v>
      </c>
      <c r="B140" s="9" t="s">
        <v>28</v>
      </c>
      <c r="C140" s="42">
        <v>43117</v>
      </c>
      <c r="D140" s="79">
        <v>2.2667499993187361</v>
      </c>
      <c r="E140" s="80">
        <v>0.21118027099999997</v>
      </c>
      <c r="F140" s="80">
        <v>0.22175473595723999</v>
      </c>
      <c r="G140" s="80">
        <v>0.33152083722122994</v>
      </c>
      <c r="H140" s="80">
        <v>7.6758773706250005E-2</v>
      </c>
      <c r="I140" s="80">
        <v>0</v>
      </c>
      <c r="J140" s="80">
        <v>0.55518147738565005</v>
      </c>
      <c r="K140" s="80">
        <v>4.1376985919999998E-3</v>
      </c>
      <c r="L140" s="80">
        <v>4.4704249925299998E-3</v>
      </c>
      <c r="M140" s="80">
        <v>0.24792946441944808</v>
      </c>
      <c r="N140" s="80">
        <v>0.34095641577746394</v>
      </c>
      <c r="O140" s="80">
        <v>3.758715E-2</v>
      </c>
      <c r="P140" s="80">
        <v>0.20629217687580645</v>
      </c>
      <c r="Q140" s="80">
        <v>2.8980573391107801E-2</v>
      </c>
      <c r="R140" s="80">
        <v>0</v>
      </c>
      <c r="S140" s="80">
        <v>2.2667499993187259</v>
      </c>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c r="FK140" s="35"/>
      <c r="FL140" s="35"/>
      <c r="FM140" s="35"/>
      <c r="FN140" s="35"/>
      <c r="FO140" s="35"/>
      <c r="FP140" s="35"/>
      <c r="FQ140" s="35"/>
      <c r="FR140" s="35"/>
      <c r="FS140" s="35"/>
      <c r="FT140" s="35"/>
      <c r="FU140" s="35"/>
      <c r="FV140" s="35"/>
      <c r="FW140" s="35"/>
      <c r="FX140" s="35"/>
    </row>
    <row r="141" spans="1:180">
      <c r="A141" s="9" t="s">
        <v>71</v>
      </c>
      <c r="B141" s="9" t="s">
        <v>28</v>
      </c>
      <c r="C141" s="42">
        <v>43118</v>
      </c>
      <c r="D141" s="79">
        <v>2.1003418979956834</v>
      </c>
      <c r="E141" s="80">
        <v>0.4159685489999998</v>
      </c>
      <c r="F141" s="80">
        <v>0.24243835255014998</v>
      </c>
      <c r="G141" s="80">
        <v>0.37021433316493996</v>
      </c>
      <c r="H141" s="80">
        <v>8.4195388130999999E-2</v>
      </c>
      <c r="I141" s="80">
        <v>0</v>
      </c>
      <c r="J141" s="80">
        <v>0</v>
      </c>
      <c r="K141" s="80">
        <v>4.1376985919999998E-3</v>
      </c>
      <c r="L141" s="80">
        <v>2.5915630000000003E-3</v>
      </c>
      <c r="M141" s="80">
        <v>0.3427862050598981</v>
      </c>
      <c r="N141" s="80">
        <v>0.29903510584989118</v>
      </c>
      <c r="O141" s="80">
        <v>4.4197010000000002E-2</v>
      </c>
      <c r="P141" s="80">
        <v>0.22272158687580648</v>
      </c>
      <c r="Q141" s="80">
        <v>7.2056105771997836E-2</v>
      </c>
      <c r="R141" s="80">
        <v>0</v>
      </c>
      <c r="S141" s="80">
        <v>2.1003418979956834</v>
      </c>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c r="FK141" s="35"/>
      <c r="FL141" s="35"/>
      <c r="FM141" s="35"/>
      <c r="FN141" s="35"/>
      <c r="FO141" s="35"/>
      <c r="FP141" s="35"/>
      <c r="FQ141" s="35"/>
      <c r="FR141" s="35"/>
      <c r="FS141" s="35"/>
      <c r="FT141" s="35"/>
      <c r="FU141" s="35"/>
      <c r="FV141" s="35"/>
      <c r="FW141" s="35"/>
      <c r="FX141" s="35"/>
    </row>
    <row r="142" spans="1:180">
      <c r="A142" s="9" t="s">
        <v>71</v>
      </c>
      <c r="B142" s="9" t="s">
        <v>28</v>
      </c>
      <c r="C142" s="42">
        <v>43119</v>
      </c>
      <c r="D142" s="79">
        <v>1.6541695102109317</v>
      </c>
      <c r="E142" s="80">
        <v>0.100092713</v>
      </c>
      <c r="F142" s="80">
        <v>0.19924349152798002</v>
      </c>
      <c r="G142" s="80">
        <v>0.33610590299999998</v>
      </c>
      <c r="H142" s="80">
        <v>8.0739106363700006E-2</v>
      </c>
      <c r="I142" s="80">
        <v>0</v>
      </c>
      <c r="J142" s="80">
        <v>0</v>
      </c>
      <c r="K142" s="80">
        <v>4.1376985919999998E-3</v>
      </c>
      <c r="L142" s="80">
        <v>1.956437753154E-2</v>
      </c>
      <c r="M142" s="80">
        <v>0.25457079966529811</v>
      </c>
      <c r="N142" s="80">
        <v>0.30792300265142913</v>
      </c>
      <c r="O142" s="80">
        <v>6.8576659999999998E-2</v>
      </c>
      <c r="P142" s="80">
        <v>0.22793442687580645</v>
      </c>
      <c r="Q142" s="80">
        <v>5.5281331003177947E-2</v>
      </c>
      <c r="R142" s="80">
        <v>0</v>
      </c>
      <c r="S142" s="80">
        <v>1.6541695102109315</v>
      </c>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35"/>
      <c r="FD142" s="35"/>
      <c r="FE142" s="35"/>
      <c r="FF142" s="35"/>
      <c r="FG142" s="35"/>
      <c r="FH142" s="35"/>
      <c r="FI142" s="35"/>
      <c r="FJ142" s="35"/>
      <c r="FK142" s="35"/>
      <c r="FL142" s="35"/>
      <c r="FM142" s="35"/>
      <c r="FN142" s="35"/>
      <c r="FO142" s="35"/>
      <c r="FP142" s="35"/>
      <c r="FQ142" s="35"/>
      <c r="FR142" s="35"/>
      <c r="FS142" s="35"/>
      <c r="FT142" s="35"/>
      <c r="FU142" s="35"/>
      <c r="FV142" s="35"/>
      <c r="FW142" s="35"/>
      <c r="FX142" s="35"/>
    </row>
    <row r="143" spans="1:180">
      <c r="A143" s="9" t="s">
        <v>71</v>
      </c>
      <c r="B143" s="9" t="s">
        <v>28</v>
      </c>
      <c r="C143" s="42">
        <v>43120</v>
      </c>
      <c r="D143" s="79">
        <v>1.8852220802052106</v>
      </c>
      <c r="E143" s="80">
        <v>-4.2858695999999918E-2</v>
      </c>
      <c r="F143" s="80">
        <v>0.55301642694444808</v>
      </c>
      <c r="G143" s="80">
        <v>0.32368842999999997</v>
      </c>
      <c r="H143" s="80">
        <v>8.4356394927000004E-4</v>
      </c>
      <c r="I143" s="80">
        <v>0</v>
      </c>
      <c r="J143" s="80">
        <v>0</v>
      </c>
      <c r="K143" s="80">
        <v>4.1376985919999998E-3</v>
      </c>
      <c r="L143" s="80">
        <v>1.8788540000000001E-3</v>
      </c>
      <c r="M143" s="80">
        <v>0.23723549525878804</v>
      </c>
      <c r="N143" s="80">
        <v>0.30691926464997993</v>
      </c>
      <c r="O143" s="80">
        <v>9.3379170000000011E-2</v>
      </c>
      <c r="P143" s="80">
        <v>0.31094939687580647</v>
      </c>
      <c r="Q143" s="80">
        <v>9.6032475934918038E-2</v>
      </c>
      <c r="R143" s="80">
        <v>0</v>
      </c>
      <c r="S143" s="80">
        <v>1.8852220802052104</v>
      </c>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35"/>
      <c r="FD143" s="35"/>
      <c r="FE143" s="35"/>
      <c r="FF143" s="35"/>
      <c r="FG143" s="35"/>
      <c r="FH143" s="35"/>
      <c r="FI143" s="35"/>
      <c r="FJ143" s="35"/>
      <c r="FK143" s="35"/>
      <c r="FL143" s="35"/>
      <c r="FM143" s="35"/>
      <c r="FN143" s="35"/>
      <c r="FO143" s="35"/>
      <c r="FP143" s="35"/>
      <c r="FQ143" s="35"/>
      <c r="FR143" s="35"/>
      <c r="FS143" s="35"/>
      <c r="FT143" s="35"/>
      <c r="FU143" s="35"/>
      <c r="FV143" s="35"/>
      <c r="FW143" s="35"/>
      <c r="FX143" s="35"/>
    </row>
    <row r="144" spans="1:180">
      <c r="A144" s="9" t="s">
        <v>71</v>
      </c>
      <c r="B144" s="9" t="s">
        <v>28</v>
      </c>
      <c r="C144" s="42">
        <v>43121</v>
      </c>
      <c r="D144" s="79">
        <v>1.861166915887674</v>
      </c>
      <c r="E144" s="80">
        <v>0.30969910499999986</v>
      </c>
      <c r="F144" s="80">
        <v>0.31880217920884835</v>
      </c>
      <c r="G144" s="80">
        <v>0.24144821999999999</v>
      </c>
      <c r="H144" s="80">
        <v>3.8357074553220002E-2</v>
      </c>
      <c r="I144" s="80">
        <v>7.4581835999999999E-2</v>
      </c>
      <c r="J144" s="80">
        <v>0</v>
      </c>
      <c r="K144" s="80">
        <v>4.1376985919999998E-3</v>
      </c>
      <c r="L144" s="80">
        <v>4.2985668240699999E-3</v>
      </c>
      <c r="M144" s="80">
        <v>0.23300735588233806</v>
      </c>
      <c r="N144" s="80">
        <v>0.30551381689498314</v>
      </c>
      <c r="O144" s="80">
        <v>3.6644969999999999E-2</v>
      </c>
      <c r="P144" s="80">
        <v>0.26302832687580652</v>
      </c>
      <c r="Q144" s="80">
        <v>3.1647766056407893E-2</v>
      </c>
      <c r="R144" s="80">
        <v>0</v>
      </c>
      <c r="S144" s="80">
        <v>1.8611669158876738</v>
      </c>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row>
    <row r="145" spans="1:180">
      <c r="A145" s="9" t="s">
        <v>72</v>
      </c>
      <c r="B145" s="9" t="s">
        <v>28</v>
      </c>
      <c r="C145" s="42">
        <v>43122</v>
      </c>
      <c r="D145" s="79">
        <v>1.0773200839888675</v>
      </c>
      <c r="E145" s="80">
        <v>-0.49949432599999999</v>
      </c>
      <c r="F145" s="80">
        <v>6.5017223863940002E-2</v>
      </c>
      <c r="G145" s="80">
        <v>0.27191681000000001</v>
      </c>
      <c r="H145" s="80">
        <v>0.29211953387816003</v>
      </c>
      <c r="I145" s="80">
        <v>0</v>
      </c>
      <c r="J145" s="80">
        <v>2.5042689475699999E-3</v>
      </c>
      <c r="K145" s="80">
        <v>4.1376985919999998E-3</v>
      </c>
      <c r="L145" s="80">
        <v>1.3595834286999999E-4</v>
      </c>
      <c r="M145" s="80">
        <v>0.27465681240623807</v>
      </c>
      <c r="N145" s="80">
        <v>0.32598793707861512</v>
      </c>
      <c r="O145" s="80">
        <v>5.2120770000000004E-2</v>
      </c>
      <c r="P145" s="80">
        <v>0.19338860687580636</v>
      </c>
      <c r="Q145" s="80">
        <v>9.4828790003677887E-2</v>
      </c>
      <c r="R145" s="80">
        <v>0</v>
      </c>
      <c r="S145" s="80">
        <v>1.0773200839888775</v>
      </c>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c r="FK145" s="35"/>
      <c r="FL145" s="35"/>
      <c r="FM145" s="35"/>
      <c r="FN145" s="35"/>
      <c r="FO145" s="35"/>
      <c r="FP145" s="35"/>
      <c r="FQ145" s="35"/>
      <c r="FR145" s="35"/>
      <c r="FS145" s="35"/>
      <c r="FT145" s="35"/>
      <c r="FU145" s="35"/>
      <c r="FV145" s="35"/>
      <c r="FW145" s="35"/>
      <c r="FX145" s="35"/>
    </row>
    <row r="146" spans="1:180">
      <c r="A146" s="9" t="s">
        <v>72</v>
      </c>
      <c r="B146" s="9" t="s">
        <v>28</v>
      </c>
      <c r="C146" s="42">
        <v>43123</v>
      </c>
      <c r="D146" s="79">
        <v>3.2946566629101315</v>
      </c>
      <c r="E146" s="80">
        <v>-0.45042671100000042</v>
      </c>
      <c r="F146" s="80">
        <v>0.36825394270043998</v>
      </c>
      <c r="G146" s="80">
        <v>0.27372635999999995</v>
      </c>
      <c r="H146" s="80">
        <v>2.0250097987498399</v>
      </c>
      <c r="I146" s="80">
        <v>0</v>
      </c>
      <c r="J146" s="80">
        <v>0.14535035595090001</v>
      </c>
      <c r="K146" s="80">
        <v>4.1376985919999998E-3</v>
      </c>
      <c r="L146" s="80">
        <v>8.7302413317299991E-3</v>
      </c>
      <c r="M146" s="80">
        <v>0.29839745695660802</v>
      </c>
      <c r="N146" s="80">
        <v>0.34934998744860912</v>
      </c>
      <c r="O146" s="80">
        <v>4.7584660000000008E-2</v>
      </c>
      <c r="P146" s="80">
        <v>0.19443215687580642</v>
      </c>
      <c r="Q146" s="80">
        <v>3.0110715304198107E-2</v>
      </c>
      <c r="R146" s="80">
        <v>0</v>
      </c>
      <c r="S146" s="80">
        <v>3.2946566629101315</v>
      </c>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c r="FU146" s="35"/>
      <c r="FV146" s="35"/>
      <c r="FW146" s="35"/>
      <c r="FX146" s="35"/>
    </row>
    <row r="147" spans="1:180">
      <c r="A147" s="9" t="s">
        <v>72</v>
      </c>
      <c r="B147" s="9" t="s">
        <v>28</v>
      </c>
      <c r="C147" s="42">
        <v>43124</v>
      </c>
      <c r="D147" s="79">
        <v>5.6989861922892961</v>
      </c>
      <c r="E147" s="80">
        <v>0.66324279800000063</v>
      </c>
      <c r="F147" s="80">
        <v>0.39415226853200003</v>
      </c>
      <c r="G147" s="80">
        <v>0.39001522231948998</v>
      </c>
      <c r="H147" s="80">
        <v>0.69872619624851007</v>
      </c>
      <c r="I147" s="80">
        <v>2.39536714195805</v>
      </c>
      <c r="J147" s="80">
        <v>0.22145758016336997</v>
      </c>
      <c r="K147" s="80">
        <v>1.0172848592000001E-2</v>
      </c>
      <c r="L147" s="80">
        <v>2.4425619999999997E-3</v>
      </c>
      <c r="M147" s="80">
        <v>0.30406421274724804</v>
      </c>
      <c r="N147" s="80">
        <v>0.37255927260128391</v>
      </c>
      <c r="O147" s="80">
        <v>4.6335380000000002E-2</v>
      </c>
      <c r="P147" s="80">
        <v>0.17902168687580641</v>
      </c>
      <c r="Q147" s="80">
        <v>2.1429022251547129E-2</v>
      </c>
      <c r="R147" s="80">
        <v>0</v>
      </c>
      <c r="S147" s="80">
        <v>5.698986192289305</v>
      </c>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row>
    <row r="148" spans="1:180">
      <c r="A148" s="9" t="s">
        <v>72</v>
      </c>
      <c r="B148" s="9" t="s">
        <v>28</v>
      </c>
      <c r="C148" s="42">
        <v>43125</v>
      </c>
      <c r="D148" s="79">
        <v>2.2866625009129504</v>
      </c>
      <c r="E148" s="80">
        <v>0.16322607700000002</v>
      </c>
      <c r="F148" s="80">
        <v>0.20166544271712</v>
      </c>
      <c r="G148" s="80">
        <v>0.33991058105236005</v>
      </c>
      <c r="H148" s="80">
        <v>0.32185648516304</v>
      </c>
      <c r="I148" s="80">
        <v>0.227766994</v>
      </c>
      <c r="J148" s="80">
        <v>0</v>
      </c>
      <c r="K148" s="80">
        <v>4.1376985919999998E-3</v>
      </c>
      <c r="L148" s="80">
        <v>0</v>
      </c>
      <c r="M148" s="80">
        <v>0.32878774241592801</v>
      </c>
      <c r="N148" s="80">
        <v>0.33339809135739834</v>
      </c>
      <c r="O148" s="80">
        <v>0.11369767</v>
      </c>
      <c r="P148" s="80">
        <v>0.18123900687580652</v>
      </c>
      <c r="Q148" s="80">
        <v>7.0976711739297316E-2</v>
      </c>
      <c r="R148" s="80">
        <v>0</v>
      </c>
      <c r="S148" s="80">
        <v>2.2866625009129504</v>
      </c>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35"/>
      <c r="FD148" s="35"/>
      <c r="FE148" s="35"/>
      <c r="FF148" s="35"/>
      <c r="FG148" s="35"/>
      <c r="FH148" s="35"/>
      <c r="FI148" s="35"/>
      <c r="FJ148" s="35"/>
      <c r="FK148" s="35"/>
      <c r="FL148" s="35"/>
      <c r="FM148" s="35"/>
      <c r="FN148" s="35"/>
      <c r="FO148" s="35"/>
      <c r="FP148" s="35"/>
      <c r="FQ148" s="35"/>
      <c r="FR148" s="35"/>
      <c r="FS148" s="35"/>
      <c r="FT148" s="35"/>
      <c r="FU148" s="35"/>
      <c r="FV148" s="35"/>
      <c r="FW148" s="35"/>
      <c r="FX148" s="35"/>
    </row>
    <row r="149" spans="1:180">
      <c r="A149" s="9" t="s">
        <v>72</v>
      </c>
      <c r="B149" s="9" t="s">
        <v>28</v>
      </c>
      <c r="C149" s="42">
        <v>43126</v>
      </c>
      <c r="D149" s="79">
        <v>0.8031236429641857</v>
      </c>
      <c r="E149" s="80">
        <v>-0.49661838099999994</v>
      </c>
      <c r="F149" s="80">
        <v>0.10044105584969999</v>
      </c>
      <c r="G149" s="80">
        <v>0.29841194999999998</v>
      </c>
      <c r="H149" s="80">
        <v>0</v>
      </c>
      <c r="I149" s="80">
        <v>2.1820573736339999E-2</v>
      </c>
      <c r="J149" s="80">
        <v>4.1211371533670001E-2</v>
      </c>
      <c r="K149" s="80">
        <v>4.1376985919999998E-3</v>
      </c>
      <c r="L149" s="80">
        <v>5.8963132374400002E-3</v>
      </c>
      <c r="M149" s="80">
        <v>0.22135778055899807</v>
      </c>
      <c r="N149" s="80">
        <v>0.29887408112934355</v>
      </c>
      <c r="O149" s="80">
        <v>3.433402E-2</v>
      </c>
      <c r="P149" s="80">
        <v>0.21352847687580642</v>
      </c>
      <c r="Q149" s="80">
        <v>5.9728702450897495E-2</v>
      </c>
      <c r="R149" s="80">
        <v>0</v>
      </c>
      <c r="S149" s="80">
        <v>0.80312364296419547</v>
      </c>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35"/>
      <c r="FD149" s="35"/>
      <c r="FE149" s="35"/>
      <c r="FF149" s="35"/>
      <c r="FG149" s="35"/>
      <c r="FH149" s="35"/>
      <c r="FI149" s="35"/>
      <c r="FJ149" s="35"/>
      <c r="FK149" s="35"/>
      <c r="FL149" s="35"/>
      <c r="FM149" s="35"/>
      <c r="FN149" s="35"/>
      <c r="FO149" s="35"/>
      <c r="FP149" s="35"/>
      <c r="FQ149" s="35"/>
      <c r="FR149" s="35"/>
      <c r="FS149" s="35"/>
      <c r="FT149" s="35"/>
      <c r="FU149" s="35"/>
      <c r="FV149" s="35"/>
      <c r="FW149" s="35"/>
      <c r="FX149" s="35"/>
    </row>
    <row r="150" spans="1:180">
      <c r="A150" s="9" t="s">
        <v>72</v>
      </c>
      <c r="B150" s="9" t="s">
        <v>28</v>
      </c>
      <c r="C150" s="42">
        <v>43127</v>
      </c>
      <c r="D150" s="79">
        <v>5.6905242046710978</v>
      </c>
      <c r="E150" s="80">
        <v>-0.19023923799999976</v>
      </c>
      <c r="F150" s="80">
        <v>0.38820633358183998</v>
      </c>
      <c r="G150" s="80">
        <v>0.27828709930099998</v>
      </c>
      <c r="H150" s="80">
        <v>0.16830187968635002</v>
      </c>
      <c r="I150" s="80">
        <v>2.5659115036645801</v>
      </c>
      <c r="J150" s="80">
        <v>1.66639055833009</v>
      </c>
      <c r="K150" s="80">
        <v>4.1376985919999998E-3</v>
      </c>
      <c r="L150" s="80">
        <v>3.6516622808799998E-3</v>
      </c>
      <c r="M150" s="80">
        <v>0.27395831778955809</v>
      </c>
      <c r="N150" s="80">
        <v>0.29191372703823554</v>
      </c>
      <c r="O150" s="80">
        <v>3.9043849999999998E-2</v>
      </c>
      <c r="P150" s="80">
        <v>0.16222850687580651</v>
      </c>
      <c r="Q150" s="80">
        <v>3.8732305530756565E-2</v>
      </c>
      <c r="R150" s="80">
        <v>0</v>
      </c>
      <c r="S150" s="80">
        <v>5.6905242046710987</v>
      </c>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35"/>
      <c r="FD150" s="35"/>
      <c r="FE150" s="35"/>
      <c r="FF150" s="35"/>
      <c r="FG150" s="35"/>
      <c r="FH150" s="35"/>
      <c r="FI150" s="35"/>
      <c r="FJ150" s="35"/>
      <c r="FK150" s="35"/>
      <c r="FL150" s="35"/>
      <c r="FM150" s="35"/>
      <c r="FN150" s="35"/>
      <c r="FO150" s="35"/>
      <c r="FP150" s="35"/>
      <c r="FQ150" s="35"/>
      <c r="FR150" s="35"/>
      <c r="FS150" s="35"/>
      <c r="FT150" s="35"/>
      <c r="FU150" s="35"/>
      <c r="FV150" s="35"/>
      <c r="FW150" s="35"/>
      <c r="FX150" s="35"/>
    </row>
    <row r="151" spans="1:180">
      <c r="A151" s="9" t="s">
        <v>72</v>
      </c>
      <c r="B151" s="9" t="s">
        <v>28</v>
      </c>
      <c r="C151" s="42">
        <v>43128</v>
      </c>
      <c r="D151" s="79">
        <v>4.5556088153212544</v>
      </c>
      <c r="E151" s="80">
        <v>-3.2964271000000434E-2</v>
      </c>
      <c r="F151" s="80">
        <v>0.22940305037956002</v>
      </c>
      <c r="G151" s="80">
        <v>0.17185106829541999</v>
      </c>
      <c r="H151" s="80">
        <v>0.67317485609992</v>
      </c>
      <c r="I151" s="80">
        <v>2.5381987001041</v>
      </c>
      <c r="J151" s="80">
        <v>0.19637251933509001</v>
      </c>
      <c r="K151" s="80">
        <v>4.1376985919999998E-3</v>
      </c>
      <c r="L151" s="80">
        <v>6.9102218300000001E-6</v>
      </c>
      <c r="M151" s="80">
        <v>0.18187310961250802</v>
      </c>
      <c r="N151" s="80">
        <v>0.31422040591823236</v>
      </c>
      <c r="O151" s="80">
        <v>5.2585930000000003E-2</v>
      </c>
      <c r="P151" s="80">
        <v>0.20892572687580641</v>
      </c>
      <c r="Q151" s="80">
        <v>1.7823110886778206E-2</v>
      </c>
      <c r="R151" s="80">
        <v>0</v>
      </c>
      <c r="S151" s="80">
        <v>4.5556088153212437</v>
      </c>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row>
    <row r="152" spans="1:180">
      <c r="A152" s="9" t="s">
        <v>73</v>
      </c>
      <c r="B152" s="9" t="s">
        <v>28</v>
      </c>
      <c r="C152" s="42">
        <v>43129</v>
      </c>
      <c r="D152" s="79">
        <v>3.7362441999184548</v>
      </c>
      <c r="E152" s="80">
        <v>-0.11456392199999987</v>
      </c>
      <c r="F152" s="80">
        <v>6.5032671462610006E-2</v>
      </c>
      <c r="G152" s="80">
        <v>0.37471482064561001</v>
      </c>
      <c r="H152" s="80">
        <v>0.27883435990980998</v>
      </c>
      <c r="I152" s="80">
        <v>2.15829935161132</v>
      </c>
      <c r="J152" s="80">
        <v>0</v>
      </c>
      <c r="K152" s="80">
        <v>4.1376985919999998E-3</v>
      </c>
      <c r="L152" s="80">
        <v>0</v>
      </c>
      <c r="M152" s="80">
        <v>0.29952598140672804</v>
      </c>
      <c r="N152" s="80">
        <v>0.34605523235938235</v>
      </c>
      <c r="O152" s="80">
        <v>3.4114579999999999E-2</v>
      </c>
      <c r="P152" s="80">
        <v>0.19216154687580653</v>
      </c>
      <c r="Q152" s="80">
        <v>9.7931879055187576E-2</v>
      </c>
      <c r="R152" s="80">
        <v>0</v>
      </c>
      <c r="S152" s="80">
        <v>3.7362441999184544</v>
      </c>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35"/>
      <c r="FD152" s="35"/>
      <c r="FE152" s="35"/>
      <c r="FF152" s="35"/>
      <c r="FG152" s="35"/>
      <c r="FH152" s="35"/>
      <c r="FI152" s="35"/>
      <c r="FJ152" s="35"/>
      <c r="FK152" s="35"/>
      <c r="FL152" s="35"/>
      <c r="FM152" s="35"/>
      <c r="FN152" s="35"/>
      <c r="FO152" s="35"/>
      <c r="FP152" s="35"/>
      <c r="FQ152" s="35"/>
      <c r="FR152" s="35"/>
      <c r="FS152" s="35"/>
      <c r="FT152" s="35"/>
      <c r="FU152" s="35"/>
      <c r="FV152" s="35"/>
      <c r="FW152" s="35"/>
      <c r="FX152" s="35"/>
    </row>
    <row r="153" spans="1:180">
      <c r="A153" s="9" t="s">
        <v>73</v>
      </c>
      <c r="B153" s="9" t="s">
        <v>28</v>
      </c>
      <c r="C153" s="42">
        <v>43130</v>
      </c>
      <c r="D153" s="79">
        <v>3.0177476435089026</v>
      </c>
      <c r="E153" s="80">
        <v>-9.7435664000000033E-2</v>
      </c>
      <c r="F153" s="80">
        <v>0.12755518059258</v>
      </c>
      <c r="G153" s="80">
        <v>0.34625109349726008</v>
      </c>
      <c r="H153" s="80">
        <v>8.3719089935009997E-2</v>
      </c>
      <c r="I153" s="80">
        <v>1.5390154345439899</v>
      </c>
      <c r="J153" s="80">
        <v>0.16013747646867998</v>
      </c>
      <c r="K153" s="80">
        <v>4.1376985919999998E-3</v>
      </c>
      <c r="L153" s="80">
        <v>0</v>
      </c>
      <c r="M153" s="80">
        <v>0.26993471903654809</v>
      </c>
      <c r="N153" s="80">
        <v>0.28543205364022034</v>
      </c>
      <c r="O153" s="80">
        <v>8.774904E-2</v>
      </c>
      <c r="P153" s="80">
        <v>0.16977328687580653</v>
      </c>
      <c r="Q153" s="80">
        <v>4.1478234326817298E-2</v>
      </c>
      <c r="R153" s="80">
        <v>0</v>
      </c>
      <c r="S153" s="80">
        <v>3.0177476435089119</v>
      </c>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35"/>
      <c r="FD153" s="35"/>
      <c r="FE153" s="35"/>
      <c r="FF153" s="35"/>
      <c r="FG153" s="35"/>
      <c r="FH153" s="35"/>
      <c r="FI153" s="35"/>
      <c r="FJ153" s="35"/>
      <c r="FK153" s="35"/>
      <c r="FL153" s="35"/>
      <c r="FM153" s="35"/>
      <c r="FN153" s="35"/>
      <c r="FO153" s="35"/>
      <c r="FP153" s="35"/>
      <c r="FQ153" s="35"/>
      <c r="FR153" s="35"/>
      <c r="FS153" s="35"/>
      <c r="FT153" s="35"/>
      <c r="FU153" s="35"/>
      <c r="FV153" s="35"/>
      <c r="FW153" s="35"/>
      <c r="FX153" s="35"/>
    </row>
    <row r="154" spans="1:180">
      <c r="A154" s="9" t="s">
        <v>73</v>
      </c>
      <c r="B154" s="9" t="s">
        <v>28</v>
      </c>
      <c r="C154" s="42">
        <v>43131</v>
      </c>
      <c r="D154" s="79">
        <v>3.9289323853929665</v>
      </c>
      <c r="E154" s="80">
        <v>0.32528478700000019</v>
      </c>
      <c r="F154" s="80">
        <v>0.10316828726659001</v>
      </c>
      <c r="G154" s="80">
        <v>0.37214451523217007</v>
      </c>
      <c r="H154" s="80">
        <v>0.18617416664524</v>
      </c>
      <c r="I154" s="80">
        <v>0</v>
      </c>
      <c r="J154" s="80">
        <v>2.0601444153990798</v>
      </c>
      <c r="K154" s="80">
        <v>4.1376985919999998E-3</v>
      </c>
      <c r="L154" s="80">
        <v>2.6735681273289999E-2</v>
      </c>
      <c r="M154" s="80">
        <v>0.27763710873161807</v>
      </c>
      <c r="N154" s="80">
        <v>0.32064015767614429</v>
      </c>
      <c r="O154" s="80">
        <v>5.1630809999999999E-2</v>
      </c>
      <c r="P154" s="80">
        <v>0.14399458687580644</v>
      </c>
      <c r="Q154" s="80">
        <v>5.7240170701027521E-2</v>
      </c>
      <c r="R154" s="80">
        <v>0</v>
      </c>
      <c r="S154" s="80">
        <v>3.9289323853929665</v>
      </c>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35"/>
      <c r="FK154" s="35"/>
      <c r="FL154" s="35"/>
      <c r="FM154" s="35"/>
      <c r="FN154" s="35"/>
      <c r="FO154" s="35"/>
      <c r="FP154" s="35"/>
      <c r="FQ154" s="35"/>
      <c r="FR154" s="35"/>
      <c r="FS154" s="35"/>
      <c r="FT154" s="35"/>
      <c r="FU154" s="35"/>
      <c r="FV154" s="35"/>
      <c r="FW154" s="35"/>
      <c r="FX154" s="35"/>
    </row>
    <row r="155" spans="1:180">
      <c r="A155" s="9" t="s">
        <v>73</v>
      </c>
      <c r="B155" s="9" t="s">
        <v>29</v>
      </c>
      <c r="C155" s="42">
        <v>43132</v>
      </c>
      <c r="D155" s="79">
        <v>3.9740343377974128</v>
      </c>
      <c r="E155" s="80">
        <v>6.2539371999999815E-2</v>
      </c>
      <c r="F155" s="80">
        <v>0.13718193484374</v>
      </c>
      <c r="G155" s="80">
        <v>0.35711755095197001</v>
      </c>
      <c r="H155" s="80">
        <v>0.20698955237652999</v>
      </c>
      <c r="I155" s="80">
        <v>1.39821576555312</v>
      </c>
      <c r="J155" s="80">
        <v>0.29829584031399003</v>
      </c>
      <c r="K155" s="80">
        <v>2.9647698592000001E-2</v>
      </c>
      <c r="L155" s="80">
        <v>1.9940386188E-4</v>
      </c>
      <c r="M155" s="80">
        <v>0.23633943244312</v>
      </c>
      <c r="N155" s="80">
        <v>0.94355988064572183</v>
      </c>
      <c r="O155" s="80">
        <v>4.3823700000000007E-2</v>
      </c>
      <c r="P155" s="80">
        <v>0.17065414118392855</v>
      </c>
      <c r="Q155" s="80">
        <v>8.9470065031402604E-2</v>
      </c>
      <c r="R155" s="80">
        <v>0</v>
      </c>
      <c r="S155" s="80">
        <v>3.9740343377974026</v>
      </c>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EV155" s="35"/>
      <c r="EW155" s="35"/>
      <c r="EX155" s="35"/>
      <c r="EY155" s="35"/>
      <c r="EZ155" s="35"/>
      <c r="FA155" s="35"/>
      <c r="FB155" s="35"/>
      <c r="FC155" s="35"/>
      <c r="FD155" s="35"/>
      <c r="FE155" s="35"/>
      <c r="FF155" s="35"/>
      <c r="FG155" s="35"/>
      <c r="FH155" s="35"/>
      <c r="FI155" s="35"/>
      <c r="FJ155" s="35"/>
      <c r="FK155" s="35"/>
      <c r="FL155" s="35"/>
      <c r="FM155" s="35"/>
      <c r="FN155" s="35"/>
      <c r="FO155" s="35"/>
      <c r="FP155" s="35"/>
      <c r="FQ155" s="35"/>
      <c r="FR155" s="35"/>
      <c r="FS155" s="35"/>
      <c r="FT155" s="35"/>
      <c r="FU155" s="35"/>
      <c r="FV155" s="35"/>
      <c r="FW155" s="35"/>
      <c r="FX155" s="35"/>
    </row>
    <row r="156" spans="1:180">
      <c r="A156" s="9" t="s">
        <v>73</v>
      </c>
      <c r="B156" s="9" t="s">
        <v>29</v>
      </c>
      <c r="C156" s="42">
        <v>43133</v>
      </c>
      <c r="D156" s="79">
        <v>1.9912596969460241</v>
      </c>
      <c r="E156" s="80">
        <v>0.15193626299999996</v>
      </c>
      <c r="F156" s="80">
        <v>0.17094658063601001</v>
      </c>
      <c r="G156" s="80">
        <v>0.38959926</v>
      </c>
      <c r="H156" s="80">
        <v>0.21794591862663998</v>
      </c>
      <c r="I156" s="80">
        <v>0.1077175514074</v>
      </c>
      <c r="J156" s="80">
        <v>5.5534171323559998E-2</v>
      </c>
      <c r="K156" s="80">
        <v>4.1376985919999998E-3</v>
      </c>
      <c r="L156" s="80">
        <v>5.7126140995000004E-4</v>
      </c>
      <c r="M156" s="80">
        <v>0.27449817349640998</v>
      </c>
      <c r="N156" s="80">
        <v>0.30311907712687308</v>
      </c>
      <c r="O156" s="80">
        <v>4.5436950000000004E-2</v>
      </c>
      <c r="P156" s="80">
        <v>0.21720663118392849</v>
      </c>
      <c r="Q156" s="80">
        <v>5.2610160143252357E-2</v>
      </c>
      <c r="R156" s="80">
        <v>0</v>
      </c>
      <c r="S156" s="80">
        <v>1.9912596969460239</v>
      </c>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EV156" s="35"/>
      <c r="EW156" s="35"/>
      <c r="EX156" s="35"/>
      <c r="EY156" s="35"/>
      <c r="EZ156" s="35"/>
      <c r="FA156" s="35"/>
      <c r="FB156" s="35"/>
      <c r="FC156" s="35"/>
      <c r="FD156" s="35"/>
      <c r="FE156" s="35"/>
      <c r="FF156" s="35"/>
      <c r="FG156" s="35"/>
      <c r="FH156" s="35"/>
      <c r="FI156" s="35"/>
      <c r="FJ156" s="35"/>
      <c r="FK156" s="35"/>
      <c r="FL156" s="35"/>
      <c r="FM156" s="35"/>
      <c r="FN156" s="35"/>
      <c r="FO156" s="35"/>
      <c r="FP156" s="35"/>
      <c r="FQ156" s="35"/>
      <c r="FR156" s="35"/>
      <c r="FS156" s="35"/>
      <c r="FT156" s="35"/>
      <c r="FU156" s="35"/>
      <c r="FV156" s="35"/>
      <c r="FW156" s="35"/>
      <c r="FX156" s="35"/>
    </row>
    <row r="157" spans="1:180">
      <c r="A157" s="9" t="s">
        <v>73</v>
      </c>
      <c r="B157" s="9" t="s">
        <v>29</v>
      </c>
      <c r="C157" s="42">
        <v>43134</v>
      </c>
      <c r="D157" s="79">
        <v>1.1195799652798897</v>
      </c>
      <c r="E157" s="80">
        <v>-0.13286472100000002</v>
      </c>
      <c r="F157" s="80">
        <v>0.11440893268380001</v>
      </c>
      <c r="G157" s="80">
        <v>0.31938511858750002</v>
      </c>
      <c r="H157" s="80">
        <v>2.498640817647E-2</v>
      </c>
      <c r="I157" s="80">
        <v>0</v>
      </c>
      <c r="J157" s="80">
        <v>0</v>
      </c>
      <c r="K157" s="80">
        <v>4.1376985919999998E-3</v>
      </c>
      <c r="L157" s="80">
        <v>0</v>
      </c>
      <c r="M157" s="80">
        <v>0.1716412518615</v>
      </c>
      <c r="N157" s="80">
        <v>0.28298659392394865</v>
      </c>
      <c r="O157" s="80">
        <v>3.3147349999999999E-2</v>
      </c>
      <c r="P157" s="80">
        <v>0.23903945118392858</v>
      </c>
      <c r="Q157" s="80">
        <v>6.2711881270742648E-2</v>
      </c>
      <c r="R157" s="80">
        <v>0</v>
      </c>
      <c r="S157" s="80">
        <v>1.1195799652798899</v>
      </c>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row>
    <row r="158" spans="1:180">
      <c r="A158" s="9" t="s">
        <v>73</v>
      </c>
      <c r="B158" s="9" t="s">
        <v>29</v>
      </c>
      <c r="C158" s="42">
        <v>43135</v>
      </c>
      <c r="D158" s="79">
        <v>1.3441736969460243</v>
      </c>
      <c r="E158" s="80">
        <v>-4.1907848999999886E-2</v>
      </c>
      <c r="F158" s="80">
        <v>5.9737078962370002E-2</v>
      </c>
      <c r="G158" s="80">
        <v>0.21949062315649001</v>
      </c>
      <c r="H158" s="80">
        <v>0.145044888175</v>
      </c>
      <c r="I158" s="80">
        <v>0</v>
      </c>
      <c r="J158" s="80">
        <v>0</v>
      </c>
      <c r="K158" s="80">
        <v>4.1376985919999998E-3</v>
      </c>
      <c r="L158" s="80">
        <v>0</v>
      </c>
      <c r="M158" s="80">
        <v>0.23370483742727</v>
      </c>
      <c r="N158" s="80">
        <v>0.2933137552897831</v>
      </c>
      <c r="O158" s="80">
        <v>3.3592549999999999E-2</v>
      </c>
      <c r="P158" s="80">
        <v>0.30179570118392851</v>
      </c>
      <c r="Q158" s="80">
        <v>9.5264413159182437E-2</v>
      </c>
      <c r="R158" s="80">
        <v>0</v>
      </c>
      <c r="S158" s="80">
        <v>1.3441736969460241</v>
      </c>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5"/>
      <c r="FM158" s="35"/>
      <c r="FN158" s="35"/>
      <c r="FO158" s="35"/>
      <c r="FP158" s="35"/>
      <c r="FQ158" s="35"/>
      <c r="FR158" s="35"/>
      <c r="FS158" s="35"/>
      <c r="FT158" s="35"/>
      <c r="FU158" s="35"/>
      <c r="FV158" s="35"/>
      <c r="FW158" s="35"/>
      <c r="FX158" s="35"/>
    </row>
    <row r="159" spans="1:180">
      <c r="A159" s="9" t="s">
        <v>74</v>
      </c>
      <c r="B159" s="9" t="s">
        <v>29</v>
      </c>
      <c r="C159" s="42">
        <v>43136</v>
      </c>
      <c r="D159" s="79">
        <v>1.002398160443486</v>
      </c>
      <c r="E159" s="80">
        <v>-0.26335925299999996</v>
      </c>
      <c r="F159" s="80">
        <v>5.3047371614880004E-2</v>
      </c>
      <c r="G159" s="80">
        <v>0.27800829999999999</v>
      </c>
      <c r="H159" s="80">
        <v>5.8848261181139998E-2</v>
      </c>
      <c r="I159" s="80">
        <v>0</v>
      </c>
      <c r="J159" s="80">
        <v>0</v>
      </c>
      <c r="K159" s="80">
        <v>4.1376985919999998E-3</v>
      </c>
      <c r="L159" s="80">
        <v>3.4143330000000003E-3</v>
      </c>
      <c r="M159" s="80">
        <v>0.22522186750687001</v>
      </c>
      <c r="N159" s="80">
        <v>0.31494231340493484</v>
      </c>
      <c r="O159" s="80">
        <v>2.1891620000000001E-2</v>
      </c>
      <c r="P159" s="80">
        <v>0.24580466118392855</v>
      </c>
      <c r="Q159" s="80">
        <v>6.0440986959732323E-2</v>
      </c>
      <c r="R159" s="80">
        <v>0</v>
      </c>
      <c r="S159" s="80">
        <v>1.0023981604434857</v>
      </c>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row>
    <row r="160" spans="1:180">
      <c r="A160" s="9" t="s">
        <v>74</v>
      </c>
      <c r="B160" s="9" t="s">
        <v>29</v>
      </c>
      <c r="C160" s="42">
        <v>43137</v>
      </c>
      <c r="D160" s="79">
        <v>1.2213151360115129</v>
      </c>
      <c r="E160" s="80">
        <v>-0.10387471600000009</v>
      </c>
      <c r="F160" s="80">
        <v>0.12421768471837</v>
      </c>
      <c r="G160" s="80">
        <v>0.32572178000000007</v>
      </c>
      <c r="H160" s="80">
        <v>6.2928348050699995E-2</v>
      </c>
      <c r="I160" s="80">
        <v>0</v>
      </c>
      <c r="J160" s="80">
        <v>0</v>
      </c>
      <c r="K160" s="80">
        <v>4.1376985919999998E-3</v>
      </c>
      <c r="L160" s="80">
        <v>0</v>
      </c>
      <c r="M160" s="80">
        <v>0.22380033448427</v>
      </c>
      <c r="N160" s="80">
        <v>0.31982582475141175</v>
      </c>
      <c r="O160" s="80">
        <v>2.017012E-2</v>
      </c>
      <c r="P160" s="80">
        <v>0.20358376118392862</v>
      </c>
      <c r="Q160" s="80">
        <v>4.0804300230832563E-2</v>
      </c>
      <c r="R160" s="80">
        <v>0</v>
      </c>
      <c r="S160" s="80">
        <v>1.2213151360115126</v>
      </c>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35"/>
      <c r="FD160" s="35"/>
      <c r="FE160" s="35"/>
      <c r="FF160" s="35"/>
      <c r="FG160" s="35"/>
      <c r="FH160" s="35"/>
      <c r="FI160" s="35"/>
      <c r="FJ160" s="35"/>
      <c r="FK160" s="35"/>
      <c r="FL160" s="35"/>
      <c r="FM160" s="35"/>
      <c r="FN160" s="35"/>
      <c r="FO160" s="35"/>
      <c r="FP160" s="35"/>
      <c r="FQ160" s="35"/>
      <c r="FR160" s="35"/>
      <c r="FS160" s="35"/>
      <c r="FT160" s="35"/>
      <c r="FU160" s="35"/>
      <c r="FV160" s="35"/>
      <c r="FW160" s="35"/>
      <c r="FX160" s="35"/>
    </row>
    <row r="161" spans="1:180">
      <c r="A161" s="9" t="s">
        <v>74</v>
      </c>
      <c r="B161" s="9" t="s">
        <v>29</v>
      </c>
      <c r="C161" s="42">
        <v>43138</v>
      </c>
      <c r="D161" s="79">
        <v>1.4025352530269877</v>
      </c>
      <c r="E161" s="80">
        <v>-0.12842223600000002</v>
      </c>
      <c r="F161" s="80">
        <v>0.16471719725805001</v>
      </c>
      <c r="G161" s="80">
        <v>0.28148973999999999</v>
      </c>
      <c r="H161" s="80">
        <v>4.2940531999999997E-2</v>
      </c>
      <c r="I161" s="80">
        <v>0</v>
      </c>
      <c r="J161" s="80">
        <v>2.8127031137470001E-2</v>
      </c>
      <c r="K161" s="80">
        <v>4.1376985919999998E-3</v>
      </c>
      <c r="L161" s="80">
        <v>3.2125859999999999E-3</v>
      </c>
      <c r="M161" s="80">
        <v>0.36080018175680001</v>
      </c>
      <c r="N161" s="80">
        <v>0.3281845133945962</v>
      </c>
      <c r="O161" s="80">
        <v>6.5897850000000008E-2</v>
      </c>
      <c r="P161" s="80">
        <v>0.20323117118392856</v>
      </c>
      <c r="Q161" s="80">
        <v>4.8218987704142388E-2</v>
      </c>
      <c r="R161" s="80">
        <v>0</v>
      </c>
      <c r="S161" s="80">
        <v>1.402535253026987</v>
      </c>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35"/>
      <c r="FU161" s="35"/>
      <c r="FV161" s="35"/>
      <c r="FW161" s="35"/>
      <c r="FX161" s="35"/>
    </row>
    <row r="162" spans="1:180">
      <c r="A162" s="9" t="s">
        <v>74</v>
      </c>
      <c r="B162" s="9" t="s">
        <v>29</v>
      </c>
      <c r="C162" s="42">
        <v>43139</v>
      </c>
      <c r="D162" s="79">
        <v>1.3374661666059797</v>
      </c>
      <c r="E162" s="80">
        <v>-0.26045727999999996</v>
      </c>
      <c r="F162" s="80">
        <v>0.52460736944913999</v>
      </c>
      <c r="G162" s="80">
        <v>0.26196470000000005</v>
      </c>
      <c r="H162" s="80">
        <v>5.6968852447399996E-3</v>
      </c>
      <c r="I162" s="80">
        <v>1.158259E-3</v>
      </c>
      <c r="J162" s="80">
        <v>0</v>
      </c>
      <c r="K162" s="80">
        <v>4.1376985919999998E-3</v>
      </c>
      <c r="L162" s="80">
        <v>1.92295970746E-3</v>
      </c>
      <c r="M162" s="80">
        <v>0.22994829943493</v>
      </c>
      <c r="N162" s="80">
        <v>0.31928753949575828</v>
      </c>
      <c r="O162" s="80">
        <v>3.5561889999999999E-2</v>
      </c>
      <c r="P162" s="80">
        <v>0.16611312118392862</v>
      </c>
      <c r="Q162" s="80">
        <v>4.7524724498022745E-2</v>
      </c>
      <c r="R162" s="80">
        <v>0</v>
      </c>
      <c r="S162" s="80">
        <v>1.3374661666059799</v>
      </c>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35"/>
      <c r="FP162" s="35"/>
      <c r="FQ162" s="35"/>
      <c r="FR162" s="35"/>
      <c r="FS162" s="35"/>
      <c r="FT162" s="35"/>
      <c r="FU162" s="35"/>
      <c r="FV162" s="35"/>
      <c r="FW162" s="35"/>
      <c r="FX162" s="35"/>
    </row>
    <row r="163" spans="1:180">
      <c r="A163" s="9" t="s">
        <v>74</v>
      </c>
      <c r="B163" s="9" t="s">
        <v>29</v>
      </c>
      <c r="C163" s="42">
        <v>43140</v>
      </c>
      <c r="D163" s="79">
        <v>1.6189673275470482</v>
      </c>
      <c r="E163" s="80">
        <v>0.12814178100000001</v>
      </c>
      <c r="F163" s="80">
        <v>0.17915628970774</v>
      </c>
      <c r="G163" s="80">
        <v>0.42158296684753999</v>
      </c>
      <c r="H163" s="80">
        <v>1.7456612962839999E-2</v>
      </c>
      <c r="I163" s="80">
        <v>6.2523659999999997E-3</v>
      </c>
      <c r="J163" s="80">
        <v>0</v>
      </c>
      <c r="K163" s="80">
        <v>4.1376985919999998E-3</v>
      </c>
      <c r="L163" s="80">
        <v>4.8398612116099998E-2</v>
      </c>
      <c r="M163" s="80">
        <v>0.23506576237914004</v>
      </c>
      <c r="N163" s="80">
        <v>0.32570320752951709</v>
      </c>
      <c r="O163" s="80">
        <v>3.8524970000000006E-2</v>
      </c>
      <c r="P163" s="80">
        <v>0.17241568118392861</v>
      </c>
      <c r="Q163" s="80">
        <v>4.2131379228242359E-2</v>
      </c>
      <c r="R163" s="80">
        <v>0</v>
      </c>
      <c r="S163" s="80">
        <v>1.6189673275470482</v>
      </c>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EV163" s="35"/>
      <c r="EW163" s="35"/>
      <c r="EX163" s="35"/>
      <c r="EY163" s="35"/>
      <c r="EZ163" s="35"/>
      <c r="FA163" s="35"/>
      <c r="FB163" s="35"/>
      <c r="FC163" s="35"/>
      <c r="FD163" s="35"/>
      <c r="FE163" s="35"/>
      <c r="FF163" s="35"/>
      <c r="FG163" s="35"/>
      <c r="FH163" s="35"/>
      <c r="FI163" s="35"/>
      <c r="FJ163" s="35"/>
      <c r="FK163" s="35"/>
      <c r="FL163" s="35"/>
      <c r="FM163" s="35"/>
      <c r="FN163" s="35"/>
      <c r="FO163" s="35"/>
      <c r="FP163" s="35"/>
      <c r="FQ163" s="35"/>
      <c r="FR163" s="35"/>
      <c r="FS163" s="35"/>
      <c r="FT163" s="35"/>
      <c r="FU163" s="35"/>
      <c r="FV163" s="35"/>
      <c r="FW163" s="35"/>
      <c r="FX163" s="35"/>
    </row>
    <row r="164" spans="1:180">
      <c r="A164" s="9" t="s">
        <v>74</v>
      </c>
      <c r="B164" s="9" t="s">
        <v>29</v>
      </c>
      <c r="C164" s="42">
        <v>43141</v>
      </c>
      <c r="D164" s="79">
        <v>3.026381013276104</v>
      </c>
      <c r="E164" s="80">
        <v>9.2463391000000061E-2</v>
      </c>
      <c r="F164" s="80">
        <v>0.16282764798301999</v>
      </c>
      <c r="G164" s="80">
        <v>0.33983347232939998</v>
      </c>
      <c r="H164" s="80">
        <v>7.155155675496E-2</v>
      </c>
      <c r="I164" s="80">
        <v>1.5863753387674802</v>
      </c>
      <c r="J164" s="80">
        <v>0</v>
      </c>
      <c r="K164" s="80">
        <v>4.1376985919999998E-3</v>
      </c>
      <c r="L164" s="80">
        <v>3.5582945731700002E-3</v>
      </c>
      <c r="M164" s="80">
        <v>0.18659945521285998</v>
      </c>
      <c r="N164" s="80">
        <v>0.28473713281137303</v>
      </c>
      <c r="O164" s="80">
        <v>5.1094680000000003E-2</v>
      </c>
      <c r="P164" s="80">
        <v>0.16746730118392855</v>
      </c>
      <c r="Q164" s="80">
        <v>7.5735044067922322E-2</v>
      </c>
      <c r="R164" s="80">
        <v>0</v>
      </c>
      <c r="S164" s="80">
        <v>3.0263810132761138</v>
      </c>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row>
    <row r="165" spans="1:180">
      <c r="A165" s="9" t="s">
        <v>74</v>
      </c>
      <c r="B165" s="9" t="s">
        <v>29</v>
      </c>
      <c r="C165" s="42">
        <v>43142</v>
      </c>
      <c r="D165" s="79">
        <v>1.5988613042032336</v>
      </c>
      <c r="E165" s="80">
        <v>-2.3562139999999898E-2</v>
      </c>
      <c r="F165" s="80">
        <v>0.20473513164911</v>
      </c>
      <c r="G165" s="80">
        <v>0.17481221000000002</v>
      </c>
      <c r="H165" s="80">
        <v>0.35828793331246001</v>
      </c>
      <c r="I165" s="80">
        <v>0</v>
      </c>
      <c r="J165" s="80">
        <v>3.6028590223089997E-2</v>
      </c>
      <c r="K165" s="80">
        <v>4.1376985919999998E-3</v>
      </c>
      <c r="L165" s="80">
        <v>1.1410078996300001E-3</v>
      </c>
      <c r="M165" s="80">
        <v>0.18992800145823996</v>
      </c>
      <c r="N165" s="80">
        <v>0.30839043231342267</v>
      </c>
      <c r="O165" s="80">
        <v>5.7179759999999996E-2</v>
      </c>
      <c r="P165" s="80">
        <v>0.2041968511839285</v>
      </c>
      <c r="Q165" s="80">
        <v>8.3585827571342336E-2</v>
      </c>
      <c r="R165" s="80">
        <v>0</v>
      </c>
      <c r="S165" s="80">
        <v>1.5988613042032236</v>
      </c>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5"/>
      <c r="FM165" s="35"/>
      <c r="FN165" s="35"/>
      <c r="FO165" s="35"/>
      <c r="FP165" s="35"/>
      <c r="FQ165" s="35"/>
      <c r="FR165" s="35"/>
      <c r="FS165" s="35"/>
      <c r="FT165" s="35"/>
      <c r="FU165" s="35"/>
      <c r="FV165" s="35"/>
      <c r="FW165" s="35"/>
      <c r="FX165" s="35"/>
    </row>
    <row r="166" spans="1:180">
      <c r="A166" s="9" t="s">
        <v>75</v>
      </c>
      <c r="B166" s="9" t="s">
        <v>29</v>
      </c>
      <c r="C166" s="42">
        <v>43143</v>
      </c>
      <c r="D166" s="79">
        <v>1.4706867828808052</v>
      </c>
      <c r="E166" s="80">
        <v>-0.3752626859999999</v>
      </c>
      <c r="F166" s="80">
        <v>0.21332064464598999</v>
      </c>
      <c r="G166" s="80">
        <v>0.26757158000000003</v>
      </c>
      <c r="H166" s="80">
        <v>9.9255272916249998E-2</v>
      </c>
      <c r="I166" s="80">
        <v>0</v>
      </c>
      <c r="J166" s="80">
        <v>0.46240577780635</v>
      </c>
      <c r="K166" s="80">
        <v>4.1376985919999998E-3</v>
      </c>
      <c r="L166" s="80">
        <v>2.4874800634600001E-3</v>
      </c>
      <c r="M166" s="80">
        <v>0.24201300021711</v>
      </c>
      <c r="N166" s="80">
        <v>0.29576134515915387</v>
      </c>
      <c r="O166" s="80">
        <v>3.9897630000000003E-2</v>
      </c>
      <c r="P166" s="80">
        <v>0.17211833118392866</v>
      </c>
      <c r="Q166" s="80">
        <v>4.6980708296572346E-2</v>
      </c>
      <c r="R166" s="80">
        <v>0</v>
      </c>
      <c r="S166" s="80">
        <v>1.470686782880815</v>
      </c>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EV166" s="35"/>
      <c r="EW166" s="35"/>
      <c r="EX166" s="35"/>
      <c r="EY166" s="35"/>
      <c r="EZ166" s="35"/>
      <c r="FA166" s="35"/>
      <c r="FB166" s="35"/>
      <c r="FC166" s="35"/>
      <c r="FD166" s="35"/>
      <c r="FE166" s="35"/>
      <c r="FF166" s="35"/>
      <c r="FG166" s="35"/>
      <c r="FH166" s="35"/>
      <c r="FI166" s="35"/>
      <c r="FJ166" s="35"/>
      <c r="FK166" s="35"/>
      <c r="FL166" s="35"/>
      <c r="FM166" s="35"/>
      <c r="FN166" s="35"/>
      <c r="FO166" s="35"/>
      <c r="FP166" s="35"/>
      <c r="FQ166" s="35"/>
      <c r="FR166" s="35"/>
      <c r="FS166" s="35"/>
      <c r="FT166" s="35"/>
      <c r="FU166" s="35"/>
      <c r="FV166" s="35"/>
      <c r="FW166" s="35"/>
      <c r="FX166" s="35"/>
    </row>
    <row r="167" spans="1:180">
      <c r="A167" s="9" t="s">
        <v>75</v>
      </c>
      <c r="B167" s="9" t="s">
        <v>29</v>
      </c>
      <c r="C167" s="42">
        <v>43144</v>
      </c>
      <c r="D167" s="79">
        <v>2.9815236843572244</v>
      </c>
      <c r="E167" s="80">
        <v>0.30795460600000002</v>
      </c>
      <c r="F167" s="80">
        <v>0.26062384280837997</v>
      </c>
      <c r="G167" s="80">
        <v>0.32550677706075004</v>
      </c>
      <c r="H167" s="80">
        <v>8.8431280320569988E-2</v>
      </c>
      <c r="I167" s="80">
        <v>0</v>
      </c>
      <c r="J167" s="80">
        <v>0.98266390665780001</v>
      </c>
      <c r="K167" s="80">
        <v>4.1376985919999998E-3</v>
      </c>
      <c r="L167" s="80">
        <v>-9.9860500000000009E-8</v>
      </c>
      <c r="M167" s="80">
        <v>0.37029937088669995</v>
      </c>
      <c r="N167" s="80">
        <v>0.33293423958242307</v>
      </c>
      <c r="O167" s="80">
        <v>5.1295000000000007E-2</v>
      </c>
      <c r="P167" s="80">
        <v>0.16051436118392867</v>
      </c>
      <c r="Q167" s="80">
        <v>9.7162701125172446E-2</v>
      </c>
      <c r="R167" s="80">
        <v>0</v>
      </c>
      <c r="S167" s="80">
        <v>2.9815236843572244</v>
      </c>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EV167" s="35"/>
      <c r="EW167" s="35"/>
      <c r="EX167" s="35"/>
      <c r="EY167" s="35"/>
      <c r="EZ167" s="35"/>
      <c r="FA167" s="35"/>
      <c r="FB167" s="35"/>
      <c r="FC167" s="35"/>
      <c r="FD167" s="35"/>
      <c r="FE167" s="35"/>
      <c r="FF167" s="35"/>
      <c r="FG167" s="35"/>
      <c r="FH167" s="35"/>
      <c r="FI167" s="35"/>
      <c r="FJ167" s="35"/>
      <c r="FK167" s="35"/>
      <c r="FL167" s="35"/>
      <c r="FM167" s="35"/>
      <c r="FN167" s="35"/>
      <c r="FO167" s="35"/>
      <c r="FP167" s="35"/>
      <c r="FQ167" s="35"/>
      <c r="FR167" s="35"/>
      <c r="FS167" s="35"/>
      <c r="FT167" s="35"/>
      <c r="FU167" s="35"/>
      <c r="FV167" s="35"/>
      <c r="FW167" s="35"/>
      <c r="FX167" s="35"/>
    </row>
    <row r="168" spans="1:180">
      <c r="A168" s="9" t="s">
        <v>75</v>
      </c>
      <c r="B168" s="9" t="s">
        <v>29</v>
      </c>
      <c r="C168" s="42">
        <v>43145</v>
      </c>
      <c r="D168" s="79">
        <v>3.09838035091893</v>
      </c>
      <c r="E168" s="80">
        <v>0.39242258700000021</v>
      </c>
      <c r="F168" s="80">
        <v>0.22549834354412998</v>
      </c>
      <c r="G168" s="80">
        <v>0.35098709833854003</v>
      </c>
      <c r="H168" s="80">
        <v>3.6501896697599998E-2</v>
      </c>
      <c r="I168" s="80">
        <v>1.2130985241846599</v>
      </c>
      <c r="J168" s="80">
        <v>3.8684429000000006E-2</v>
      </c>
      <c r="K168" s="80">
        <v>4.1376985919999998E-3</v>
      </c>
      <c r="L168" s="80">
        <v>3.3279999999999998E-3</v>
      </c>
      <c r="M168" s="80">
        <v>0.29342831409793002</v>
      </c>
      <c r="N168" s="80">
        <v>0.30207924968574862</v>
      </c>
      <c r="O168" s="80">
        <v>4.60063E-2</v>
      </c>
      <c r="P168" s="80">
        <v>0.17177376118392845</v>
      </c>
      <c r="Q168" s="80">
        <v>2.043414859439285E-2</v>
      </c>
      <c r="R168" s="80">
        <v>0</v>
      </c>
      <c r="S168" s="80">
        <v>3.0983803509189296</v>
      </c>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row>
    <row r="169" spans="1:180">
      <c r="A169" s="9" t="s">
        <v>75</v>
      </c>
      <c r="B169" s="9" t="s">
        <v>29</v>
      </c>
      <c r="C169" s="42">
        <v>43146</v>
      </c>
      <c r="D169" s="79">
        <v>2.2823834860614802</v>
      </c>
      <c r="E169" s="80">
        <v>-0.21975101499999972</v>
      </c>
      <c r="F169" s="80">
        <v>0.16822794344090999</v>
      </c>
      <c r="G169" s="80">
        <v>0.28374647000000003</v>
      </c>
      <c r="H169" s="80">
        <v>9.9195875673680003E-2</v>
      </c>
      <c r="I169" s="80">
        <v>1.0710348956267699</v>
      </c>
      <c r="J169" s="80">
        <v>8.7820337589959996E-2</v>
      </c>
      <c r="K169" s="80">
        <v>4.1376985919999998E-3</v>
      </c>
      <c r="L169" s="80">
        <v>4.0627743586900003E-3</v>
      </c>
      <c r="M169" s="80">
        <v>0.21780257886157003</v>
      </c>
      <c r="N169" s="80">
        <v>0.3052097353035591</v>
      </c>
      <c r="O169" s="80">
        <v>3.6819089999999999E-2</v>
      </c>
      <c r="P169" s="80">
        <v>0.18736731118392866</v>
      </c>
      <c r="Q169" s="80">
        <v>3.6709790430422197E-2</v>
      </c>
      <c r="R169" s="80">
        <v>0</v>
      </c>
      <c r="S169" s="80">
        <v>2.28238348606149</v>
      </c>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row>
    <row r="170" spans="1:180">
      <c r="A170" s="9" t="s">
        <v>75</v>
      </c>
      <c r="B170" s="9" t="s">
        <v>29</v>
      </c>
      <c r="C170" s="42">
        <v>43147</v>
      </c>
      <c r="D170" s="79">
        <v>1.6523061731647031</v>
      </c>
      <c r="E170" s="80">
        <v>-0.3905313199999999</v>
      </c>
      <c r="F170" s="80">
        <v>0.13351960750413</v>
      </c>
      <c r="G170" s="80">
        <v>0.36022314872864997</v>
      </c>
      <c r="H170" s="80">
        <v>7.0258743799149995E-2</v>
      </c>
      <c r="I170" s="80">
        <v>0</v>
      </c>
      <c r="J170" s="80">
        <v>0.55556621366981995</v>
      </c>
      <c r="K170" s="80">
        <v>4.1376985919999998E-3</v>
      </c>
      <c r="L170" s="80">
        <v>1.16963E-4</v>
      </c>
      <c r="M170" s="80">
        <v>0.32600620515299006</v>
      </c>
      <c r="N170" s="80">
        <v>0.31451506877970153</v>
      </c>
      <c r="O170" s="80">
        <v>4.515164E-2</v>
      </c>
      <c r="P170" s="80">
        <v>0.16440468118392856</v>
      </c>
      <c r="Q170" s="80">
        <v>6.8937522754342631E-2</v>
      </c>
      <c r="R170" s="80">
        <v>0</v>
      </c>
      <c r="S170" s="80">
        <v>1.6523061731647131</v>
      </c>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row>
    <row r="171" spans="1:180">
      <c r="A171" s="9" t="s">
        <v>75</v>
      </c>
      <c r="B171" s="9" t="s">
        <v>29</v>
      </c>
      <c r="C171" s="42">
        <v>43148</v>
      </c>
      <c r="D171" s="79">
        <v>1.1975551732451508</v>
      </c>
      <c r="E171" s="80">
        <v>-0.30417228800000007</v>
      </c>
      <c r="F171" s="80">
        <v>0.16098030380160999</v>
      </c>
      <c r="G171" s="80">
        <v>0.31923960000000001</v>
      </c>
      <c r="H171" s="80">
        <v>0</v>
      </c>
      <c r="I171" s="80">
        <v>0</v>
      </c>
      <c r="J171" s="80">
        <v>0.12504467998186999</v>
      </c>
      <c r="K171" s="80">
        <v>4.1376985919999998E-3</v>
      </c>
      <c r="L171" s="80">
        <v>3.5927800000000004E-4</v>
      </c>
      <c r="M171" s="80">
        <v>0.26392583606053999</v>
      </c>
      <c r="N171" s="80">
        <v>0.31585001546508951</v>
      </c>
      <c r="O171" s="80">
        <v>3.7556909999999999E-2</v>
      </c>
      <c r="P171" s="80">
        <v>0.22243281118392869</v>
      </c>
      <c r="Q171" s="80">
        <v>5.2200328160112684E-2</v>
      </c>
      <c r="R171" s="80">
        <v>0</v>
      </c>
      <c r="S171" s="80">
        <v>1.1975551732451508</v>
      </c>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EV171" s="35"/>
      <c r="EW171" s="35"/>
      <c r="EX171" s="35"/>
      <c r="EY171" s="35"/>
      <c r="EZ171" s="35"/>
      <c r="FA171" s="35"/>
      <c r="FB171" s="35"/>
      <c r="FC171" s="35"/>
      <c r="FD171" s="35"/>
      <c r="FE171" s="35"/>
      <c r="FF171" s="35"/>
      <c r="FG171" s="35"/>
      <c r="FH171" s="35"/>
      <c r="FI171" s="35"/>
      <c r="FJ171" s="35"/>
      <c r="FK171" s="35"/>
      <c r="FL171" s="35"/>
      <c r="FM171" s="35"/>
      <c r="FN171" s="35"/>
      <c r="FO171" s="35"/>
      <c r="FP171" s="35"/>
      <c r="FQ171" s="35"/>
      <c r="FR171" s="35"/>
      <c r="FS171" s="35"/>
      <c r="FT171" s="35"/>
      <c r="FU171" s="35"/>
      <c r="FV171" s="35"/>
      <c r="FW171" s="35"/>
      <c r="FX171" s="35"/>
    </row>
    <row r="172" spans="1:180">
      <c r="A172" s="9" t="s">
        <v>75</v>
      </c>
      <c r="B172" s="9" t="s">
        <v>29</v>
      </c>
      <c r="C172" s="42">
        <v>43149</v>
      </c>
      <c r="D172" s="79">
        <v>0.80991386643703234</v>
      </c>
      <c r="E172" s="80">
        <v>-0.21891548100000008</v>
      </c>
      <c r="F172" s="80">
        <v>0.14262358226053001</v>
      </c>
      <c r="G172" s="80">
        <v>0.14640871000000003</v>
      </c>
      <c r="H172" s="80">
        <v>0</v>
      </c>
      <c r="I172" s="80">
        <v>0</v>
      </c>
      <c r="J172" s="80">
        <v>0</v>
      </c>
      <c r="K172" s="80">
        <v>4.1376985919999998E-3</v>
      </c>
      <c r="L172" s="80">
        <v>6.5913800000000008E-4</v>
      </c>
      <c r="M172" s="80">
        <v>0.13573460045144001</v>
      </c>
      <c r="N172" s="80">
        <v>0.28683468238782106</v>
      </c>
      <c r="O172" s="80">
        <v>3.8411109999999998E-2</v>
      </c>
      <c r="P172" s="80">
        <v>0.24058603118392866</v>
      </c>
      <c r="Q172" s="80">
        <v>3.3433794561312624E-2</v>
      </c>
      <c r="R172" s="80">
        <v>0</v>
      </c>
      <c r="S172" s="80">
        <v>0.80991386643703223</v>
      </c>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5"/>
      <c r="FM172" s="35"/>
      <c r="FN172" s="35"/>
      <c r="FO172" s="35"/>
      <c r="FP172" s="35"/>
      <c r="FQ172" s="35"/>
      <c r="FR172" s="35"/>
      <c r="FS172" s="35"/>
      <c r="FT172" s="35"/>
      <c r="FU172" s="35"/>
      <c r="FV172" s="35"/>
      <c r="FW172" s="35"/>
      <c r="FX172" s="35"/>
    </row>
    <row r="173" spans="1:180">
      <c r="A173" s="9" t="s">
        <v>76</v>
      </c>
      <c r="B173" s="9" t="s">
        <v>29</v>
      </c>
      <c r="C173" s="42">
        <v>43150</v>
      </c>
      <c r="D173" s="79">
        <v>1.164965342495522</v>
      </c>
      <c r="E173" s="80">
        <v>-0.30470107799999996</v>
      </c>
      <c r="F173" s="80">
        <v>0.33904565277454995</v>
      </c>
      <c r="G173" s="80">
        <v>0.26057990000000003</v>
      </c>
      <c r="H173" s="80">
        <v>3.4005738353899998E-3</v>
      </c>
      <c r="I173" s="80">
        <v>0</v>
      </c>
      <c r="J173" s="80">
        <v>0</v>
      </c>
      <c r="K173" s="80">
        <v>4.1376985919999998E-3</v>
      </c>
      <c r="L173" s="80">
        <v>0</v>
      </c>
      <c r="M173" s="80">
        <v>0.18858688941169002</v>
      </c>
      <c r="N173" s="80">
        <v>0.31020596639168063</v>
      </c>
      <c r="O173" s="80">
        <v>0.10573415000000001</v>
      </c>
      <c r="P173" s="80">
        <v>0.23428274118392864</v>
      </c>
      <c r="Q173" s="80">
        <v>2.3692848306282668E-2</v>
      </c>
      <c r="R173" s="80">
        <v>0</v>
      </c>
      <c r="S173" s="80">
        <v>1.1649653424955217</v>
      </c>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5"/>
      <c r="FM173" s="35"/>
      <c r="FN173" s="35"/>
      <c r="FO173" s="35"/>
      <c r="FP173" s="35"/>
      <c r="FQ173" s="35"/>
      <c r="FR173" s="35"/>
      <c r="FS173" s="35"/>
      <c r="FT173" s="35"/>
      <c r="FU173" s="35"/>
      <c r="FV173" s="35"/>
      <c r="FW173" s="35"/>
      <c r="FX173" s="35"/>
    </row>
    <row r="174" spans="1:180">
      <c r="A174" s="9" t="s">
        <v>76</v>
      </c>
      <c r="B174" s="9" t="s">
        <v>29</v>
      </c>
      <c r="C174" s="42">
        <v>43151</v>
      </c>
      <c r="D174" s="79">
        <v>0.75428086421187368</v>
      </c>
      <c r="E174" s="80">
        <v>-0.64419479200000018</v>
      </c>
      <c r="F174" s="80">
        <v>0.16008206272483</v>
      </c>
      <c r="G174" s="80">
        <v>0.27104909000000005</v>
      </c>
      <c r="H174" s="80">
        <v>3.1622477253009998E-2</v>
      </c>
      <c r="I174" s="80">
        <v>0</v>
      </c>
      <c r="J174" s="80">
        <v>1.4066772999999999E-2</v>
      </c>
      <c r="K174" s="80">
        <v>4.1376985919999998E-3</v>
      </c>
      <c r="L174" s="80">
        <v>3.8267472589999996E-5</v>
      </c>
      <c r="M174" s="80">
        <v>0.31436623721122003</v>
      </c>
      <c r="N174" s="80">
        <v>0.33764227647440265</v>
      </c>
      <c r="O174" s="80">
        <v>3.0077960000000001E-2</v>
      </c>
      <c r="P174" s="80">
        <v>0.1823686611839285</v>
      </c>
      <c r="Q174" s="80">
        <v>5.3024152299892303E-2</v>
      </c>
      <c r="R174" s="80">
        <v>0</v>
      </c>
      <c r="S174" s="80">
        <v>0.75428086421187335</v>
      </c>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EV174" s="35"/>
      <c r="EW174" s="35"/>
      <c r="EX174" s="35"/>
      <c r="EY174" s="35"/>
      <c r="EZ174" s="35"/>
      <c r="FA174" s="35"/>
      <c r="FB174" s="35"/>
      <c r="FC174" s="35"/>
      <c r="FD174" s="35"/>
      <c r="FE174" s="35"/>
      <c r="FF174" s="35"/>
      <c r="FG174" s="35"/>
      <c r="FH174" s="35"/>
      <c r="FI174" s="35"/>
      <c r="FJ174" s="35"/>
      <c r="FK174" s="35"/>
      <c r="FL174" s="35"/>
      <c r="FM174" s="35"/>
      <c r="FN174" s="35"/>
      <c r="FO174" s="35"/>
      <c r="FP174" s="35"/>
      <c r="FQ174" s="35"/>
      <c r="FR174" s="35"/>
      <c r="FS174" s="35"/>
      <c r="FT174" s="35"/>
      <c r="FU174" s="35"/>
      <c r="FV174" s="35"/>
      <c r="FW174" s="35"/>
      <c r="FX174" s="35"/>
    </row>
    <row r="175" spans="1:180">
      <c r="A175" s="9" t="s">
        <v>76</v>
      </c>
      <c r="B175" s="9" t="s">
        <v>29</v>
      </c>
      <c r="C175" s="42">
        <v>43152</v>
      </c>
      <c r="D175" s="79">
        <v>1.1531313847004818</v>
      </c>
      <c r="E175" s="80">
        <v>-0.280570337</v>
      </c>
      <c r="F175" s="80">
        <v>8.3116627763960005E-2</v>
      </c>
      <c r="G175" s="80">
        <v>0.44404043972270008</v>
      </c>
      <c r="H175" s="80">
        <v>0</v>
      </c>
      <c r="I175" s="80">
        <v>0</v>
      </c>
      <c r="J175" s="80">
        <v>0</v>
      </c>
      <c r="K175" s="80">
        <v>4.1376985919999998E-3</v>
      </c>
      <c r="L175" s="80">
        <v>1.63032401393E-3</v>
      </c>
      <c r="M175" s="80">
        <v>0.30635833005606006</v>
      </c>
      <c r="N175" s="80">
        <v>0.31667599310850064</v>
      </c>
      <c r="O175" s="80">
        <v>2.8554900000000001E-2</v>
      </c>
      <c r="P175" s="80">
        <v>0.20867290118392853</v>
      </c>
      <c r="Q175" s="80">
        <v>4.0514507259402456E-2</v>
      </c>
      <c r="R175" s="80">
        <v>0</v>
      </c>
      <c r="S175" s="80">
        <v>1.1531313847004818</v>
      </c>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35"/>
      <c r="FK175" s="35"/>
      <c r="FL175" s="35"/>
      <c r="FM175" s="35"/>
      <c r="FN175" s="35"/>
      <c r="FO175" s="35"/>
      <c r="FP175" s="35"/>
      <c r="FQ175" s="35"/>
      <c r="FR175" s="35"/>
      <c r="FS175" s="35"/>
      <c r="FT175" s="35"/>
      <c r="FU175" s="35"/>
      <c r="FV175" s="35"/>
      <c r="FW175" s="35"/>
      <c r="FX175" s="35"/>
    </row>
    <row r="176" spans="1:180">
      <c r="A176" s="9" t="s">
        <v>76</v>
      </c>
      <c r="B176" s="9" t="s">
        <v>29</v>
      </c>
      <c r="C176" s="42">
        <v>43153</v>
      </c>
      <c r="D176" s="79">
        <v>0.39934337490043925</v>
      </c>
      <c r="E176" s="80">
        <v>-0.71986936500000009</v>
      </c>
      <c r="F176" s="80">
        <v>4.8387305753449995E-2</v>
      </c>
      <c r="G176" s="80">
        <v>0.30895508999999999</v>
      </c>
      <c r="H176" s="80">
        <v>0</v>
      </c>
      <c r="I176" s="80">
        <v>0</v>
      </c>
      <c r="J176" s="80">
        <v>0</v>
      </c>
      <c r="K176" s="80">
        <v>4.1376985919999998E-3</v>
      </c>
      <c r="L176" s="80">
        <v>0</v>
      </c>
      <c r="M176" s="80">
        <v>0.20562015223838997</v>
      </c>
      <c r="N176" s="80">
        <v>0.26487613198733795</v>
      </c>
      <c r="O176" s="80">
        <v>3.0334199999999999E-2</v>
      </c>
      <c r="P176" s="80">
        <v>0.21358028118392855</v>
      </c>
      <c r="Q176" s="80">
        <v>4.3321880145332628E-2</v>
      </c>
      <c r="R176" s="80">
        <v>0</v>
      </c>
      <c r="S176" s="80">
        <v>0.39934337490043892</v>
      </c>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row>
    <row r="177" spans="1:180">
      <c r="A177" s="9" t="s">
        <v>76</v>
      </c>
      <c r="B177" s="9" t="s">
        <v>29</v>
      </c>
      <c r="C177" s="42">
        <v>43154</v>
      </c>
      <c r="D177" s="79">
        <v>1.0714233939793543</v>
      </c>
      <c r="E177" s="80">
        <v>-0.36700475099999996</v>
      </c>
      <c r="F177" s="80">
        <v>0.31065328826628003</v>
      </c>
      <c r="G177" s="80">
        <v>0.28088911699046004</v>
      </c>
      <c r="H177" s="80">
        <v>8.8700438735E-4</v>
      </c>
      <c r="I177" s="80">
        <v>0</v>
      </c>
      <c r="J177" s="80">
        <v>8.4002997999219994E-2</v>
      </c>
      <c r="K177" s="80">
        <v>4.1376985919999998E-3</v>
      </c>
      <c r="L177" s="80">
        <v>6.7621059999999995E-3</v>
      </c>
      <c r="M177" s="80">
        <v>0.20880736816638001</v>
      </c>
      <c r="N177" s="80">
        <v>0.27636210504005315</v>
      </c>
      <c r="O177" s="80">
        <v>3.7550760000000002E-2</v>
      </c>
      <c r="P177" s="80">
        <v>0.17427714118392856</v>
      </c>
      <c r="Q177" s="80">
        <v>5.4098558353682422E-2</v>
      </c>
      <c r="R177" s="80">
        <v>0</v>
      </c>
      <c r="S177" s="80">
        <v>1.0714233939793543</v>
      </c>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5"/>
      <c r="FM177" s="35"/>
      <c r="FN177" s="35"/>
      <c r="FO177" s="35"/>
      <c r="FP177" s="35"/>
      <c r="FQ177" s="35"/>
      <c r="FR177" s="35"/>
      <c r="FS177" s="35"/>
      <c r="FT177" s="35"/>
      <c r="FU177" s="35"/>
      <c r="FV177" s="35"/>
      <c r="FW177" s="35"/>
      <c r="FX177" s="35"/>
    </row>
    <row r="178" spans="1:180">
      <c r="A178" s="9" t="s">
        <v>76</v>
      </c>
      <c r="B178" s="9" t="s">
        <v>29</v>
      </c>
      <c r="C178" s="42">
        <v>43155</v>
      </c>
      <c r="D178" s="79">
        <v>0.45682824143456724</v>
      </c>
      <c r="E178" s="80">
        <v>-0.83969368500000008</v>
      </c>
      <c r="F178" s="80">
        <v>0.10088966608881002</v>
      </c>
      <c r="G178" s="80">
        <v>0.30089524000000001</v>
      </c>
      <c r="H178" s="80">
        <v>9.8499196323019997E-2</v>
      </c>
      <c r="I178" s="80">
        <v>0</v>
      </c>
      <c r="J178" s="80">
        <v>0</v>
      </c>
      <c r="K178" s="80">
        <v>4.1376985919999998E-3</v>
      </c>
      <c r="L178" s="80">
        <v>5.6587499999999997E-4</v>
      </c>
      <c r="M178" s="80">
        <v>0.18706855934385</v>
      </c>
      <c r="N178" s="80">
        <v>0.27652304550424606</v>
      </c>
      <c r="O178" s="80">
        <v>4.0448379999999999E-2</v>
      </c>
      <c r="P178" s="80">
        <v>0.21033006118392858</v>
      </c>
      <c r="Q178" s="80">
        <v>7.7164204398712605E-2</v>
      </c>
      <c r="R178" s="80">
        <v>0</v>
      </c>
      <c r="S178" s="80">
        <v>0.45682824143456724</v>
      </c>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row>
    <row r="179" spans="1:180">
      <c r="A179" s="9" t="s">
        <v>76</v>
      </c>
      <c r="B179" s="9" t="s">
        <v>29</v>
      </c>
      <c r="C179" s="42">
        <v>43156</v>
      </c>
      <c r="D179" s="79">
        <v>0.55775666123189849</v>
      </c>
      <c r="E179" s="80">
        <v>-0.58955416599999999</v>
      </c>
      <c r="F179" s="80">
        <v>5.4200146843560004E-2</v>
      </c>
      <c r="G179" s="80">
        <v>0.14794832999999999</v>
      </c>
      <c r="H179" s="80">
        <v>0.14284395264499</v>
      </c>
      <c r="I179" s="80">
        <v>0</v>
      </c>
      <c r="J179" s="80">
        <v>0</v>
      </c>
      <c r="K179" s="80">
        <v>4.1376985919999998E-3</v>
      </c>
      <c r="L179" s="80">
        <v>2.4488915848599998E-3</v>
      </c>
      <c r="M179" s="80">
        <v>0.16114242191923001</v>
      </c>
      <c r="N179" s="80">
        <v>0.28181460652104717</v>
      </c>
      <c r="O179" s="80">
        <v>4.5924970000000002E-2</v>
      </c>
      <c r="P179" s="80">
        <v>0.22613439118392858</v>
      </c>
      <c r="Q179" s="80">
        <v>8.0715417942282833E-2</v>
      </c>
      <c r="R179" s="80">
        <v>0</v>
      </c>
      <c r="S179" s="80">
        <v>0.5577566612318986</v>
      </c>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row>
    <row r="180" spans="1:180">
      <c r="A180" s="9" t="s">
        <v>77</v>
      </c>
      <c r="B180" s="9" t="s">
        <v>29</v>
      </c>
      <c r="C180" s="42">
        <v>43157</v>
      </c>
      <c r="D180" s="79">
        <v>1.1139370088475689</v>
      </c>
      <c r="E180" s="80">
        <v>-0.40672719499999993</v>
      </c>
      <c r="F180" s="80">
        <v>0.12296947593523</v>
      </c>
      <c r="G180" s="80">
        <v>0.34919172767634005</v>
      </c>
      <c r="H180" s="80">
        <v>3.7927152999999998E-2</v>
      </c>
      <c r="I180" s="80">
        <v>0</v>
      </c>
      <c r="J180" s="80">
        <v>0</v>
      </c>
      <c r="K180" s="80">
        <v>7.8137698591999996E-2</v>
      </c>
      <c r="L180" s="80">
        <v>9.2627682007999992E-3</v>
      </c>
      <c r="M180" s="80">
        <v>0.32818557507550999</v>
      </c>
      <c r="N180" s="80">
        <v>0.29465363008481765</v>
      </c>
      <c r="O180" s="80">
        <v>4.2002350000000001E-2</v>
      </c>
      <c r="P180" s="80">
        <v>0.19692099118392861</v>
      </c>
      <c r="Q180" s="80">
        <v>6.1412834098942534E-2</v>
      </c>
      <c r="R180" s="80">
        <v>0</v>
      </c>
      <c r="S180" s="80">
        <v>1.1139370088475691</v>
      </c>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5"/>
      <c r="FM180" s="35"/>
      <c r="FN180" s="35"/>
      <c r="FO180" s="35"/>
      <c r="FP180" s="35"/>
      <c r="FQ180" s="35"/>
      <c r="FR180" s="35"/>
      <c r="FS180" s="35"/>
      <c r="FT180" s="35"/>
      <c r="FU180" s="35"/>
      <c r="FV180" s="35"/>
      <c r="FW180" s="35"/>
      <c r="FX180" s="35"/>
    </row>
    <row r="181" spans="1:180">
      <c r="A181" s="9" t="s">
        <v>77</v>
      </c>
      <c r="B181" s="9" t="s">
        <v>29</v>
      </c>
      <c r="C181" s="42">
        <v>43158</v>
      </c>
      <c r="D181" s="79">
        <v>4.7758444575578052</v>
      </c>
      <c r="E181" s="80">
        <v>0.57502076300000016</v>
      </c>
      <c r="F181" s="80">
        <v>1.6771760338217701</v>
      </c>
      <c r="G181" s="80">
        <v>0.33573102741206995</v>
      </c>
      <c r="H181" s="80">
        <v>1.2088249735677499</v>
      </c>
      <c r="I181" s="80">
        <v>0</v>
      </c>
      <c r="J181" s="80">
        <v>0</v>
      </c>
      <c r="K181" s="80">
        <v>7.8137698591999996E-2</v>
      </c>
      <c r="L181" s="80">
        <v>7.2485057339999998E-5</v>
      </c>
      <c r="M181" s="80">
        <v>0.2811573960457</v>
      </c>
      <c r="N181" s="80">
        <v>0.3453780279276244</v>
      </c>
      <c r="O181" s="80">
        <v>3.3887960000000002E-2</v>
      </c>
      <c r="P181" s="80">
        <v>0.19258670118392848</v>
      </c>
      <c r="Q181" s="80">
        <v>4.7871390949622242E-2</v>
      </c>
      <c r="R181" s="80">
        <v>0</v>
      </c>
      <c r="S181" s="80">
        <v>4.7758444575578052</v>
      </c>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5"/>
      <c r="FM181" s="35"/>
      <c r="FN181" s="35"/>
      <c r="FO181" s="35"/>
      <c r="FP181" s="35"/>
      <c r="FQ181" s="35"/>
      <c r="FR181" s="35"/>
      <c r="FS181" s="35"/>
      <c r="FT181" s="35"/>
      <c r="FU181" s="35"/>
      <c r="FV181" s="35"/>
      <c r="FW181" s="35"/>
      <c r="FX181" s="35"/>
    </row>
    <row r="182" spans="1:180">
      <c r="A182" s="9" t="s">
        <v>77</v>
      </c>
      <c r="B182" s="9" t="s">
        <v>29</v>
      </c>
      <c r="C182" s="42">
        <v>43159</v>
      </c>
      <c r="D182" s="79">
        <v>7.392847409534788</v>
      </c>
      <c r="E182" s="80">
        <v>1.892876494</v>
      </c>
      <c r="F182" s="80">
        <v>3.13122109680842</v>
      </c>
      <c r="G182" s="80">
        <v>0.43108227181809999</v>
      </c>
      <c r="H182" s="80">
        <v>0.89167085792699008</v>
      </c>
      <c r="I182" s="80">
        <v>0</v>
      </c>
      <c r="J182" s="80">
        <v>0</v>
      </c>
      <c r="K182" s="80">
        <v>6.9137698592000002E-2</v>
      </c>
      <c r="L182" s="80">
        <v>0</v>
      </c>
      <c r="M182" s="80">
        <v>0.27327118842022996</v>
      </c>
      <c r="N182" s="80">
        <v>0.43339795566920675</v>
      </c>
      <c r="O182" s="80">
        <v>3.6667229999999995E-2</v>
      </c>
      <c r="P182" s="80">
        <v>0.20459042118392859</v>
      </c>
      <c r="Q182" s="80">
        <v>2.8932195115910705E-2</v>
      </c>
      <c r="R182" s="80">
        <v>0</v>
      </c>
      <c r="S182" s="80">
        <v>7.3928474095347863</v>
      </c>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5"/>
      <c r="FM182" s="35"/>
      <c r="FN182" s="35"/>
      <c r="FO182" s="35"/>
      <c r="FP182" s="35"/>
      <c r="FQ182" s="35"/>
      <c r="FR182" s="35"/>
      <c r="FS182" s="35"/>
      <c r="FT182" s="35"/>
      <c r="FU182" s="35"/>
      <c r="FV182" s="35"/>
      <c r="FW182" s="35"/>
      <c r="FX182" s="35"/>
    </row>
    <row r="183" spans="1:180">
      <c r="A183" s="9" t="s">
        <v>77</v>
      </c>
      <c r="B183" s="9" t="s">
        <v>30</v>
      </c>
      <c r="C183" s="42">
        <v>43160</v>
      </c>
      <c r="D183" s="79">
        <v>16.761374310426781</v>
      </c>
      <c r="E183" s="80">
        <v>4.702616066</v>
      </c>
      <c r="F183" s="80">
        <v>7.49217906352896</v>
      </c>
      <c r="G183" s="80">
        <v>0.47956581420193911</v>
      </c>
      <c r="H183" s="80">
        <v>0.15367881792377999</v>
      </c>
      <c r="I183" s="80">
        <v>2.15278246294901</v>
      </c>
      <c r="J183" s="80">
        <v>0</v>
      </c>
      <c r="K183" s="80">
        <v>6.9137698592000002E-2</v>
      </c>
      <c r="L183" s="80">
        <v>1.0070648502739999E-2</v>
      </c>
      <c r="M183" s="80">
        <v>0.25525907596810166</v>
      </c>
      <c r="N183" s="80">
        <v>1.2665364216664701</v>
      </c>
      <c r="O183" s="80">
        <v>2.2800569999999996E-2</v>
      </c>
      <c r="P183" s="80">
        <v>0.22342899687580645</v>
      </c>
      <c r="Q183" s="80">
        <v>-6.6681325782025958E-2</v>
      </c>
      <c r="R183" s="80">
        <v>0</v>
      </c>
      <c r="S183" s="80">
        <v>16.761374310426785</v>
      </c>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EV183" s="35"/>
      <c r="EW183" s="35"/>
      <c r="EX183" s="35"/>
      <c r="EY183" s="35"/>
      <c r="EZ183" s="35"/>
      <c r="FA183" s="35"/>
      <c r="FB183" s="35"/>
      <c r="FC183" s="35"/>
      <c r="FD183" s="35"/>
      <c r="FE183" s="35"/>
      <c r="FF183" s="35"/>
      <c r="FG183" s="35"/>
      <c r="FH183" s="35"/>
      <c r="FI183" s="35"/>
      <c r="FJ183" s="35"/>
      <c r="FK183" s="35"/>
      <c r="FL183" s="35"/>
      <c r="FM183" s="35"/>
      <c r="FN183" s="35"/>
      <c r="FO183" s="35"/>
      <c r="FP183" s="35"/>
      <c r="FQ183" s="35"/>
      <c r="FR183" s="35"/>
      <c r="FS183" s="35"/>
      <c r="FT183" s="35"/>
      <c r="FU183" s="35"/>
      <c r="FV183" s="35"/>
      <c r="FW183" s="35"/>
      <c r="FX183" s="35"/>
    </row>
    <row r="184" spans="1:180">
      <c r="A184" s="9" t="s">
        <v>77</v>
      </c>
      <c r="B184" s="9" t="s">
        <v>30</v>
      </c>
      <c r="C184" s="42">
        <v>43161</v>
      </c>
      <c r="D184" s="79">
        <v>4.1615634466622247</v>
      </c>
      <c r="E184" s="80">
        <v>0.78953806999999987</v>
      </c>
      <c r="F184" s="80">
        <v>2.00088776620326</v>
      </c>
      <c r="G184" s="80">
        <v>0.23135680758909907</v>
      </c>
      <c r="H184" s="80">
        <v>4.9648587434259997E-2</v>
      </c>
      <c r="I184" s="80">
        <v>0</v>
      </c>
      <c r="J184" s="80">
        <v>1.061026687049E-2</v>
      </c>
      <c r="K184" s="80">
        <v>6.9137698592000002E-2</v>
      </c>
      <c r="L184" s="80">
        <v>3.6980568703000002E-4</v>
      </c>
      <c r="M184" s="80">
        <v>0.23786558766575161</v>
      </c>
      <c r="N184" s="80">
        <v>0.42795476415759642</v>
      </c>
      <c r="O184" s="80">
        <v>3.2473439999999999E-2</v>
      </c>
      <c r="P184" s="80">
        <v>0.18068387687580656</v>
      </c>
      <c r="Q184" s="80">
        <v>0.13103677558693011</v>
      </c>
      <c r="R184" s="80">
        <v>0</v>
      </c>
      <c r="S184" s="80">
        <v>4.1615634466622229</v>
      </c>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EV184" s="35"/>
      <c r="EW184" s="35"/>
      <c r="EX184" s="35"/>
      <c r="EY184" s="35"/>
      <c r="EZ184" s="35"/>
      <c r="FA184" s="35"/>
      <c r="FB184" s="35"/>
      <c r="FC184" s="35"/>
      <c r="FD184" s="35"/>
      <c r="FE184" s="35"/>
      <c r="FF184" s="35"/>
      <c r="FG184" s="35"/>
      <c r="FH184" s="35"/>
      <c r="FI184" s="35"/>
      <c r="FJ184" s="35"/>
      <c r="FK184" s="35"/>
      <c r="FL184" s="35"/>
      <c r="FM184" s="35"/>
      <c r="FN184" s="35"/>
      <c r="FO184" s="35"/>
      <c r="FP184" s="35"/>
      <c r="FQ184" s="35"/>
      <c r="FR184" s="35"/>
      <c r="FS184" s="35"/>
      <c r="FT184" s="35"/>
      <c r="FU184" s="35"/>
      <c r="FV184" s="35"/>
      <c r="FW184" s="35"/>
      <c r="FX184" s="35"/>
    </row>
    <row r="185" spans="1:180">
      <c r="A185" s="9" t="s">
        <v>77</v>
      </c>
      <c r="B185" s="9" t="s">
        <v>30</v>
      </c>
      <c r="C185" s="42">
        <v>43162</v>
      </c>
      <c r="D185" s="79">
        <v>3.110022540897377</v>
      </c>
      <c r="E185" s="80">
        <v>0.77211605999999999</v>
      </c>
      <c r="F185" s="80">
        <v>0.78223192373635997</v>
      </c>
      <c r="G185" s="80">
        <v>0.33347120751612913</v>
      </c>
      <c r="H185" s="80">
        <v>5.4867500000000003E-3</v>
      </c>
      <c r="I185" s="80">
        <v>0</v>
      </c>
      <c r="J185" s="80">
        <v>0</v>
      </c>
      <c r="K185" s="80">
        <v>8.0112698592000001E-2</v>
      </c>
      <c r="L185" s="80">
        <v>1.2689747663000001E-4</v>
      </c>
      <c r="M185" s="80">
        <v>0.35165450411714161</v>
      </c>
      <c r="N185" s="80">
        <v>0.40991565245993844</v>
      </c>
      <c r="O185" s="80">
        <v>2.8619169999999999E-2</v>
      </c>
      <c r="P185" s="80">
        <v>0.20941930687580643</v>
      </c>
      <c r="Q185" s="80">
        <v>0.13686837012337139</v>
      </c>
      <c r="R185" s="80">
        <v>0</v>
      </c>
      <c r="S185" s="80">
        <v>3.1100225408973765</v>
      </c>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c r="FJ185" s="35"/>
      <c r="FK185" s="35"/>
      <c r="FL185" s="35"/>
      <c r="FM185" s="35"/>
      <c r="FN185" s="35"/>
      <c r="FO185" s="35"/>
      <c r="FP185" s="35"/>
      <c r="FQ185" s="35"/>
      <c r="FR185" s="35"/>
      <c r="FS185" s="35"/>
      <c r="FT185" s="35"/>
      <c r="FU185" s="35"/>
      <c r="FV185" s="35"/>
      <c r="FW185" s="35"/>
      <c r="FX185" s="35"/>
    </row>
    <row r="186" spans="1:180">
      <c r="A186" s="9" t="s">
        <v>77</v>
      </c>
      <c r="B186" s="9" t="s">
        <v>30</v>
      </c>
      <c r="C186" s="42">
        <v>43163</v>
      </c>
      <c r="D186" s="79">
        <v>2.6492152035637506</v>
      </c>
      <c r="E186" s="80">
        <v>1.08610731</v>
      </c>
      <c r="F186" s="80">
        <v>0.53267475273468001</v>
      </c>
      <c r="G186" s="80">
        <v>7.5595454516129007E-2</v>
      </c>
      <c r="H186" s="80">
        <v>5.6481333000000002E-2</v>
      </c>
      <c r="I186" s="80">
        <v>0</v>
      </c>
      <c r="J186" s="80">
        <v>0</v>
      </c>
      <c r="K186" s="80">
        <v>7.8137698591999996E-2</v>
      </c>
      <c r="L186" s="80">
        <v>0</v>
      </c>
      <c r="M186" s="80">
        <v>0.22836209327778159</v>
      </c>
      <c r="N186" s="80">
        <v>0.32578144265193282</v>
      </c>
      <c r="O186" s="80">
        <v>3.2032080000000004E-2</v>
      </c>
      <c r="P186" s="80">
        <v>0.22618878687580643</v>
      </c>
      <c r="Q186" s="80">
        <v>7.8542519154207284E-3</v>
      </c>
      <c r="R186" s="80">
        <v>0</v>
      </c>
      <c r="S186" s="80">
        <v>2.6492152035637506</v>
      </c>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row>
    <row r="187" spans="1:180">
      <c r="A187" s="9" t="s">
        <v>78</v>
      </c>
      <c r="B187" s="9" t="s">
        <v>30</v>
      </c>
      <c r="C187" s="42">
        <v>43164</v>
      </c>
      <c r="D187" s="79">
        <v>1.3869971843242757</v>
      </c>
      <c r="E187" s="80">
        <v>-0.18295843699999992</v>
      </c>
      <c r="F187" s="80">
        <v>0.33088133550509996</v>
      </c>
      <c r="G187" s="80">
        <v>0.21412947451612907</v>
      </c>
      <c r="H187" s="80">
        <v>0.13852435680281</v>
      </c>
      <c r="I187" s="80">
        <v>0</v>
      </c>
      <c r="J187" s="80">
        <v>0</v>
      </c>
      <c r="K187" s="80">
        <v>7.8137698591999996E-2</v>
      </c>
      <c r="L187" s="80">
        <v>3.8470999999999998E-5</v>
      </c>
      <c r="M187" s="80">
        <v>0.2390984648985516</v>
      </c>
      <c r="N187" s="80">
        <v>0.29651823080236767</v>
      </c>
      <c r="O187" s="80">
        <v>2.1893620000000003E-2</v>
      </c>
      <c r="P187" s="80">
        <v>0.20111793687580651</v>
      </c>
      <c r="Q187" s="80">
        <v>4.9616032331511011E-2</v>
      </c>
      <c r="R187" s="80">
        <v>0</v>
      </c>
      <c r="S187" s="80">
        <v>1.3869971843242757</v>
      </c>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EV187" s="35"/>
      <c r="EW187" s="35"/>
      <c r="EX187" s="35"/>
      <c r="EY187" s="35"/>
      <c r="EZ187" s="35"/>
      <c r="FA187" s="35"/>
      <c r="FB187" s="35"/>
      <c r="FC187" s="35"/>
      <c r="FD187" s="35"/>
      <c r="FE187" s="35"/>
      <c r="FF187" s="35"/>
      <c r="FG187" s="35"/>
      <c r="FH187" s="35"/>
      <c r="FI187" s="35"/>
      <c r="FJ187" s="35"/>
      <c r="FK187" s="35"/>
      <c r="FL187" s="35"/>
      <c r="FM187" s="35"/>
      <c r="FN187" s="35"/>
      <c r="FO187" s="35"/>
      <c r="FP187" s="35"/>
      <c r="FQ187" s="35"/>
      <c r="FR187" s="35"/>
      <c r="FS187" s="35"/>
      <c r="FT187" s="35"/>
      <c r="FU187" s="35"/>
      <c r="FV187" s="35"/>
      <c r="FW187" s="35"/>
      <c r="FX187" s="35"/>
    </row>
    <row r="188" spans="1:180">
      <c r="A188" s="9" t="s">
        <v>78</v>
      </c>
      <c r="B188" s="9" t="s">
        <v>30</v>
      </c>
      <c r="C188" s="42">
        <v>43165</v>
      </c>
      <c r="D188" s="79">
        <v>2.1125298213028421</v>
      </c>
      <c r="E188" s="80">
        <v>0.51004106900000012</v>
      </c>
      <c r="F188" s="80">
        <v>0.19517739131971001</v>
      </c>
      <c r="G188" s="80">
        <v>0.24258793451612909</v>
      </c>
      <c r="H188" s="80">
        <v>6.0980462837920003E-2</v>
      </c>
      <c r="I188" s="80">
        <v>0</v>
      </c>
      <c r="J188" s="80">
        <v>0</v>
      </c>
      <c r="K188" s="80">
        <v>7.8137698591999996E-2</v>
      </c>
      <c r="L188" s="80">
        <v>2.3826E-2</v>
      </c>
      <c r="M188" s="80">
        <v>0.3695752178829616</v>
      </c>
      <c r="N188" s="80">
        <v>0.35240574621311399</v>
      </c>
      <c r="O188" s="80">
        <v>2.5702950000000002E-2</v>
      </c>
      <c r="P188" s="80">
        <v>0.20315480687580642</v>
      </c>
      <c r="Q188" s="80">
        <v>5.0940544065200891E-2</v>
      </c>
      <c r="R188" s="80">
        <v>0</v>
      </c>
      <c r="S188" s="80">
        <v>2.1125298213028421</v>
      </c>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5"/>
      <c r="FJ188" s="35"/>
      <c r="FK188" s="35"/>
      <c r="FL188" s="35"/>
      <c r="FM188" s="35"/>
      <c r="FN188" s="35"/>
      <c r="FO188" s="35"/>
      <c r="FP188" s="35"/>
      <c r="FQ188" s="35"/>
      <c r="FR188" s="35"/>
      <c r="FS188" s="35"/>
      <c r="FT188" s="35"/>
      <c r="FU188" s="35"/>
      <c r="FV188" s="35"/>
      <c r="FW188" s="35"/>
      <c r="FX188" s="35"/>
    </row>
    <row r="189" spans="1:180">
      <c r="A189" s="9" t="s">
        <v>78</v>
      </c>
      <c r="B189" s="9" t="s">
        <v>30</v>
      </c>
      <c r="C189" s="42">
        <v>43166</v>
      </c>
      <c r="D189" s="79">
        <v>1.7748848611265475</v>
      </c>
      <c r="E189" s="80">
        <v>7.6034364000000076E-2</v>
      </c>
      <c r="F189" s="80">
        <v>0.29872311631936999</v>
      </c>
      <c r="G189" s="80">
        <v>0.22028062451612901</v>
      </c>
      <c r="H189" s="80">
        <v>0.1467475414311</v>
      </c>
      <c r="I189" s="80">
        <v>0</v>
      </c>
      <c r="J189" s="80">
        <v>0</v>
      </c>
      <c r="K189" s="80">
        <v>7.8137698591999996E-2</v>
      </c>
      <c r="L189" s="80">
        <v>2.4298500000000001E-2</v>
      </c>
      <c r="M189" s="80">
        <v>0.28868431572714159</v>
      </c>
      <c r="N189" s="80">
        <v>0.32535620449786962</v>
      </c>
      <c r="O189" s="80">
        <v>4.3269799999999997E-2</v>
      </c>
      <c r="P189" s="80">
        <v>0.21121897687580646</v>
      </c>
      <c r="Q189" s="80">
        <v>6.2133719167130994E-2</v>
      </c>
      <c r="R189" s="80">
        <v>0</v>
      </c>
      <c r="S189" s="80">
        <v>1.7748848611265478</v>
      </c>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EV189" s="35"/>
      <c r="EW189" s="35"/>
      <c r="EX189" s="35"/>
      <c r="EY189" s="35"/>
      <c r="EZ189" s="35"/>
      <c r="FA189" s="35"/>
      <c r="FB189" s="35"/>
      <c r="FC189" s="35"/>
      <c r="FD189" s="35"/>
      <c r="FE189" s="35"/>
      <c r="FF189" s="35"/>
      <c r="FG189" s="35"/>
      <c r="FH189" s="35"/>
      <c r="FI189" s="35"/>
      <c r="FJ189" s="35"/>
      <c r="FK189" s="35"/>
      <c r="FL189" s="35"/>
      <c r="FM189" s="35"/>
      <c r="FN189" s="35"/>
      <c r="FO189" s="35"/>
      <c r="FP189" s="35"/>
      <c r="FQ189" s="35"/>
      <c r="FR189" s="35"/>
      <c r="FS189" s="35"/>
      <c r="FT189" s="35"/>
      <c r="FU189" s="35"/>
      <c r="FV189" s="35"/>
      <c r="FW189" s="35"/>
      <c r="FX189" s="35"/>
    </row>
    <row r="190" spans="1:180">
      <c r="A190" s="9" t="s">
        <v>78</v>
      </c>
      <c r="B190" s="9" t="s">
        <v>30</v>
      </c>
      <c r="C190" s="42">
        <v>43167</v>
      </c>
      <c r="D190" s="79">
        <v>1.5818981703493125</v>
      </c>
      <c r="E190" s="80">
        <v>-0.17000655599999992</v>
      </c>
      <c r="F190" s="80">
        <v>0.29928460925029998</v>
      </c>
      <c r="G190" s="80">
        <v>0.31373792451612903</v>
      </c>
      <c r="H190" s="80">
        <v>0.14080605270054</v>
      </c>
      <c r="I190" s="80">
        <v>0</v>
      </c>
      <c r="J190" s="80">
        <v>0</v>
      </c>
      <c r="K190" s="80">
        <v>7.8137698591999996E-2</v>
      </c>
      <c r="L190" s="80">
        <v>2.6226201031040001E-2</v>
      </c>
      <c r="M190" s="80">
        <v>0.28542929411799156</v>
      </c>
      <c r="N190" s="80">
        <v>0.30804523657656441</v>
      </c>
      <c r="O190" s="80">
        <v>2.7006980000000003E-2</v>
      </c>
      <c r="P190" s="80">
        <v>0.21289111687580645</v>
      </c>
      <c r="Q190" s="80">
        <v>6.033961268894078E-2</v>
      </c>
      <c r="R190" s="80">
        <v>0</v>
      </c>
      <c r="S190" s="80">
        <v>1.5818981703493125</v>
      </c>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c r="FO190" s="35"/>
      <c r="FP190" s="35"/>
      <c r="FQ190" s="35"/>
      <c r="FR190" s="35"/>
      <c r="FS190" s="35"/>
      <c r="FT190" s="35"/>
      <c r="FU190" s="35"/>
      <c r="FV190" s="35"/>
      <c r="FW190" s="35"/>
      <c r="FX190" s="35"/>
    </row>
    <row r="191" spans="1:180">
      <c r="A191" s="9" t="s">
        <v>78</v>
      </c>
      <c r="B191" s="9" t="s">
        <v>30</v>
      </c>
      <c r="C191" s="42">
        <v>43168</v>
      </c>
      <c r="D191" s="79">
        <v>1.3565701560319781</v>
      </c>
      <c r="E191" s="80">
        <v>-0.12712439099999995</v>
      </c>
      <c r="F191" s="80">
        <v>0.19440320739212</v>
      </c>
      <c r="G191" s="80">
        <v>0.28417679694856901</v>
      </c>
      <c r="H191" s="80">
        <v>3.1475631757770003E-2</v>
      </c>
      <c r="I191" s="80">
        <v>0</v>
      </c>
      <c r="J191" s="80">
        <v>0</v>
      </c>
      <c r="K191" s="80">
        <v>7.8137698591999996E-2</v>
      </c>
      <c r="L191" s="80">
        <v>9.9604724835699997E-3</v>
      </c>
      <c r="M191" s="80">
        <v>0.27808779351349161</v>
      </c>
      <c r="N191" s="80">
        <v>0.33224170917337004</v>
      </c>
      <c r="O191" s="80">
        <v>1.791222E-2</v>
      </c>
      <c r="P191" s="80">
        <v>0.19936798687580642</v>
      </c>
      <c r="Q191" s="80">
        <v>5.793103029528094E-2</v>
      </c>
      <c r="R191" s="80">
        <v>0</v>
      </c>
      <c r="S191" s="80">
        <v>1.3565701560319781</v>
      </c>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row>
    <row r="192" spans="1:180">
      <c r="A192" s="9" t="s">
        <v>78</v>
      </c>
      <c r="B192" s="9" t="s">
        <v>30</v>
      </c>
      <c r="C192" s="42">
        <v>43169</v>
      </c>
      <c r="D192" s="79">
        <v>1.3201593608783653</v>
      </c>
      <c r="E192" s="80">
        <v>-0.18107299700000001</v>
      </c>
      <c r="F192" s="80">
        <v>0.16473200677166003</v>
      </c>
      <c r="G192" s="80">
        <v>0.26984536451612906</v>
      </c>
      <c r="H192" s="80">
        <v>3.5336713707310001E-2</v>
      </c>
      <c r="I192" s="80">
        <v>0</v>
      </c>
      <c r="J192" s="80">
        <v>7.1590990000000004E-3</v>
      </c>
      <c r="K192" s="80">
        <v>7.8137698591999996E-2</v>
      </c>
      <c r="L192" s="80">
        <v>5.8138627765000001E-3</v>
      </c>
      <c r="M192" s="80">
        <v>0.21726588061308158</v>
      </c>
      <c r="N192" s="80">
        <v>0.38929463023768718</v>
      </c>
      <c r="O192" s="80">
        <v>2.5481960000000001E-2</v>
      </c>
      <c r="P192" s="80">
        <v>0.2655579868758064</v>
      </c>
      <c r="Q192" s="80">
        <v>4.2607154788191173E-2</v>
      </c>
      <c r="R192" s="80">
        <v>0</v>
      </c>
      <c r="S192" s="80">
        <v>1.3201593608783655</v>
      </c>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EV192" s="35"/>
      <c r="EW192" s="35"/>
      <c r="EX192" s="35"/>
      <c r="EY192" s="35"/>
      <c r="EZ192" s="35"/>
      <c r="FA192" s="35"/>
      <c r="FB192" s="35"/>
      <c r="FC192" s="35"/>
      <c r="FD192" s="35"/>
      <c r="FE192" s="35"/>
      <c r="FF192" s="35"/>
      <c r="FG192" s="35"/>
      <c r="FH192" s="35"/>
      <c r="FI192" s="35"/>
      <c r="FJ192" s="35"/>
      <c r="FK192" s="35"/>
      <c r="FL192" s="35"/>
      <c r="FM192" s="35"/>
      <c r="FN192" s="35"/>
      <c r="FO192" s="35"/>
      <c r="FP192" s="35"/>
      <c r="FQ192" s="35"/>
      <c r="FR192" s="35"/>
      <c r="FS192" s="35"/>
      <c r="FT192" s="35"/>
      <c r="FU192" s="35"/>
      <c r="FV192" s="35"/>
      <c r="FW192" s="35"/>
      <c r="FX192" s="35"/>
    </row>
    <row r="193" spans="1:180">
      <c r="A193" s="9" t="s">
        <v>78</v>
      </c>
      <c r="B193" s="9" t="s">
        <v>30</v>
      </c>
      <c r="C193" s="42">
        <v>43170</v>
      </c>
      <c r="D193" s="79">
        <v>0.73749837120676198</v>
      </c>
      <c r="E193" s="80">
        <v>-0.45909114900000003</v>
      </c>
      <c r="F193" s="80">
        <v>0.14322174282118</v>
      </c>
      <c r="G193" s="80">
        <v>7.302305451612906E-2</v>
      </c>
      <c r="H193" s="80">
        <v>2.3615280109280001E-2</v>
      </c>
      <c r="I193" s="80">
        <v>0</v>
      </c>
      <c r="J193" s="80">
        <v>0</v>
      </c>
      <c r="K193" s="80">
        <v>7.8137698591999996E-2</v>
      </c>
      <c r="L193" s="80">
        <v>0</v>
      </c>
      <c r="M193" s="80">
        <v>0.19966682544443159</v>
      </c>
      <c r="N193" s="80">
        <v>0.31451005773565405</v>
      </c>
      <c r="O193" s="80">
        <v>3.4056960000000004E-2</v>
      </c>
      <c r="P193" s="80">
        <v>0.30241784687580647</v>
      </c>
      <c r="Q193" s="80">
        <v>2.7940054112280666E-2</v>
      </c>
      <c r="R193" s="80">
        <v>0</v>
      </c>
      <c r="S193" s="80">
        <v>0.73749837120676176</v>
      </c>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EV193" s="35"/>
      <c r="EW193" s="35"/>
      <c r="EX193" s="35"/>
      <c r="EY193" s="35"/>
      <c r="EZ193" s="35"/>
      <c r="FA193" s="35"/>
      <c r="FB193" s="35"/>
      <c r="FC193" s="35"/>
      <c r="FD193" s="35"/>
      <c r="FE193" s="35"/>
      <c r="FF193" s="35"/>
      <c r="FG193" s="35"/>
      <c r="FH193" s="35"/>
      <c r="FI193" s="35"/>
      <c r="FJ193" s="35"/>
      <c r="FK193" s="35"/>
      <c r="FL193" s="35"/>
      <c r="FM193" s="35"/>
      <c r="FN193" s="35"/>
      <c r="FO193" s="35"/>
      <c r="FP193" s="35"/>
      <c r="FQ193" s="35"/>
      <c r="FR193" s="35"/>
      <c r="FS193" s="35"/>
      <c r="FT193" s="35"/>
      <c r="FU193" s="35"/>
      <c r="FV193" s="35"/>
      <c r="FW193" s="35"/>
      <c r="FX193" s="35"/>
    </row>
    <row r="194" spans="1:180">
      <c r="A194" s="9" t="s">
        <v>156</v>
      </c>
      <c r="B194" s="9" t="s">
        <v>30</v>
      </c>
      <c r="C194" s="42">
        <v>43171</v>
      </c>
      <c r="D194" s="79">
        <v>1.214610009485495</v>
      </c>
      <c r="E194" s="80">
        <v>-0.18377413899999998</v>
      </c>
      <c r="F194" s="80">
        <v>0.15626497318555999</v>
      </c>
      <c r="G194" s="80">
        <v>0.22923085451612901</v>
      </c>
      <c r="H194" s="80">
        <v>6.6139877552159998E-2</v>
      </c>
      <c r="I194" s="80">
        <v>0</v>
      </c>
      <c r="J194" s="80">
        <v>1.0990406053500001E-3</v>
      </c>
      <c r="K194" s="80">
        <v>0.14286779859199999</v>
      </c>
      <c r="L194" s="80">
        <v>1.2218260000000001E-3</v>
      </c>
      <c r="M194" s="80">
        <v>0.24375885356900162</v>
      </c>
      <c r="N194" s="80">
        <v>0.34817408667091682</v>
      </c>
      <c r="O194" s="80">
        <v>2.3866790000000002E-2</v>
      </c>
      <c r="P194" s="80">
        <v>0.21240812687580651</v>
      </c>
      <c r="Q194" s="80">
        <v>-2.664807908141912E-2</v>
      </c>
      <c r="R194" s="80">
        <v>0</v>
      </c>
      <c r="S194" s="80">
        <v>1.2146100094855048</v>
      </c>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row>
    <row r="195" spans="1:180">
      <c r="A195" s="9" t="s">
        <v>156</v>
      </c>
      <c r="B195" s="9" t="s">
        <v>30</v>
      </c>
      <c r="C195" s="42">
        <v>43172</v>
      </c>
      <c r="D195" s="79">
        <v>0.58253621884097018</v>
      </c>
      <c r="E195" s="80">
        <v>-0.66147963500000007</v>
      </c>
      <c r="F195" s="80">
        <v>0.18163940640005999</v>
      </c>
      <c r="G195" s="80">
        <v>0.26480450451612902</v>
      </c>
      <c r="H195" s="80">
        <v>0</v>
      </c>
      <c r="I195" s="80">
        <v>0</v>
      </c>
      <c r="J195" s="80">
        <v>0</v>
      </c>
      <c r="K195" s="80">
        <v>0.12802803859200002</v>
      </c>
      <c r="L195" s="80">
        <v>0</v>
      </c>
      <c r="M195" s="80">
        <v>0.1930375593914716</v>
      </c>
      <c r="N195" s="80">
        <v>0.32922000689028202</v>
      </c>
      <c r="O195" s="80">
        <v>3.393405E-2</v>
      </c>
      <c r="P195" s="80">
        <v>0.16216005687580648</v>
      </c>
      <c r="Q195" s="80">
        <v>-4.8807768824778913E-2</v>
      </c>
      <c r="R195" s="80">
        <v>0</v>
      </c>
      <c r="S195" s="80">
        <v>0.58253621884097018</v>
      </c>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row>
    <row r="196" spans="1:180">
      <c r="A196" s="9" t="s">
        <v>156</v>
      </c>
      <c r="B196" s="9" t="s">
        <v>30</v>
      </c>
      <c r="C196" s="42">
        <v>43173</v>
      </c>
      <c r="D196" s="79">
        <v>2.2071836153792006</v>
      </c>
      <c r="E196" s="80">
        <v>-0.45960180799999995</v>
      </c>
      <c r="F196" s="80">
        <v>9.6042269009320003E-2</v>
      </c>
      <c r="G196" s="80">
        <v>0.21523535451612907</v>
      </c>
      <c r="H196" s="80">
        <v>1.46697822740979</v>
      </c>
      <c r="I196" s="80">
        <v>0</v>
      </c>
      <c r="J196" s="80">
        <v>1.807256645541E-2</v>
      </c>
      <c r="K196" s="80">
        <v>0.19258674859199998</v>
      </c>
      <c r="L196" s="80">
        <v>2.3753561000000003E-2</v>
      </c>
      <c r="M196" s="80">
        <v>0.15617610226830161</v>
      </c>
      <c r="N196" s="80">
        <v>0.30000507372482244</v>
      </c>
      <c r="O196" s="80">
        <v>2.9961149999999999E-2</v>
      </c>
      <c r="P196" s="80">
        <v>0.13896988687580644</v>
      </c>
      <c r="Q196" s="80">
        <v>2.9004483527621285E-2</v>
      </c>
      <c r="R196" s="80">
        <v>0</v>
      </c>
      <c r="S196" s="80">
        <v>2.2071836153792006</v>
      </c>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EV196" s="35"/>
      <c r="EW196" s="35"/>
      <c r="EX196" s="35"/>
      <c r="EY196" s="35"/>
      <c r="EZ196" s="35"/>
      <c r="FA196" s="35"/>
      <c r="FB196" s="35"/>
      <c r="FC196" s="35"/>
      <c r="FD196" s="35"/>
      <c r="FE196" s="35"/>
      <c r="FF196" s="35"/>
      <c r="FG196" s="35"/>
      <c r="FH196" s="35"/>
      <c r="FI196" s="35"/>
      <c r="FJ196" s="35"/>
      <c r="FK196" s="35"/>
      <c r="FL196" s="35"/>
      <c r="FM196" s="35"/>
      <c r="FN196" s="35"/>
      <c r="FO196" s="35"/>
      <c r="FP196" s="35"/>
      <c r="FQ196" s="35"/>
      <c r="FR196" s="35"/>
      <c r="FS196" s="35"/>
      <c r="FT196" s="35"/>
      <c r="FU196" s="35"/>
      <c r="FV196" s="35"/>
      <c r="FW196" s="35"/>
      <c r="FX196" s="35"/>
    </row>
    <row r="197" spans="1:180">
      <c r="A197" s="9" t="s">
        <v>156</v>
      </c>
      <c r="B197" s="9" t="s">
        <v>30</v>
      </c>
      <c r="C197" s="42">
        <v>43174</v>
      </c>
      <c r="D197" s="79">
        <v>5.9541926362515456</v>
      </c>
      <c r="E197" s="80">
        <v>0.13256586199999987</v>
      </c>
      <c r="F197" s="80">
        <v>0.18183948823248</v>
      </c>
      <c r="G197" s="80">
        <v>0.28289994394718904</v>
      </c>
      <c r="H197" s="80">
        <v>3.9009702204366601</v>
      </c>
      <c r="I197" s="80">
        <v>0</v>
      </c>
      <c r="J197" s="80">
        <v>0.43719615613780999</v>
      </c>
      <c r="K197" s="80">
        <v>0.19158529859200002</v>
      </c>
      <c r="L197" s="80">
        <v>6.7330874504120009E-2</v>
      </c>
      <c r="M197" s="80">
        <v>0.18758295231231165</v>
      </c>
      <c r="N197" s="80">
        <v>0.38454965097910798</v>
      </c>
      <c r="O197" s="80">
        <v>2.674849E-2</v>
      </c>
      <c r="P197" s="80">
        <v>0.14906228687580644</v>
      </c>
      <c r="Q197" s="80">
        <v>1.1861412234070636E-2</v>
      </c>
      <c r="R197" s="80">
        <v>0</v>
      </c>
      <c r="S197" s="80">
        <v>5.9541926362515554</v>
      </c>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row>
    <row r="198" spans="1:180">
      <c r="A198" s="9" t="s">
        <v>156</v>
      </c>
      <c r="B198" s="9" t="s">
        <v>30</v>
      </c>
      <c r="C198" s="42">
        <v>43175</v>
      </c>
      <c r="D198" s="79">
        <v>3.6222625320901378</v>
      </c>
      <c r="E198" s="80">
        <v>-0.1748187870000002</v>
      </c>
      <c r="F198" s="80">
        <v>0.17390293389021999</v>
      </c>
      <c r="G198" s="80">
        <v>0.30890407425046901</v>
      </c>
      <c r="H198" s="80">
        <v>1.8566591856230399</v>
      </c>
      <c r="I198" s="80">
        <v>0</v>
      </c>
      <c r="J198" s="80">
        <v>0.48679478550881006</v>
      </c>
      <c r="K198" s="80">
        <v>0.16069445859200002</v>
      </c>
      <c r="L198" s="80">
        <v>4.5855259999999995E-3</v>
      </c>
      <c r="M198" s="80">
        <v>0.24509777334769159</v>
      </c>
      <c r="N198" s="80">
        <v>0.34929020383302001</v>
      </c>
      <c r="O198" s="80">
        <v>3.519473E-2</v>
      </c>
      <c r="P198" s="80">
        <v>0.14387604687580646</v>
      </c>
      <c r="Q198" s="80">
        <v>3.2081601169060864E-2</v>
      </c>
      <c r="R198" s="80">
        <v>0</v>
      </c>
      <c r="S198" s="80">
        <v>3.6222625320901183</v>
      </c>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EV198" s="35"/>
      <c r="EW198" s="35"/>
      <c r="EX198" s="35"/>
      <c r="EY198" s="35"/>
      <c r="EZ198" s="35"/>
      <c r="FA198" s="35"/>
      <c r="FB198" s="35"/>
      <c r="FC198" s="35"/>
      <c r="FD198" s="35"/>
      <c r="FE198" s="35"/>
      <c r="FF198" s="35"/>
      <c r="FG198" s="35"/>
      <c r="FH198" s="35"/>
      <c r="FI198" s="35"/>
      <c r="FJ198" s="35"/>
      <c r="FK198" s="35"/>
      <c r="FL198" s="35"/>
      <c r="FM198" s="35"/>
      <c r="FN198" s="35"/>
      <c r="FO198" s="35"/>
      <c r="FP198" s="35"/>
      <c r="FQ198" s="35"/>
      <c r="FR198" s="35"/>
      <c r="FS198" s="35"/>
      <c r="FT198" s="35"/>
      <c r="FU198" s="35"/>
      <c r="FV198" s="35"/>
      <c r="FW198" s="35"/>
      <c r="FX198" s="35"/>
    </row>
    <row r="199" spans="1:180">
      <c r="A199" s="9" t="s">
        <v>156</v>
      </c>
      <c r="B199" s="9" t="s">
        <v>30</v>
      </c>
      <c r="C199" s="42">
        <v>43176</v>
      </c>
      <c r="D199" s="79">
        <v>3.8280008653517097</v>
      </c>
      <c r="E199" s="80">
        <v>-7.0954669999999886E-2</v>
      </c>
      <c r="F199" s="80">
        <v>0.17551163878028</v>
      </c>
      <c r="G199" s="80">
        <v>0.330251184516129</v>
      </c>
      <c r="H199" s="80">
        <v>2.1124223075639401</v>
      </c>
      <c r="I199" s="80">
        <v>3.4447732553780003E-2</v>
      </c>
      <c r="J199" s="80">
        <v>0.26623459873392002</v>
      </c>
      <c r="K199" s="80">
        <v>0.14897461859199998</v>
      </c>
      <c r="L199" s="80">
        <v>1.5615399667850001E-2</v>
      </c>
      <c r="M199" s="80">
        <v>0.28704664421788167</v>
      </c>
      <c r="N199" s="80">
        <v>0.35971073309005125</v>
      </c>
      <c r="O199" s="80">
        <v>3.3019409999999999E-2</v>
      </c>
      <c r="P199" s="80">
        <v>0.15348857687580644</v>
      </c>
      <c r="Q199" s="80">
        <v>-1.7767309239938439E-2</v>
      </c>
      <c r="R199" s="80">
        <v>0</v>
      </c>
      <c r="S199" s="80">
        <v>3.8280008653516999</v>
      </c>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row>
    <row r="200" spans="1:180">
      <c r="A200" s="9" t="s">
        <v>156</v>
      </c>
      <c r="B200" s="9" t="s">
        <v>30</v>
      </c>
      <c r="C200" s="42">
        <v>43177</v>
      </c>
      <c r="D200" s="79">
        <v>3.1254229813365675</v>
      </c>
      <c r="E200" s="80">
        <v>0.78242304500000004</v>
      </c>
      <c r="F200" s="80">
        <v>0.31637787639180998</v>
      </c>
      <c r="G200" s="80">
        <v>0.20820158451612902</v>
      </c>
      <c r="H200" s="80">
        <v>0.51680764837881998</v>
      </c>
      <c r="I200" s="80">
        <v>0</v>
      </c>
      <c r="J200" s="80">
        <v>0.21358988600000001</v>
      </c>
      <c r="K200" s="80">
        <v>0.15392861859199999</v>
      </c>
      <c r="L200" s="80">
        <v>4.7570220000000003E-2</v>
      </c>
      <c r="M200" s="80">
        <v>0.26135755421569157</v>
      </c>
      <c r="N200" s="80">
        <v>0.42833533926687883</v>
      </c>
      <c r="O200" s="80">
        <v>3.2780459999999997E-2</v>
      </c>
      <c r="P200" s="80">
        <v>0.16510487687580649</v>
      </c>
      <c r="Q200" s="80">
        <v>-1.0541279005783846E-3</v>
      </c>
      <c r="R200" s="80">
        <v>0</v>
      </c>
      <c r="S200" s="80">
        <v>3.1254229813365568</v>
      </c>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row>
    <row r="201" spans="1:180">
      <c r="A201" s="9" t="s">
        <v>157</v>
      </c>
      <c r="B201" s="9" t="s">
        <v>30</v>
      </c>
      <c r="C201" s="42">
        <v>43178</v>
      </c>
      <c r="D201" s="79">
        <v>0.89632451546616376</v>
      </c>
      <c r="E201" s="80">
        <v>-0.63084795900000001</v>
      </c>
      <c r="F201" s="80">
        <v>0.33681006598807994</v>
      </c>
      <c r="G201" s="80">
        <v>0.18985081451612901</v>
      </c>
      <c r="H201" s="80">
        <v>3.676015647822E-2</v>
      </c>
      <c r="I201" s="80">
        <v>0</v>
      </c>
      <c r="J201" s="80">
        <v>0</v>
      </c>
      <c r="K201" s="80">
        <v>0.163996018592</v>
      </c>
      <c r="L201" s="80">
        <v>3.2249607999999999E-2</v>
      </c>
      <c r="M201" s="80">
        <v>0.19037731449788164</v>
      </c>
      <c r="N201" s="80">
        <v>0.31835839764522561</v>
      </c>
      <c r="O201" s="80">
        <v>2.5278159999999997E-2</v>
      </c>
      <c r="P201" s="80">
        <v>0.17036683687580648</v>
      </c>
      <c r="Q201" s="80">
        <v>6.3125101872821082E-2</v>
      </c>
      <c r="R201" s="80">
        <v>0</v>
      </c>
      <c r="S201" s="80">
        <v>0.89632451546616376</v>
      </c>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row>
    <row r="202" spans="1:180">
      <c r="A202" s="9" t="s">
        <v>157</v>
      </c>
      <c r="B202" s="9" t="s">
        <v>30</v>
      </c>
      <c r="C202" s="42">
        <v>43179</v>
      </c>
      <c r="D202" s="79">
        <v>1.3150009989554756</v>
      </c>
      <c r="E202" s="80">
        <v>-3.6220516000000091E-2</v>
      </c>
      <c r="F202" s="80">
        <v>0.10886145036511</v>
      </c>
      <c r="G202" s="80">
        <v>0.27471620451612905</v>
      </c>
      <c r="H202" s="80">
        <v>2.7512619138640001E-2</v>
      </c>
      <c r="I202" s="80">
        <v>0</v>
      </c>
      <c r="J202" s="80">
        <v>0</v>
      </c>
      <c r="K202" s="80">
        <v>0.148319698592</v>
      </c>
      <c r="L202" s="80">
        <v>2.1421418927949999E-2</v>
      </c>
      <c r="M202" s="80">
        <v>0.22173058426515163</v>
      </c>
      <c r="N202" s="80">
        <v>0.33414929607156757</v>
      </c>
      <c r="O202" s="80">
        <v>2.8681890000000002E-2</v>
      </c>
      <c r="P202" s="80">
        <v>0.15261538687580647</v>
      </c>
      <c r="Q202" s="80">
        <v>3.3212966203120906E-2</v>
      </c>
      <c r="R202" s="80">
        <v>0</v>
      </c>
      <c r="S202" s="80">
        <v>1.3150009989554756</v>
      </c>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35"/>
      <c r="FD202" s="35"/>
      <c r="FE202" s="35"/>
      <c r="FF202" s="35"/>
      <c r="FG202" s="35"/>
      <c r="FH202" s="35"/>
      <c r="FI202" s="35"/>
      <c r="FJ202" s="35"/>
      <c r="FK202" s="35"/>
      <c r="FL202" s="35"/>
      <c r="FM202" s="35"/>
      <c r="FN202" s="35"/>
      <c r="FO202" s="35"/>
      <c r="FP202" s="35"/>
      <c r="FQ202" s="35"/>
      <c r="FR202" s="35"/>
      <c r="FS202" s="35"/>
      <c r="FT202" s="35"/>
      <c r="FU202" s="35"/>
      <c r="FV202" s="35"/>
      <c r="FW202" s="35"/>
      <c r="FX202" s="35"/>
    </row>
    <row r="203" spans="1:180">
      <c r="A203" s="9" t="s">
        <v>157</v>
      </c>
      <c r="B203" s="9" t="s">
        <v>30</v>
      </c>
      <c r="C203" s="42">
        <v>43180</v>
      </c>
      <c r="D203" s="79">
        <v>1.7781243811996421</v>
      </c>
      <c r="E203" s="80">
        <v>-0.56786357200000004</v>
      </c>
      <c r="F203" s="80">
        <v>0.11301889503024999</v>
      </c>
      <c r="G203" s="80">
        <v>0.22418870082998898</v>
      </c>
      <c r="H203" s="80">
        <v>0.97804170650210998</v>
      </c>
      <c r="I203" s="80">
        <v>0.10022063432524</v>
      </c>
      <c r="J203" s="80">
        <v>0</v>
      </c>
      <c r="K203" s="80">
        <v>0.173457428592</v>
      </c>
      <c r="L203" s="80">
        <v>9.1733580096999999E-4</v>
      </c>
      <c r="M203" s="80">
        <v>0.21143515131342161</v>
      </c>
      <c r="N203" s="80">
        <v>0.31358760521294404</v>
      </c>
      <c r="O203" s="80">
        <v>4.1841039999999996E-2</v>
      </c>
      <c r="P203" s="80">
        <v>0.15430731687580648</v>
      </c>
      <c r="Q203" s="80">
        <v>3.4972138716910739E-2</v>
      </c>
      <c r="R203" s="80">
        <v>0</v>
      </c>
      <c r="S203" s="80">
        <v>1.7781243811996417</v>
      </c>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row>
    <row r="204" spans="1:180">
      <c r="A204" s="9" t="s">
        <v>157</v>
      </c>
      <c r="B204" s="9" t="s">
        <v>30</v>
      </c>
      <c r="C204" s="42">
        <v>43181</v>
      </c>
      <c r="D204" s="79">
        <v>1.5136298034705957</v>
      </c>
      <c r="E204" s="80">
        <v>-0.52401997700000014</v>
      </c>
      <c r="F204" s="80">
        <v>0.16809822776323</v>
      </c>
      <c r="G204" s="80">
        <v>0.26104512051363904</v>
      </c>
      <c r="H204" s="80">
        <v>0.56692671353187007</v>
      </c>
      <c r="I204" s="80">
        <v>0</v>
      </c>
      <c r="J204" s="80">
        <v>0</v>
      </c>
      <c r="K204" s="80">
        <v>0.17468155859199999</v>
      </c>
      <c r="L204" s="80">
        <v>3.4895899999999998E-4</v>
      </c>
      <c r="M204" s="80">
        <v>0.25399880170802158</v>
      </c>
      <c r="N204" s="80">
        <v>0.37139948957855762</v>
      </c>
      <c r="O204" s="80">
        <v>3.3278799999999997E-2</v>
      </c>
      <c r="P204" s="80">
        <v>0.14509527687580645</v>
      </c>
      <c r="Q204" s="80">
        <v>6.2776832907470978E-2</v>
      </c>
      <c r="R204" s="80">
        <v>0</v>
      </c>
      <c r="S204" s="80">
        <v>1.5136298034705955</v>
      </c>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row>
    <row r="205" spans="1:180">
      <c r="A205" s="9" t="s">
        <v>157</v>
      </c>
      <c r="B205" s="9" t="s">
        <v>30</v>
      </c>
      <c r="C205" s="42">
        <v>43182</v>
      </c>
      <c r="D205" s="79">
        <v>2.2581591161116132</v>
      </c>
      <c r="E205" s="80">
        <v>-0.35863754499999989</v>
      </c>
      <c r="F205" s="80">
        <v>8.4238189996759999E-2</v>
      </c>
      <c r="G205" s="80">
        <v>0.25001425179643899</v>
      </c>
      <c r="H205" s="80">
        <v>1.1115298341729301</v>
      </c>
      <c r="I205" s="80">
        <v>0</v>
      </c>
      <c r="J205" s="80">
        <v>0</v>
      </c>
      <c r="K205" s="80">
        <v>0.15409977859200003</v>
      </c>
      <c r="L205" s="80">
        <v>4.8892099000000001E-2</v>
      </c>
      <c r="M205" s="80">
        <v>0.32080893771928159</v>
      </c>
      <c r="N205" s="80">
        <v>0.40152822066388522</v>
      </c>
      <c r="O205" s="80">
        <v>2.5935390000000003E-2</v>
      </c>
      <c r="P205" s="80">
        <v>0.16059859687580638</v>
      </c>
      <c r="Q205" s="80">
        <v>5.9151362294510568E-2</v>
      </c>
      <c r="R205" s="80">
        <v>0</v>
      </c>
      <c r="S205" s="80">
        <v>2.2581591161116128</v>
      </c>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row>
    <row r="206" spans="1:180">
      <c r="A206" s="9" t="s">
        <v>157</v>
      </c>
      <c r="B206" s="9" t="s">
        <v>30</v>
      </c>
      <c r="C206" s="42">
        <v>43183</v>
      </c>
      <c r="D206" s="79">
        <v>1.0098729501206818</v>
      </c>
      <c r="E206" s="80">
        <v>-0.40351661099999997</v>
      </c>
      <c r="F206" s="80">
        <v>0.24092893734130999</v>
      </c>
      <c r="G206" s="80">
        <v>0.24742344079703904</v>
      </c>
      <c r="H206" s="80">
        <v>3.0256800875239999E-2</v>
      </c>
      <c r="I206" s="80">
        <v>0</v>
      </c>
      <c r="J206" s="80">
        <v>0</v>
      </c>
      <c r="K206" s="80">
        <v>0.14378945859200001</v>
      </c>
      <c r="L206" s="80">
        <v>1.4914954015999999E-4</v>
      </c>
      <c r="M206" s="80">
        <v>0.17883319818379162</v>
      </c>
      <c r="N206" s="80">
        <v>0.29069484583076405</v>
      </c>
      <c r="O206" s="80">
        <v>3.5524220000000002E-2</v>
      </c>
      <c r="P206" s="80">
        <v>0.19767838687580638</v>
      </c>
      <c r="Q206" s="80">
        <v>4.8111123084570613E-2</v>
      </c>
      <c r="R206" s="80">
        <v>0</v>
      </c>
      <c r="S206" s="80">
        <v>1.0098729501206818</v>
      </c>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row>
    <row r="207" spans="1:180">
      <c r="A207" s="9" t="s">
        <v>157</v>
      </c>
      <c r="B207" s="9" t="s">
        <v>30</v>
      </c>
      <c r="C207" s="42">
        <v>43184</v>
      </c>
      <c r="D207" s="79">
        <v>1.2588528594984931</v>
      </c>
      <c r="E207" s="80">
        <v>-0.24525529900000009</v>
      </c>
      <c r="F207" s="80">
        <v>0.14212312788079001</v>
      </c>
      <c r="G207" s="80">
        <v>0.20671774931725895</v>
      </c>
      <c r="H207" s="80">
        <v>4.3117389466229998E-2</v>
      </c>
      <c r="I207" s="80">
        <v>0</v>
      </c>
      <c r="J207" s="80">
        <v>0</v>
      </c>
      <c r="K207" s="80">
        <v>0.15726501448399999</v>
      </c>
      <c r="L207" s="80">
        <v>4.7936637244530005E-2</v>
      </c>
      <c r="M207" s="80">
        <v>0.18715897773486159</v>
      </c>
      <c r="N207" s="80">
        <v>0.32859691152450526</v>
      </c>
      <c r="O207" s="80">
        <v>3.7602919999999998E-2</v>
      </c>
      <c r="P207" s="80">
        <v>0.19492181687580645</v>
      </c>
      <c r="Q207" s="80">
        <v>0.15866761397051091</v>
      </c>
      <c r="R207" s="80">
        <v>0</v>
      </c>
      <c r="S207" s="80">
        <v>1.2588528594984931</v>
      </c>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row>
    <row r="208" spans="1:180">
      <c r="A208" s="9" t="s">
        <v>158</v>
      </c>
      <c r="B208" s="9" t="s">
        <v>30</v>
      </c>
      <c r="C208" s="42">
        <v>43185</v>
      </c>
      <c r="D208" s="79">
        <v>0.62192997687961959</v>
      </c>
      <c r="E208" s="80">
        <v>-0.72526114900000005</v>
      </c>
      <c r="F208" s="80">
        <v>6.6202503816769995E-2</v>
      </c>
      <c r="G208" s="80">
        <v>0.22910718451612899</v>
      </c>
      <c r="H208" s="80">
        <v>5.2233975539760003E-2</v>
      </c>
      <c r="I208" s="80">
        <v>0</v>
      </c>
      <c r="J208" s="80">
        <v>0</v>
      </c>
      <c r="K208" s="80">
        <v>0.14717401859199999</v>
      </c>
      <c r="L208" s="80">
        <v>6.4185883759999992E-5</v>
      </c>
      <c r="M208" s="80">
        <v>0.2774361702502916</v>
      </c>
      <c r="N208" s="80">
        <v>0.29669453834454163</v>
      </c>
      <c r="O208" s="80">
        <v>3.5501379999999999E-2</v>
      </c>
      <c r="P208" s="80">
        <v>0.19481711687580638</v>
      </c>
      <c r="Q208" s="80">
        <v>4.7960052060560865E-2</v>
      </c>
      <c r="R208" s="80">
        <v>0</v>
      </c>
      <c r="S208" s="80">
        <v>0.62192997687961937</v>
      </c>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EV208" s="35"/>
      <c r="EW208" s="35"/>
      <c r="EX208" s="35"/>
      <c r="EY208" s="35"/>
      <c r="EZ208" s="35"/>
      <c r="FA208" s="35"/>
      <c r="FB208" s="35"/>
      <c r="FC208" s="35"/>
      <c r="FD208" s="35"/>
      <c r="FE208" s="35"/>
      <c r="FF208" s="35"/>
      <c r="FG208" s="35"/>
      <c r="FH208" s="35"/>
      <c r="FI208" s="35"/>
      <c r="FJ208" s="35"/>
      <c r="FK208" s="35"/>
      <c r="FL208" s="35"/>
      <c r="FM208" s="35"/>
      <c r="FN208" s="35"/>
      <c r="FO208" s="35"/>
      <c r="FP208" s="35"/>
      <c r="FQ208" s="35"/>
      <c r="FR208" s="35"/>
      <c r="FS208" s="35"/>
      <c r="FT208" s="35"/>
      <c r="FU208" s="35"/>
      <c r="FV208" s="35"/>
      <c r="FW208" s="35"/>
      <c r="FX208" s="35"/>
    </row>
    <row r="209" spans="1:180">
      <c r="A209" s="9" t="s">
        <v>158</v>
      </c>
      <c r="B209" s="9" t="s">
        <v>30</v>
      </c>
      <c r="C209" s="42">
        <v>43186</v>
      </c>
      <c r="D209" s="79">
        <v>2.5471458872045414</v>
      </c>
      <c r="E209" s="80">
        <v>0.32514897399999998</v>
      </c>
      <c r="F209" s="80">
        <v>0.25864140370048</v>
      </c>
      <c r="G209" s="80">
        <v>0.34848069739246901</v>
      </c>
      <c r="H209" s="80">
        <v>0.47682453596692997</v>
      </c>
      <c r="I209" s="80">
        <v>0</v>
      </c>
      <c r="J209" s="80">
        <v>0</v>
      </c>
      <c r="K209" s="80">
        <v>0.15960938859200002</v>
      </c>
      <c r="L209" s="80">
        <v>5.9629736005699999E-3</v>
      </c>
      <c r="M209" s="80">
        <v>0.28618298229060163</v>
      </c>
      <c r="N209" s="80">
        <v>0.36998063656765323</v>
      </c>
      <c r="O209" s="80">
        <v>0.11356435000000001</v>
      </c>
      <c r="P209" s="80">
        <v>0.16769721687580633</v>
      </c>
      <c r="Q209" s="80">
        <v>3.5052728218030842E-2</v>
      </c>
      <c r="R209" s="80">
        <v>0</v>
      </c>
      <c r="S209" s="80">
        <v>2.5471458872045405</v>
      </c>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row>
    <row r="210" spans="1:180">
      <c r="A210" s="9" t="s">
        <v>158</v>
      </c>
      <c r="B210" s="9" t="s">
        <v>30</v>
      </c>
      <c r="C210" s="42">
        <v>43187</v>
      </c>
      <c r="D210" s="79">
        <v>0.81032536417213485</v>
      </c>
      <c r="E210" s="80">
        <v>-0.49882430400000005</v>
      </c>
      <c r="F210" s="80">
        <v>4.9104276465399999E-2</v>
      </c>
      <c r="G210" s="80">
        <v>0.30364825768124898</v>
      </c>
      <c r="H210" s="80">
        <v>2.9914482075289999E-2</v>
      </c>
      <c r="I210" s="80">
        <v>0</v>
      </c>
      <c r="J210" s="80">
        <v>0</v>
      </c>
      <c r="K210" s="80">
        <v>6.5581858591999997E-2</v>
      </c>
      <c r="L210" s="80">
        <v>1.79875E-3</v>
      </c>
      <c r="M210" s="80">
        <v>0.27148692391390161</v>
      </c>
      <c r="N210" s="80">
        <v>0.32506601349290687</v>
      </c>
      <c r="O210" s="80">
        <v>3.2237180000000004E-2</v>
      </c>
      <c r="P210" s="80">
        <v>0.19382617687580647</v>
      </c>
      <c r="Q210" s="80">
        <v>3.6485749075570964E-2</v>
      </c>
      <c r="R210" s="80">
        <v>0</v>
      </c>
      <c r="S210" s="80">
        <v>0.81032536417212486</v>
      </c>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35"/>
      <c r="EW210" s="35"/>
      <c r="EX210" s="35"/>
      <c r="EY210" s="35"/>
      <c r="EZ210" s="35"/>
      <c r="FA210" s="35"/>
      <c r="FB210" s="35"/>
      <c r="FC210" s="35"/>
      <c r="FD210" s="35"/>
      <c r="FE210" s="35"/>
      <c r="FF210" s="35"/>
      <c r="FG210" s="35"/>
      <c r="FH210" s="35"/>
      <c r="FI210" s="35"/>
      <c r="FJ210" s="35"/>
      <c r="FK210" s="35"/>
      <c r="FL210" s="35"/>
      <c r="FM210" s="35"/>
      <c r="FN210" s="35"/>
      <c r="FO210" s="35"/>
      <c r="FP210" s="35"/>
      <c r="FQ210" s="35"/>
      <c r="FR210" s="35"/>
      <c r="FS210" s="35"/>
      <c r="FT210" s="35"/>
      <c r="FU210" s="35"/>
      <c r="FV210" s="35"/>
      <c r="FW210" s="35"/>
      <c r="FX210" s="35"/>
    </row>
    <row r="211" spans="1:180">
      <c r="A211" s="9" t="s">
        <v>158</v>
      </c>
      <c r="B211" s="9" t="s">
        <v>30</v>
      </c>
      <c r="C211" s="42">
        <v>43188</v>
      </c>
      <c r="D211" s="79">
        <v>1.3262368514319429</v>
      </c>
      <c r="E211" s="80">
        <v>-7.1731144999999996E-2</v>
      </c>
      <c r="F211" s="80">
        <v>0.25709771245598001</v>
      </c>
      <c r="G211" s="80">
        <v>0.20418291451612902</v>
      </c>
      <c r="H211" s="80">
        <v>1.5802711000000001E-2</v>
      </c>
      <c r="I211" s="80">
        <v>0</v>
      </c>
      <c r="J211" s="80">
        <v>0</v>
      </c>
      <c r="K211" s="80">
        <v>6.9707178591999999E-2</v>
      </c>
      <c r="L211" s="80">
        <v>1.5398899999999999E-4</v>
      </c>
      <c r="M211" s="80">
        <v>0.2863444130763016</v>
      </c>
      <c r="N211" s="80">
        <v>0.30665232002639486</v>
      </c>
      <c r="O211" s="80">
        <v>3.4793009999999999E-2</v>
      </c>
      <c r="P211" s="80">
        <v>0.17983293687580645</v>
      </c>
      <c r="Q211" s="80">
        <v>4.3400810889330954E-2</v>
      </c>
      <c r="R211" s="80">
        <v>0</v>
      </c>
      <c r="S211" s="80">
        <v>1.3262368514319429</v>
      </c>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row>
    <row r="212" spans="1:180">
      <c r="A212" s="9" t="s">
        <v>158</v>
      </c>
      <c r="B212" s="9" t="s">
        <v>30</v>
      </c>
      <c r="C212" s="42">
        <v>43189</v>
      </c>
      <c r="D212" s="79">
        <v>1.9491438399087362</v>
      </c>
      <c r="E212" s="80">
        <v>0.29838164900000019</v>
      </c>
      <c r="F212" s="80">
        <v>0.19956349442839</v>
      </c>
      <c r="G212" s="80">
        <v>0.36186068451612896</v>
      </c>
      <c r="H212" s="80">
        <v>4.2622392645619997E-2</v>
      </c>
      <c r="I212" s="80">
        <v>1.7931255E-2</v>
      </c>
      <c r="J212" s="80">
        <v>0</v>
      </c>
      <c r="K212" s="80">
        <v>8.1845098591999996E-2</v>
      </c>
      <c r="L212" s="80">
        <v>7.7439140835500004E-3</v>
      </c>
      <c r="M212" s="80">
        <v>0.34168599475683159</v>
      </c>
      <c r="N212" s="80">
        <v>0.35002986515934842</v>
      </c>
      <c r="O212" s="80">
        <v>3.2170939999999995E-2</v>
      </c>
      <c r="P212" s="80">
        <v>0.18242090687580639</v>
      </c>
      <c r="Q212" s="80">
        <v>3.2887644851060813E-2</v>
      </c>
      <c r="R212" s="80">
        <v>0</v>
      </c>
      <c r="S212" s="80">
        <v>1.9491438399087366</v>
      </c>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row>
    <row r="213" spans="1:180">
      <c r="A213" s="9" t="s">
        <v>158</v>
      </c>
      <c r="B213" s="9" t="s">
        <v>30</v>
      </c>
      <c r="C213" s="42">
        <v>43190</v>
      </c>
      <c r="D213" s="79">
        <v>2.1554851726992901</v>
      </c>
      <c r="E213" s="80">
        <v>0.54651862699999998</v>
      </c>
      <c r="F213" s="80">
        <v>0.16939688310838</v>
      </c>
      <c r="G213" s="80">
        <v>0.41999720451612904</v>
      </c>
      <c r="H213" s="80">
        <v>2.131194493066E-2</v>
      </c>
      <c r="I213" s="80">
        <v>0</v>
      </c>
      <c r="J213" s="80">
        <v>0</v>
      </c>
      <c r="K213" s="80">
        <v>8.9797098591999996E-2</v>
      </c>
      <c r="L213" s="80">
        <v>0</v>
      </c>
      <c r="M213" s="80">
        <v>0.29652614232129165</v>
      </c>
      <c r="N213" s="80">
        <v>0.31228610503179199</v>
      </c>
      <c r="O213" s="80">
        <v>7.3258829999999997E-2</v>
      </c>
      <c r="P213" s="80">
        <v>0.20353641687580665</v>
      </c>
      <c r="Q213" s="80">
        <v>2.2855920323231058E-2</v>
      </c>
      <c r="R213" s="80">
        <v>0</v>
      </c>
      <c r="S213" s="80">
        <v>2.1554851726992905</v>
      </c>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row>
    <row r="214" spans="1:180">
      <c r="A214" s="9" t="s">
        <v>158</v>
      </c>
      <c r="B214" s="9" t="s">
        <v>31</v>
      </c>
      <c r="C214" s="42">
        <v>43191</v>
      </c>
      <c r="D214" s="79">
        <v>43220</v>
      </c>
      <c r="E214" s="80">
        <v>0.35309065700000009</v>
      </c>
      <c r="F214" s="80">
        <v>0.11965022722733</v>
      </c>
      <c r="G214" s="80">
        <v>0.16323466106766002</v>
      </c>
      <c r="H214" s="80">
        <v>0.12611283608637999</v>
      </c>
      <c r="I214" s="80">
        <v>0</v>
      </c>
      <c r="J214" s="80">
        <v>0</v>
      </c>
      <c r="K214" s="80">
        <v>9.2729389488000025E-2</v>
      </c>
      <c r="L214" s="80">
        <v>7.2469020000000004E-3</v>
      </c>
      <c r="M214" s="80">
        <v>0.28064920230566998</v>
      </c>
      <c r="N214" s="80">
        <v>0.51331149149770339</v>
      </c>
      <c r="O214" s="80">
        <v>9.7461729999999996E-2</v>
      </c>
      <c r="P214" s="80">
        <v>0.25671307806749999</v>
      </c>
      <c r="Q214" s="80">
        <v>0.18262840171233793</v>
      </c>
      <c r="R214" s="80">
        <v>0.115030018</v>
      </c>
      <c r="S214" s="80">
        <v>2.3078585944525813</v>
      </c>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row>
    <row r="215" spans="1:180">
      <c r="A215" s="9" t="s">
        <v>184</v>
      </c>
      <c r="B215" s="9" t="s">
        <v>31</v>
      </c>
      <c r="C215" s="42">
        <v>43192</v>
      </c>
      <c r="D215" s="79">
        <v>43220</v>
      </c>
      <c r="E215" s="80">
        <v>0.47877001100000005</v>
      </c>
      <c r="F215" s="80">
        <v>0.18744070983391997</v>
      </c>
      <c r="G215" s="80">
        <v>0.13162162999999999</v>
      </c>
      <c r="H215" s="80">
        <v>0.10317804221205</v>
      </c>
      <c r="I215" s="80">
        <v>0</v>
      </c>
      <c r="J215" s="80">
        <v>0</v>
      </c>
      <c r="K215" s="80">
        <v>8.3833389488000024E-2</v>
      </c>
      <c r="L215" s="80">
        <v>5.6897499999999999E-4</v>
      </c>
      <c r="M215" s="80">
        <v>0.20018904649624</v>
      </c>
      <c r="N215" s="80">
        <v>0.35354966257553938</v>
      </c>
      <c r="O215" s="80">
        <v>2.4622579999999998E-2</v>
      </c>
      <c r="P215" s="80">
        <v>0.17969974806749994</v>
      </c>
      <c r="Q215" s="80">
        <v>3.9148421779317773E-2</v>
      </c>
      <c r="R215" s="80">
        <v>0.11500564799999999</v>
      </c>
      <c r="S215" s="80">
        <v>1.897627864452567</v>
      </c>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row>
    <row r="216" spans="1:180">
      <c r="A216" s="9" t="s">
        <v>184</v>
      </c>
      <c r="B216" s="9" t="s">
        <v>31</v>
      </c>
      <c r="C216" s="42">
        <v>43193</v>
      </c>
      <c r="D216" s="79">
        <v>43220</v>
      </c>
      <c r="E216" s="80">
        <v>-0.19678114499999999</v>
      </c>
      <c r="F216" s="80">
        <v>0.104080637674</v>
      </c>
      <c r="G216" s="80">
        <v>0.18852845958823</v>
      </c>
      <c r="H216" s="80">
        <v>0.16927913841229</v>
      </c>
      <c r="I216" s="80">
        <v>0</v>
      </c>
      <c r="J216" s="80">
        <v>0</v>
      </c>
      <c r="K216" s="80">
        <v>0.14599642948800001</v>
      </c>
      <c r="L216" s="80">
        <v>1.65E-3</v>
      </c>
      <c r="M216" s="80">
        <v>0.26546693911249003</v>
      </c>
      <c r="N216" s="80">
        <v>0.37724814104553994</v>
      </c>
      <c r="O216" s="80">
        <v>2.0096719999999998E-2</v>
      </c>
      <c r="P216" s="80">
        <v>0.21053506700000002</v>
      </c>
      <c r="Q216" s="80">
        <v>5.8043018064518032E-2</v>
      </c>
      <c r="R216" s="80">
        <v>0.113678208</v>
      </c>
      <c r="S216" s="80">
        <v>1.4578216133850681</v>
      </c>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EV216" s="35"/>
      <c r="EW216" s="35"/>
      <c r="EX216" s="35"/>
      <c r="EY216" s="35"/>
      <c r="EZ216" s="35"/>
      <c r="FA216" s="35"/>
      <c r="FB216" s="35"/>
      <c r="FC216" s="35"/>
      <c r="FD216" s="35"/>
      <c r="FE216" s="35"/>
      <c r="FF216" s="35"/>
      <c r="FG216" s="35"/>
      <c r="FH216" s="35"/>
      <c r="FI216" s="35"/>
      <c r="FJ216" s="35"/>
      <c r="FK216" s="35"/>
      <c r="FL216" s="35"/>
      <c r="FM216" s="35"/>
      <c r="FN216" s="35"/>
      <c r="FO216" s="35"/>
      <c r="FP216" s="35"/>
      <c r="FQ216" s="35"/>
      <c r="FR216" s="35"/>
      <c r="FS216" s="35"/>
      <c r="FT216" s="35"/>
      <c r="FU216" s="35"/>
      <c r="FV216" s="35"/>
      <c r="FW216" s="35"/>
      <c r="FX216" s="35"/>
    </row>
    <row r="217" spans="1:180">
      <c r="A217" s="9" t="s">
        <v>184</v>
      </c>
      <c r="B217" s="9" t="s">
        <v>31</v>
      </c>
      <c r="C217" s="42">
        <v>43194</v>
      </c>
      <c r="D217" s="79">
        <v>43220</v>
      </c>
      <c r="E217" s="80">
        <v>-0.33844441500000005</v>
      </c>
      <c r="F217" s="80">
        <v>8.1097704749549998E-2</v>
      </c>
      <c r="G217" s="80">
        <v>0.17757180160488004</v>
      </c>
      <c r="H217" s="80">
        <v>7.6031047707289995E-2</v>
      </c>
      <c r="I217" s="80">
        <v>0</v>
      </c>
      <c r="J217" s="80">
        <v>0</v>
      </c>
      <c r="K217" s="80">
        <v>0.15111382948799995</v>
      </c>
      <c r="L217" s="80">
        <v>0</v>
      </c>
      <c r="M217" s="80">
        <v>0.22652480291860003</v>
      </c>
      <c r="N217" s="80">
        <v>0.36403719545996938</v>
      </c>
      <c r="O217" s="80">
        <v>1.6510879999999999E-2</v>
      </c>
      <c r="P217" s="80">
        <v>0.17930622700000007</v>
      </c>
      <c r="Q217" s="80">
        <v>4.5158271456787968E-2</v>
      </c>
      <c r="R217" s="80">
        <v>0.11539701800000002</v>
      </c>
      <c r="S217" s="80">
        <v>1.0943043633850773</v>
      </c>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35"/>
      <c r="FD217" s="35"/>
      <c r="FE217" s="35"/>
      <c r="FF217" s="35"/>
      <c r="FG217" s="35"/>
      <c r="FH217" s="35"/>
      <c r="FI217" s="35"/>
      <c r="FJ217" s="35"/>
      <c r="FK217" s="35"/>
      <c r="FL217" s="35"/>
      <c r="FM217" s="35"/>
      <c r="FN217" s="35"/>
      <c r="FO217" s="35"/>
      <c r="FP217" s="35"/>
      <c r="FQ217" s="35"/>
      <c r="FR217" s="35"/>
      <c r="FS217" s="35"/>
      <c r="FT217" s="35"/>
      <c r="FU217" s="35"/>
      <c r="FV217" s="35"/>
      <c r="FW217" s="35"/>
      <c r="FX217" s="35"/>
    </row>
    <row r="218" spans="1:180">
      <c r="A218" s="9" t="s">
        <v>184</v>
      </c>
      <c r="B218" s="9" t="s">
        <v>31</v>
      </c>
      <c r="C218" s="42">
        <v>43195</v>
      </c>
      <c r="D218" s="79">
        <v>43220</v>
      </c>
      <c r="E218" s="80">
        <v>-0.44216755599999991</v>
      </c>
      <c r="F218" s="80">
        <v>9.6656895281260008E-2</v>
      </c>
      <c r="G218" s="80">
        <v>0.16432210006453002</v>
      </c>
      <c r="H218" s="80">
        <v>0.25357924592764003</v>
      </c>
      <c r="I218" s="80">
        <v>0</v>
      </c>
      <c r="J218" s="80">
        <v>0</v>
      </c>
      <c r="K218" s="80">
        <v>0.14647090948799996</v>
      </c>
      <c r="L218" s="80">
        <v>2.1779159561640001E-2</v>
      </c>
      <c r="M218" s="80">
        <v>0.15453695365345999</v>
      </c>
      <c r="N218" s="80">
        <v>0.38245907541559421</v>
      </c>
      <c r="O218" s="80">
        <v>1.971842E-2</v>
      </c>
      <c r="P218" s="80">
        <v>0.15085544700000009</v>
      </c>
      <c r="Q218" s="80">
        <v>5.2812734992928101E-2</v>
      </c>
      <c r="R218" s="80">
        <v>0.11493786799999998</v>
      </c>
      <c r="S218" s="80">
        <v>1.1159612533850525</v>
      </c>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row>
    <row r="219" spans="1:180">
      <c r="A219" s="9" t="s">
        <v>184</v>
      </c>
      <c r="B219" s="9" t="s">
        <v>31</v>
      </c>
      <c r="C219" s="42">
        <v>43196</v>
      </c>
      <c r="D219" s="79">
        <v>43220</v>
      </c>
      <c r="E219" s="80">
        <v>-0.50217877400000011</v>
      </c>
      <c r="F219" s="80">
        <v>0.10385623435524999</v>
      </c>
      <c r="G219" s="80">
        <v>0.29333473642846003</v>
      </c>
      <c r="H219" s="80">
        <v>0.12917923712403001</v>
      </c>
      <c r="I219" s="80">
        <v>0.29189375169669002</v>
      </c>
      <c r="J219" s="80">
        <v>0</v>
      </c>
      <c r="K219" s="80">
        <v>0.15867342948799995</v>
      </c>
      <c r="L219" s="80">
        <v>3.4718533479799999E-3</v>
      </c>
      <c r="M219" s="80">
        <v>0.19824831651382002</v>
      </c>
      <c r="N219" s="80">
        <v>0.3727377630995693</v>
      </c>
      <c r="O219" s="80">
        <v>6.0446019999999996E-2</v>
      </c>
      <c r="P219" s="80">
        <v>0.15329220700000001</v>
      </c>
      <c r="Q219" s="80">
        <v>5.267427033126823E-2</v>
      </c>
      <c r="R219" s="80">
        <v>0.114054288</v>
      </c>
      <c r="S219" s="80">
        <v>1.4296833333850674</v>
      </c>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row>
    <row r="220" spans="1:180">
      <c r="A220" s="9" t="s">
        <v>184</v>
      </c>
      <c r="B220" s="9" t="s">
        <v>31</v>
      </c>
      <c r="C220" s="42">
        <v>43197</v>
      </c>
      <c r="D220" s="79">
        <v>43220</v>
      </c>
      <c r="E220" s="80">
        <v>-0.23066577199999999</v>
      </c>
      <c r="F220" s="80">
        <v>4.5474512796460004E-2</v>
      </c>
      <c r="G220" s="80">
        <v>0.23759480962632001</v>
      </c>
      <c r="H220" s="80">
        <v>0.47397755485991</v>
      </c>
      <c r="I220" s="80">
        <v>0</v>
      </c>
      <c r="J220" s="80">
        <v>0</v>
      </c>
      <c r="K220" s="80">
        <v>0.14366490948799998</v>
      </c>
      <c r="L220" s="80">
        <v>5.8545000000000003E-3</v>
      </c>
      <c r="M220" s="80">
        <v>0.17718290360563999</v>
      </c>
      <c r="N220" s="80">
        <v>0.36874090359640938</v>
      </c>
      <c r="O220" s="80">
        <v>2.1961420000000002E-2</v>
      </c>
      <c r="P220" s="80">
        <v>0.195379047</v>
      </c>
      <c r="Q220" s="80">
        <v>2.244237641232805E-2</v>
      </c>
      <c r="R220" s="80">
        <v>0.114606098</v>
      </c>
      <c r="S220" s="80">
        <v>1.5762132633850674</v>
      </c>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row>
    <row r="221" spans="1:180">
      <c r="A221" s="9" t="s">
        <v>184</v>
      </c>
      <c r="B221" s="9" t="s">
        <v>31</v>
      </c>
      <c r="C221" s="42">
        <v>43198</v>
      </c>
      <c r="D221" s="79">
        <v>43220</v>
      </c>
      <c r="E221" s="80">
        <v>-3.8101325000000047E-2</v>
      </c>
      <c r="F221" s="80">
        <v>8.2259438853590008E-2</v>
      </c>
      <c r="G221" s="80">
        <v>0.14618323</v>
      </c>
      <c r="H221" s="80">
        <v>1.165825700681E-2</v>
      </c>
      <c r="I221" s="80">
        <v>0</v>
      </c>
      <c r="J221" s="80">
        <v>0</v>
      </c>
      <c r="K221" s="80">
        <v>0.14420090948799996</v>
      </c>
      <c r="L221" s="80">
        <v>0</v>
      </c>
      <c r="M221" s="80">
        <v>0.15298470784231999</v>
      </c>
      <c r="N221" s="80">
        <v>0.33393608129211932</v>
      </c>
      <c r="O221" s="80">
        <v>1.921838E-2</v>
      </c>
      <c r="P221" s="80">
        <v>0.250893017</v>
      </c>
      <c r="Q221" s="80">
        <v>4.6464608902228026E-2</v>
      </c>
      <c r="R221" s="80">
        <v>0.11663683800000001</v>
      </c>
      <c r="S221" s="80">
        <v>1.2663341433850672</v>
      </c>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row>
    <row r="222" spans="1:180">
      <c r="A222" s="9" t="s">
        <v>185</v>
      </c>
      <c r="B222" s="9" t="s">
        <v>31</v>
      </c>
      <c r="C222" s="42">
        <v>43199</v>
      </c>
      <c r="D222" s="79">
        <v>43220</v>
      </c>
      <c r="E222" s="80">
        <v>8.8728954000000027E-2</v>
      </c>
      <c r="F222" s="80">
        <v>0.10199065408017</v>
      </c>
      <c r="G222" s="80">
        <v>0.22708030313742</v>
      </c>
      <c r="H222" s="80">
        <v>7.5251867519919996E-2</v>
      </c>
      <c r="I222" s="80">
        <v>0</v>
      </c>
      <c r="J222" s="80">
        <v>0</v>
      </c>
      <c r="K222" s="80">
        <v>0.12969386948799999</v>
      </c>
      <c r="L222" s="80">
        <v>1.040347620602E-2</v>
      </c>
      <c r="M222" s="80">
        <v>0.28369808395514001</v>
      </c>
      <c r="N222" s="80">
        <v>0.33151435594754936</v>
      </c>
      <c r="O222" s="80">
        <v>2.0155039999999999E-2</v>
      </c>
      <c r="P222" s="80">
        <v>0.253366337</v>
      </c>
      <c r="Q222" s="80">
        <v>5.0893074050848044E-2</v>
      </c>
      <c r="R222" s="80">
        <v>0.107441178</v>
      </c>
      <c r="S222" s="80">
        <v>1.6802171933850671</v>
      </c>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row>
    <row r="223" spans="1:180">
      <c r="A223" s="9" t="s">
        <v>185</v>
      </c>
      <c r="B223" s="9" t="s">
        <v>31</v>
      </c>
      <c r="C223" s="42">
        <v>43200</v>
      </c>
      <c r="D223" s="79">
        <v>43220</v>
      </c>
      <c r="E223" s="80">
        <v>0.91745444000000009</v>
      </c>
      <c r="F223" s="80">
        <v>0.12066762839209</v>
      </c>
      <c r="G223" s="80">
        <v>0.18612830593893001</v>
      </c>
      <c r="H223" s="80">
        <v>7.6577395577899998E-2</v>
      </c>
      <c r="I223" s="80">
        <v>0.48061563975767002</v>
      </c>
      <c r="J223" s="80">
        <v>0</v>
      </c>
      <c r="K223" s="80">
        <v>0.14558186948799998</v>
      </c>
      <c r="L223" s="80">
        <v>0</v>
      </c>
      <c r="M223" s="80">
        <v>0.22092217816151</v>
      </c>
      <c r="N223" s="80">
        <v>0.35220508134882939</v>
      </c>
      <c r="O223" s="80">
        <v>1.7832230000000001E-2</v>
      </c>
      <c r="P223" s="80">
        <v>0.15454705699999993</v>
      </c>
      <c r="Q223" s="80">
        <v>4.6739229720147907E-2</v>
      </c>
      <c r="R223" s="80">
        <v>0.120751438</v>
      </c>
      <c r="S223" s="80">
        <v>2.8400224933850771</v>
      </c>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row>
    <row r="224" spans="1:180">
      <c r="A224" s="9" t="s">
        <v>185</v>
      </c>
      <c r="B224" s="9" t="s">
        <v>31</v>
      </c>
      <c r="C224" s="42">
        <v>43201</v>
      </c>
      <c r="D224" s="79">
        <v>43220</v>
      </c>
      <c r="E224" s="80">
        <v>0.89635788299999997</v>
      </c>
      <c r="F224" s="80">
        <v>0.24453491585390999</v>
      </c>
      <c r="G224" s="80">
        <v>0.25174148600000001</v>
      </c>
      <c r="H224" s="80">
        <v>1.642132401492E-2</v>
      </c>
      <c r="I224" s="80">
        <v>4.3327019999999999E-3</v>
      </c>
      <c r="J224" s="80">
        <v>0</v>
      </c>
      <c r="K224" s="80">
        <v>0.13578646948800002</v>
      </c>
      <c r="L224" s="80">
        <v>1.2446439E-2</v>
      </c>
      <c r="M224" s="80">
        <v>0.27770886665018002</v>
      </c>
      <c r="N224" s="80">
        <v>0.33423533893042939</v>
      </c>
      <c r="O224" s="80">
        <v>1.6878839999999999E-2</v>
      </c>
      <c r="P224" s="80">
        <v>0.17614183700000002</v>
      </c>
      <c r="Q224" s="80">
        <v>4.1524303447628155E-2</v>
      </c>
      <c r="R224" s="80">
        <v>0.109346718</v>
      </c>
      <c r="S224" s="80">
        <v>2.5174571233850673</v>
      </c>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row>
    <row r="225" spans="1:180">
      <c r="A225" s="9" t="s">
        <v>185</v>
      </c>
      <c r="B225" s="9" t="s">
        <v>31</v>
      </c>
      <c r="C225" s="42">
        <v>43202</v>
      </c>
      <c r="D225" s="79">
        <v>43220</v>
      </c>
      <c r="E225" s="80">
        <v>0.26722995899999996</v>
      </c>
      <c r="F225" s="80">
        <v>0.21541392895203998</v>
      </c>
      <c r="G225" s="80">
        <v>0.27855584520080001</v>
      </c>
      <c r="H225" s="80">
        <v>9.4871210461E-3</v>
      </c>
      <c r="I225" s="80">
        <v>0</v>
      </c>
      <c r="J225" s="80">
        <v>0</v>
      </c>
      <c r="K225" s="80">
        <v>7.6272229487999998E-2</v>
      </c>
      <c r="L225" s="80">
        <v>9.6503635197799989E-3</v>
      </c>
      <c r="M225" s="80">
        <v>0.26416490598771003</v>
      </c>
      <c r="N225" s="80">
        <v>0.33645764925797939</v>
      </c>
      <c r="O225" s="80">
        <v>1.6192169999999999E-2</v>
      </c>
      <c r="P225" s="80">
        <v>0.16546454700000007</v>
      </c>
      <c r="Q225" s="80">
        <v>8.9244105932658122E-2</v>
      </c>
      <c r="R225" s="80">
        <v>0.10940751800000001</v>
      </c>
      <c r="S225" s="80">
        <v>1.8375403433850677</v>
      </c>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row>
    <row r="226" spans="1:180">
      <c r="A226" s="9" t="s">
        <v>185</v>
      </c>
      <c r="B226" s="9" t="s">
        <v>31</v>
      </c>
      <c r="C226" s="42">
        <v>43203</v>
      </c>
      <c r="D226" s="79">
        <v>43220</v>
      </c>
      <c r="E226" s="80">
        <v>-3.1052290000000038E-2</v>
      </c>
      <c r="F226" s="80">
        <v>0.23024976752196002</v>
      </c>
      <c r="G226" s="80">
        <v>0.36638471649611004</v>
      </c>
      <c r="H226" s="80">
        <v>1.1506907210469999E-2</v>
      </c>
      <c r="I226" s="80">
        <v>0</v>
      </c>
      <c r="J226" s="80">
        <v>0</v>
      </c>
      <c r="K226" s="80">
        <v>7.6272229487999998E-2</v>
      </c>
      <c r="L226" s="80">
        <v>1.3473793E-2</v>
      </c>
      <c r="M226" s="80">
        <v>0.26937332716665002</v>
      </c>
      <c r="N226" s="80">
        <v>0.35951957342914936</v>
      </c>
      <c r="O226" s="80">
        <v>1.5796830000000001E-2</v>
      </c>
      <c r="P226" s="80">
        <v>0.19605115710770338</v>
      </c>
      <c r="Q226" s="80">
        <v>4.1008194072728113E-2</v>
      </c>
      <c r="R226" s="80">
        <v>0.10096461800000001</v>
      </c>
      <c r="S226" s="80">
        <v>1.6495488234927711</v>
      </c>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35"/>
      <c r="FP226" s="35"/>
      <c r="FQ226" s="35"/>
      <c r="FR226" s="35"/>
      <c r="FS226" s="35"/>
      <c r="FT226" s="35"/>
      <c r="FU226" s="35"/>
      <c r="FV226" s="35"/>
      <c r="FW226" s="35"/>
      <c r="FX226" s="35"/>
    </row>
    <row r="227" spans="1:180">
      <c r="A227" s="9" t="s">
        <v>185</v>
      </c>
      <c r="B227" s="9" t="s">
        <v>31</v>
      </c>
      <c r="C227" s="42">
        <v>43204</v>
      </c>
      <c r="D227" s="79">
        <v>43220</v>
      </c>
      <c r="E227" s="80">
        <v>-1.167900615</v>
      </c>
      <c r="F227" s="80">
        <v>4.0801908558789998E-2</v>
      </c>
      <c r="G227" s="80">
        <v>0.14640222</v>
      </c>
      <c r="H227" s="80">
        <v>1.0375469012369999E-2</v>
      </c>
      <c r="I227" s="80">
        <v>0</v>
      </c>
      <c r="J227" s="80">
        <v>0</v>
      </c>
      <c r="K227" s="80">
        <v>7.6272229487999998E-2</v>
      </c>
      <c r="L227" s="80">
        <v>-4.0148000000000003E-5</v>
      </c>
      <c r="M227" s="80">
        <v>0.105625545</v>
      </c>
      <c r="N227" s="80">
        <v>0.3325681476251694</v>
      </c>
      <c r="O227" s="80">
        <v>1.6754659999999998E-2</v>
      </c>
      <c r="P227" s="80">
        <v>0.26044853806750001</v>
      </c>
      <c r="Q227" s="80">
        <v>7.6296651700738058E-2</v>
      </c>
      <c r="R227" s="80">
        <v>0.10287683800000001</v>
      </c>
      <c r="S227" s="80">
        <v>4.8144445256761981E-4</v>
      </c>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35"/>
      <c r="FP227" s="35"/>
      <c r="FQ227" s="35"/>
      <c r="FR227" s="35"/>
      <c r="FS227" s="35"/>
      <c r="FT227" s="35"/>
      <c r="FU227" s="35"/>
      <c r="FV227" s="35"/>
      <c r="FW227" s="35"/>
      <c r="FX227" s="35"/>
    </row>
    <row r="228" spans="1:180">
      <c r="A228" s="9" t="s">
        <v>185</v>
      </c>
      <c r="B228" s="9" t="s">
        <v>31</v>
      </c>
      <c r="C228" s="42">
        <v>43205</v>
      </c>
      <c r="D228" s="79">
        <v>43220</v>
      </c>
      <c r="E228" s="80">
        <v>-0.117041544</v>
      </c>
      <c r="F228" s="80">
        <v>5.0492845424810001E-2</v>
      </c>
      <c r="G228" s="80">
        <v>0.25809688000000003</v>
      </c>
      <c r="H228" s="80">
        <v>5.2197290914809999E-2</v>
      </c>
      <c r="I228" s="80">
        <v>0.47764262174527999</v>
      </c>
      <c r="J228" s="80">
        <v>0</v>
      </c>
      <c r="K228" s="80">
        <v>7.6272229487999998E-2</v>
      </c>
      <c r="L228" s="80">
        <v>4.6122330462999997E-3</v>
      </c>
      <c r="M228" s="80">
        <v>0.19860042425754001</v>
      </c>
      <c r="N228" s="80">
        <v>0.33843919441760939</v>
      </c>
      <c r="O228" s="80">
        <v>6.4025730000000003E-2</v>
      </c>
      <c r="P228" s="80">
        <v>0.2521632680675</v>
      </c>
      <c r="Q228" s="80">
        <v>4.334852309071794E-2</v>
      </c>
      <c r="R228" s="80">
        <v>0.11407683800000001</v>
      </c>
      <c r="S228" s="80">
        <v>1.8129265344525676</v>
      </c>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row>
    <row r="229" spans="1:180">
      <c r="A229" s="9" t="s">
        <v>186</v>
      </c>
      <c r="B229" s="9" t="s">
        <v>31</v>
      </c>
      <c r="C229" s="42">
        <v>43206</v>
      </c>
      <c r="D229" s="79">
        <v>43220</v>
      </c>
      <c r="E229" s="80">
        <v>-0.84895269299999987</v>
      </c>
      <c r="F229" s="80">
        <v>0.15455191558025</v>
      </c>
      <c r="G229" s="80">
        <v>0.167007453</v>
      </c>
      <c r="H229" s="80">
        <v>9.206158048542E-2</v>
      </c>
      <c r="I229" s="80">
        <v>1.71850408564946</v>
      </c>
      <c r="J229" s="80">
        <v>3.890934196418E-2</v>
      </c>
      <c r="K229" s="80">
        <v>8.2766329488000001E-2</v>
      </c>
      <c r="L229" s="80">
        <v>0</v>
      </c>
      <c r="M229" s="80">
        <v>0.15219580527752999</v>
      </c>
      <c r="N229" s="80">
        <v>0.3510363181241194</v>
      </c>
      <c r="O229" s="80">
        <v>2.4370079999999999E-2</v>
      </c>
      <c r="P229" s="80">
        <v>0.19608362806749993</v>
      </c>
      <c r="Q229" s="80">
        <v>7.0297981816107677E-2</v>
      </c>
      <c r="R229" s="80">
        <v>0.12357897800000001</v>
      </c>
      <c r="S229" s="80">
        <v>2.3224108044525669</v>
      </c>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c r="FJ229" s="35"/>
      <c r="FK229" s="35"/>
      <c r="FL229" s="35"/>
      <c r="FM229" s="35"/>
      <c r="FN229" s="35"/>
      <c r="FO229" s="35"/>
      <c r="FP229" s="35"/>
      <c r="FQ229" s="35"/>
      <c r="FR229" s="35"/>
      <c r="FS229" s="35"/>
      <c r="FT229" s="35"/>
      <c r="FU229" s="35"/>
      <c r="FV229" s="35"/>
      <c r="FW229" s="35"/>
      <c r="FX229" s="35"/>
    </row>
    <row r="230" spans="1:180">
      <c r="A230" s="9" t="s">
        <v>186</v>
      </c>
      <c r="B230" s="9" t="s">
        <v>31</v>
      </c>
      <c r="C230" s="42">
        <v>43207</v>
      </c>
      <c r="D230" s="79">
        <v>43220</v>
      </c>
      <c r="E230" s="80">
        <v>-0.36165965699999969</v>
      </c>
      <c r="F230" s="80">
        <v>0.29950123433072001</v>
      </c>
      <c r="G230" s="80">
        <v>0.21683784653558</v>
      </c>
      <c r="H230" s="80">
        <v>0.11136372004151</v>
      </c>
      <c r="I230" s="80">
        <v>6.2271699547928607</v>
      </c>
      <c r="J230" s="80">
        <v>0.17131331582597001</v>
      </c>
      <c r="K230" s="80">
        <v>7.6272229487999998E-2</v>
      </c>
      <c r="L230" s="80">
        <v>9.1549870056890012E-2</v>
      </c>
      <c r="M230" s="80">
        <v>0.30771343590646005</v>
      </c>
      <c r="N230" s="80">
        <v>0.41910155986282888</v>
      </c>
      <c r="O230" s="80">
        <v>1.8058459999999998E-2</v>
      </c>
      <c r="P230" s="80">
        <v>0.15001039806749999</v>
      </c>
      <c r="Q230" s="80">
        <v>1.9138458544238287E-2</v>
      </c>
      <c r="R230" s="80">
        <v>0.12315506800000001</v>
      </c>
      <c r="S230" s="80">
        <v>7.8695258944525568</v>
      </c>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c r="FM230" s="35"/>
      <c r="FN230" s="35"/>
      <c r="FO230" s="35"/>
      <c r="FP230" s="35"/>
      <c r="FQ230" s="35"/>
      <c r="FR230" s="35"/>
      <c r="FS230" s="35"/>
      <c r="FT230" s="35"/>
      <c r="FU230" s="35"/>
      <c r="FV230" s="35"/>
      <c r="FW230" s="35"/>
      <c r="FX230" s="35"/>
    </row>
    <row r="231" spans="1:180">
      <c r="A231" s="9" t="s">
        <v>186</v>
      </c>
      <c r="B231" s="9" t="s">
        <v>31</v>
      </c>
      <c r="C231" s="42">
        <v>43208</v>
      </c>
      <c r="D231" s="79">
        <v>43220</v>
      </c>
      <c r="E231" s="80">
        <v>-0.2273032789999998</v>
      </c>
      <c r="F231" s="80">
        <v>7.1580090232989987E-2</v>
      </c>
      <c r="G231" s="80">
        <v>0.24933839000000002</v>
      </c>
      <c r="H231" s="80">
        <v>0.15037615663875001</v>
      </c>
      <c r="I231" s="80">
        <v>1.8968627968967899</v>
      </c>
      <c r="J231" s="80">
        <v>5.221932110316E-2</v>
      </c>
      <c r="K231" s="80">
        <v>7.8072569487999996E-2</v>
      </c>
      <c r="L231" s="80">
        <v>1.7624166419360002E-2</v>
      </c>
      <c r="M231" s="80">
        <v>0.22430441310624002</v>
      </c>
      <c r="N231" s="80">
        <v>0.39510324791459894</v>
      </c>
      <c r="O231" s="80">
        <v>1.9748499999999999E-2</v>
      </c>
      <c r="P231" s="80">
        <v>0.15164319806749998</v>
      </c>
      <c r="Q231" s="80">
        <v>3.3669785585178025E-2</v>
      </c>
      <c r="R231" s="80">
        <v>0.12274698800000002</v>
      </c>
      <c r="S231" s="80">
        <v>3.2359863444525669</v>
      </c>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c r="FM231" s="35"/>
      <c r="FN231" s="35"/>
      <c r="FO231" s="35"/>
      <c r="FP231" s="35"/>
      <c r="FQ231" s="35"/>
      <c r="FR231" s="35"/>
      <c r="FS231" s="35"/>
      <c r="FT231" s="35"/>
      <c r="FU231" s="35"/>
      <c r="FV231" s="35"/>
      <c r="FW231" s="35"/>
      <c r="FX231" s="35"/>
    </row>
    <row r="232" spans="1:180">
      <c r="A232" s="9" t="s">
        <v>186</v>
      </c>
      <c r="B232" s="9" t="s">
        <v>31</v>
      </c>
      <c r="C232" s="42">
        <v>43209</v>
      </c>
      <c r="D232" s="79">
        <v>43220</v>
      </c>
      <c r="E232" s="80">
        <v>8.5979817000000125E-2</v>
      </c>
      <c r="F232" s="80">
        <v>0.18544813639264002</v>
      </c>
      <c r="G232" s="80">
        <v>0.21917519202642002</v>
      </c>
      <c r="H232" s="80">
        <v>0.24514411868512001</v>
      </c>
      <c r="I232" s="80">
        <v>0.69689732092905998</v>
      </c>
      <c r="J232" s="80">
        <v>0</v>
      </c>
      <c r="K232" s="80">
        <v>7.6272229487999998E-2</v>
      </c>
      <c r="L232" s="80">
        <v>9.5836624682869992E-2</v>
      </c>
      <c r="M232" s="80">
        <v>0.20972704640726</v>
      </c>
      <c r="N232" s="80">
        <v>0.36334802689593998</v>
      </c>
      <c r="O232" s="80">
        <v>2.006695E-2</v>
      </c>
      <c r="P232" s="80">
        <v>0.17883873806749992</v>
      </c>
      <c r="Q232" s="80">
        <v>7.4972515877767501E-2</v>
      </c>
      <c r="R232" s="80">
        <v>0.111327228</v>
      </c>
      <c r="S232" s="80">
        <v>2.5630339444525774</v>
      </c>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c r="FJ232" s="35"/>
      <c r="FK232" s="35"/>
      <c r="FL232" s="35"/>
      <c r="FM232" s="35"/>
      <c r="FN232" s="35"/>
      <c r="FO232" s="35"/>
      <c r="FP232" s="35"/>
      <c r="FQ232" s="35"/>
      <c r="FR232" s="35"/>
      <c r="FS232" s="35"/>
      <c r="FT232" s="35"/>
      <c r="FU232" s="35"/>
      <c r="FV232" s="35"/>
      <c r="FW232" s="35"/>
      <c r="FX232" s="35"/>
    </row>
    <row r="233" spans="1:180">
      <c r="A233" s="9" t="s">
        <v>186</v>
      </c>
      <c r="B233" s="9" t="s">
        <v>31</v>
      </c>
      <c r="C233" s="42">
        <v>43210</v>
      </c>
      <c r="D233" s="79">
        <v>43220</v>
      </c>
      <c r="E233" s="80">
        <v>-0.89209849399999996</v>
      </c>
      <c r="F233" s="80">
        <v>7.6988357419090006E-2</v>
      </c>
      <c r="G233" s="80">
        <v>0.15823577</v>
      </c>
      <c r="H233" s="80">
        <v>3.9832297121599998E-3</v>
      </c>
      <c r="I233" s="80">
        <v>6.8600533375700002E-3</v>
      </c>
      <c r="J233" s="80">
        <v>0</v>
      </c>
      <c r="K233" s="80">
        <v>5.6272229487999995E-2</v>
      </c>
      <c r="L233" s="80">
        <v>1.834013708644E-2</v>
      </c>
      <c r="M233" s="80">
        <v>0.20639150071837004</v>
      </c>
      <c r="N233" s="80">
        <v>0.32131675737604948</v>
      </c>
      <c r="O233" s="80">
        <v>1.7042559999999998E-2</v>
      </c>
      <c r="P233" s="80">
        <v>0.21783197806750002</v>
      </c>
      <c r="Q233" s="80">
        <v>4.8336847247397986E-2</v>
      </c>
      <c r="R233" s="80">
        <v>0.110565518</v>
      </c>
      <c r="S233" s="80">
        <v>0.35006644445257767</v>
      </c>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row>
    <row r="234" spans="1:180">
      <c r="A234" s="9" t="s">
        <v>186</v>
      </c>
      <c r="B234" s="9" t="s">
        <v>31</v>
      </c>
      <c r="C234" s="42">
        <v>43211</v>
      </c>
      <c r="D234" s="79">
        <v>43220</v>
      </c>
      <c r="E234" s="80">
        <v>-0.53678608300000019</v>
      </c>
      <c r="F234" s="80">
        <v>0.13710996255658001</v>
      </c>
      <c r="G234" s="80">
        <v>0.17402948212643002</v>
      </c>
      <c r="H234" s="80">
        <v>0.22004245855892998</v>
      </c>
      <c r="I234" s="80">
        <v>0</v>
      </c>
      <c r="J234" s="80">
        <v>0</v>
      </c>
      <c r="K234" s="80">
        <v>5.6272229487999995E-2</v>
      </c>
      <c r="L234" s="80">
        <v>7.5290916771900002E-2</v>
      </c>
      <c r="M234" s="80">
        <v>0.17156779461383997</v>
      </c>
      <c r="N234" s="80">
        <v>0.34341828409452152</v>
      </c>
      <c r="O234" s="80">
        <v>2.411833E-2</v>
      </c>
      <c r="P234" s="80">
        <v>0.31420102806750005</v>
      </c>
      <c r="Q234" s="80">
        <v>5.234955317488818E-2</v>
      </c>
      <c r="R234" s="80">
        <v>0.107774878</v>
      </c>
      <c r="S234" s="80">
        <v>1.1393888344525895</v>
      </c>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row>
    <row r="235" spans="1:180">
      <c r="A235" s="9" t="s">
        <v>186</v>
      </c>
      <c r="B235" s="9" t="s">
        <v>31</v>
      </c>
      <c r="C235" s="42">
        <v>43212</v>
      </c>
      <c r="D235" s="79">
        <v>43220</v>
      </c>
      <c r="E235" s="80">
        <v>-0.33243449200000019</v>
      </c>
      <c r="F235" s="80">
        <v>0.32693636423535</v>
      </c>
      <c r="G235" s="80">
        <v>0.14566301999999998</v>
      </c>
      <c r="H235" s="80">
        <v>0.74346968678837</v>
      </c>
      <c r="I235" s="80">
        <v>0.20144625867600999</v>
      </c>
      <c r="J235" s="80">
        <v>0</v>
      </c>
      <c r="K235" s="80">
        <v>6.4363059488000002E-2</v>
      </c>
      <c r="L235" s="80">
        <v>6.9983568265E-4</v>
      </c>
      <c r="M235" s="80">
        <v>0.16679080088143999</v>
      </c>
      <c r="N235" s="80">
        <v>0.45730878971041067</v>
      </c>
      <c r="O235" s="80">
        <v>3.3675980000000001E-2</v>
      </c>
      <c r="P235" s="80">
        <v>0.25727213806750004</v>
      </c>
      <c r="Q235" s="80">
        <v>3.0036204922817836E-2</v>
      </c>
      <c r="R235" s="80">
        <v>0.120536028</v>
      </c>
      <c r="S235" s="80">
        <v>2.2157636744525484</v>
      </c>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c r="FJ235" s="35"/>
      <c r="FK235" s="35"/>
      <c r="FL235" s="35"/>
      <c r="FM235" s="35"/>
      <c r="FN235" s="35"/>
      <c r="FO235" s="35"/>
      <c r="FP235" s="35"/>
      <c r="FQ235" s="35"/>
      <c r="FR235" s="35"/>
      <c r="FS235" s="35"/>
      <c r="FT235" s="35"/>
      <c r="FU235" s="35"/>
      <c r="FV235" s="35"/>
      <c r="FW235" s="35"/>
      <c r="FX235" s="35"/>
    </row>
    <row r="236" spans="1:180">
      <c r="A236" s="9" t="s">
        <v>187</v>
      </c>
      <c r="B236" s="9" t="s">
        <v>31</v>
      </c>
      <c r="C236" s="42">
        <v>43213</v>
      </c>
      <c r="D236" s="79">
        <v>43220</v>
      </c>
      <c r="E236" s="80">
        <v>-0.76125743699999993</v>
      </c>
      <c r="F236" s="80">
        <v>4.3558903000000003E-2</v>
      </c>
      <c r="G236" s="80">
        <v>0.20093518600000004</v>
      </c>
      <c r="H236" s="80">
        <v>2.6056904006733599</v>
      </c>
      <c r="I236" s="80">
        <v>0</v>
      </c>
      <c r="J236" s="80">
        <v>9.6417553963839997E-2</v>
      </c>
      <c r="K236" s="80">
        <v>5.6272229487999995E-2</v>
      </c>
      <c r="L236" s="80">
        <v>5.4419953630600003E-3</v>
      </c>
      <c r="M236" s="80">
        <v>0.22450777893343002</v>
      </c>
      <c r="N236" s="80">
        <v>0.45412331836475783</v>
      </c>
      <c r="O236" s="80">
        <v>1.892168E-2</v>
      </c>
      <c r="P236" s="80">
        <v>0.17295633806749988</v>
      </c>
      <c r="Q236" s="80">
        <v>5.6108069598607702E-2</v>
      </c>
      <c r="R236" s="80">
        <v>0.11478983800000002</v>
      </c>
      <c r="S236" s="80">
        <v>3.2884658544525553</v>
      </c>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c r="FM236" s="35"/>
      <c r="FN236" s="35"/>
      <c r="FO236" s="35"/>
      <c r="FP236" s="35"/>
      <c r="FQ236" s="35"/>
      <c r="FR236" s="35"/>
      <c r="FS236" s="35"/>
      <c r="FT236" s="35"/>
      <c r="FU236" s="35"/>
      <c r="FV236" s="35"/>
      <c r="FW236" s="35"/>
      <c r="FX236" s="35"/>
    </row>
    <row r="237" spans="1:180">
      <c r="A237" s="9" t="s">
        <v>187</v>
      </c>
      <c r="B237" s="9" t="s">
        <v>31</v>
      </c>
      <c r="C237" s="42">
        <v>43214</v>
      </c>
      <c r="D237" s="79">
        <v>43220</v>
      </c>
      <c r="E237" s="80">
        <v>-0.47636785999999987</v>
      </c>
      <c r="F237" s="80">
        <v>6.3442218495779995E-2</v>
      </c>
      <c r="G237" s="80">
        <v>0.18524072000000003</v>
      </c>
      <c r="H237" s="80">
        <v>1.68215122770575</v>
      </c>
      <c r="I237" s="80">
        <v>0</v>
      </c>
      <c r="J237" s="80">
        <v>0</v>
      </c>
      <c r="K237" s="80">
        <v>7.2982979488000005E-2</v>
      </c>
      <c r="L237" s="80">
        <v>4.1090049776899996E-3</v>
      </c>
      <c r="M237" s="80">
        <v>0.24217818116677003</v>
      </c>
      <c r="N237" s="80">
        <v>0.37687227670887846</v>
      </c>
      <c r="O237" s="80">
        <v>1.873418E-2</v>
      </c>
      <c r="P237" s="80">
        <v>0.18923542806750002</v>
      </c>
      <c r="Q237" s="80">
        <v>3.5698519842197914E-2</v>
      </c>
      <c r="R237" s="80">
        <v>0.10287683800000001</v>
      </c>
      <c r="S237" s="80">
        <v>2.4971537144525664</v>
      </c>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5"/>
      <c r="FM237" s="35"/>
      <c r="FN237" s="35"/>
      <c r="FO237" s="35"/>
      <c r="FP237" s="35"/>
      <c r="FQ237" s="35"/>
      <c r="FR237" s="35"/>
      <c r="FS237" s="35"/>
      <c r="FT237" s="35"/>
      <c r="FU237" s="35"/>
      <c r="FV237" s="35"/>
      <c r="FW237" s="35"/>
      <c r="FX237" s="35"/>
    </row>
    <row r="238" spans="1:180">
      <c r="A238" s="9" t="s">
        <v>187</v>
      </c>
      <c r="B238" s="9" t="s">
        <v>31</v>
      </c>
      <c r="C238" s="42">
        <v>43215</v>
      </c>
      <c r="D238" s="79">
        <v>43220</v>
      </c>
      <c r="E238" s="80">
        <v>-0.2774096399999999</v>
      </c>
      <c r="F238" s="80">
        <v>5.2869053080960002E-2</v>
      </c>
      <c r="G238" s="80">
        <v>0.19550078800000004</v>
      </c>
      <c r="H238" s="80">
        <v>0.23626155208801999</v>
      </c>
      <c r="I238" s="80">
        <v>3.0248027210009999E-2</v>
      </c>
      <c r="J238" s="80">
        <v>0</v>
      </c>
      <c r="K238" s="80">
        <v>5.6272229487999995E-2</v>
      </c>
      <c r="L238" s="80">
        <v>0</v>
      </c>
      <c r="M238" s="80">
        <v>0.19614639840313999</v>
      </c>
      <c r="N238" s="80">
        <v>0.34767437405799889</v>
      </c>
      <c r="O238" s="80">
        <v>1.9984180000000001E-2</v>
      </c>
      <c r="P238" s="80">
        <v>0.18803395806749995</v>
      </c>
      <c r="Q238" s="80">
        <v>3.8552826056947813E-2</v>
      </c>
      <c r="R238" s="80">
        <v>0.116366128</v>
      </c>
      <c r="S238" s="80">
        <v>1.2004998744525768</v>
      </c>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row>
    <row r="239" spans="1:180">
      <c r="A239" s="9" t="s">
        <v>187</v>
      </c>
      <c r="B239" s="9" t="s">
        <v>31</v>
      </c>
      <c r="C239" s="42">
        <v>43216</v>
      </c>
      <c r="D239" s="79">
        <v>43220</v>
      </c>
      <c r="E239" s="80">
        <v>-0.67765718800000008</v>
      </c>
      <c r="F239" s="80">
        <v>5.7505532073599999E-2</v>
      </c>
      <c r="G239" s="80">
        <v>0.18072234400000001</v>
      </c>
      <c r="H239" s="80">
        <v>0.64031522499464999</v>
      </c>
      <c r="I239" s="80">
        <v>1.20010312687411</v>
      </c>
      <c r="J239" s="80">
        <v>0</v>
      </c>
      <c r="K239" s="80">
        <v>5.6272229487999995E-2</v>
      </c>
      <c r="L239" s="80">
        <v>7.7001962144099996E-3</v>
      </c>
      <c r="M239" s="80">
        <v>0.17508201108499999</v>
      </c>
      <c r="N239" s="80">
        <v>0.39918645459286894</v>
      </c>
      <c r="O239" s="80">
        <v>2.7802819999999999E-2</v>
      </c>
      <c r="P239" s="80">
        <v>0.15363203806750003</v>
      </c>
      <c r="Q239" s="80">
        <v>5.2181447062427881E-2</v>
      </c>
      <c r="R239" s="80">
        <v>0.116614198</v>
      </c>
      <c r="S239" s="80">
        <v>2.3894604344525674</v>
      </c>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row>
    <row r="240" spans="1:180">
      <c r="A240" s="9" t="s">
        <v>187</v>
      </c>
      <c r="B240" s="9" t="s">
        <v>31</v>
      </c>
      <c r="C240" s="42">
        <v>43217</v>
      </c>
      <c r="D240" s="79">
        <v>43220</v>
      </c>
      <c r="E240" s="80">
        <v>-0.31295560800000005</v>
      </c>
      <c r="F240" s="80">
        <v>6.2865001151909988E-2</v>
      </c>
      <c r="G240" s="80">
        <v>0.21890062518858003</v>
      </c>
      <c r="H240" s="80">
        <v>2.7568126219339999E-2</v>
      </c>
      <c r="I240" s="80">
        <v>0</v>
      </c>
      <c r="J240" s="80">
        <v>0</v>
      </c>
      <c r="K240" s="80">
        <v>5.6272229487999995E-2</v>
      </c>
      <c r="L240" s="80">
        <v>5.89190031353E-3</v>
      </c>
      <c r="M240" s="80">
        <v>0.18979704626730001</v>
      </c>
      <c r="N240" s="80">
        <v>0.31515222102174895</v>
      </c>
      <c r="O240" s="80">
        <v>1.9510640000000003E-2</v>
      </c>
      <c r="P240" s="80">
        <v>0.24205788806749998</v>
      </c>
      <c r="Q240" s="80">
        <v>5.2358896734658225E-2</v>
      </c>
      <c r="R240" s="80">
        <v>0.10287683800000001</v>
      </c>
      <c r="S240" s="80">
        <v>0.98029580445256714</v>
      </c>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row>
    <row r="241" spans="1:180">
      <c r="A241" s="9" t="s">
        <v>187</v>
      </c>
      <c r="B241" s="9" t="s">
        <v>31</v>
      </c>
      <c r="C241" s="42">
        <v>43218</v>
      </c>
      <c r="D241" s="79">
        <v>43220</v>
      </c>
      <c r="E241" s="80">
        <v>0.20404592099999996</v>
      </c>
      <c r="F241" s="80">
        <v>0.26785268484842001</v>
      </c>
      <c r="G241" s="80">
        <v>0.14716735000000003</v>
      </c>
      <c r="H241" s="80">
        <v>0.20226210098361999</v>
      </c>
      <c r="I241" s="80">
        <v>0</v>
      </c>
      <c r="J241" s="80">
        <v>0</v>
      </c>
      <c r="K241" s="80">
        <v>5.6272229487999995E-2</v>
      </c>
      <c r="L241" s="80">
        <v>6.4054690970500004E-3</v>
      </c>
      <c r="M241" s="80">
        <v>0.20285940245334003</v>
      </c>
      <c r="N241" s="80">
        <v>0.33784819993499937</v>
      </c>
      <c r="O241" s="80">
        <v>3.2948140000000001E-2</v>
      </c>
      <c r="P241" s="80">
        <v>0.31493900806749997</v>
      </c>
      <c r="Q241" s="80">
        <v>4.0051660579638076E-2</v>
      </c>
      <c r="R241" s="80">
        <v>0.10287683800000001</v>
      </c>
      <c r="S241" s="80">
        <v>1.9155290044525677</v>
      </c>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5"/>
      <c r="FM241" s="35"/>
      <c r="FN241" s="35"/>
      <c r="FO241" s="35"/>
      <c r="FP241" s="35"/>
      <c r="FQ241" s="35"/>
      <c r="FR241" s="35"/>
      <c r="FS241" s="35"/>
      <c r="FT241" s="35"/>
      <c r="FU241" s="35"/>
      <c r="FV241" s="35"/>
      <c r="FW241" s="35"/>
      <c r="FX241" s="35"/>
    </row>
    <row r="242" spans="1:180">
      <c r="A242" s="9" t="s">
        <v>187</v>
      </c>
      <c r="B242" s="9" t="s">
        <v>31</v>
      </c>
      <c r="C242" s="42">
        <v>43219</v>
      </c>
      <c r="D242" s="79">
        <v>43220</v>
      </c>
      <c r="E242" s="80">
        <v>3.906885800000004E-2</v>
      </c>
      <c r="F242" s="80">
        <v>0.13919726290636</v>
      </c>
      <c r="G242" s="80">
        <v>0.17666303971808001</v>
      </c>
      <c r="H242" s="80">
        <v>0.21034689842255</v>
      </c>
      <c r="I242" s="80">
        <v>0</v>
      </c>
      <c r="J242" s="80">
        <v>0</v>
      </c>
      <c r="K242" s="80">
        <v>5.6272229487999995E-2</v>
      </c>
      <c r="L242" s="80">
        <v>0</v>
      </c>
      <c r="M242" s="80">
        <v>0.26802849253365002</v>
      </c>
      <c r="N242" s="80">
        <v>0.34252439960417935</v>
      </c>
      <c r="O242" s="80">
        <v>2.5793620000000003E-2</v>
      </c>
      <c r="P242" s="80">
        <v>0.32154515806749995</v>
      </c>
      <c r="Q242" s="80">
        <v>3.2243917712247896E-2</v>
      </c>
      <c r="R242" s="80">
        <v>0.10287683800000001</v>
      </c>
      <c r="S242" s="80">
        <v>1.7145607144525674</v>
      </c>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5"/>
      <c r="FM242" s="35"/>
      <c r="FN242" s="35"/>
      <c r="FO242" s="35"/>
      <c r="FP242" s="35"/>
      <c r="FQ242" s="35"/>
      <c r="FR242" s="35"/>
      <c r="FS242" s="35"/>
      <c r="FT242" s="35"/>
      <c r="FU242" s="35"/>
      <c r="FV242" s="35"/>
      <c r="FW242" s="35"/>
      <c r="FX242" s="35"/>
    </row>
    <row r="243" spans="1:180">
      <c r="A243" s="9" t="s">
        <v>188</v>
      </c>
      <c r="B243" s="9" t="s">
        <v>31</v>
      </c>
      <c r="C243" s="42">
        <v>43220</v>
      </c>
      <c r="D243" s="79">
        <v>43220</v>
      </c>
      <c r="E243" s="80">
        <v>-0.24010640599999999</v>
      </c>
      <c r="F243" s="80">
        <v>0.30372080074593</v>
      </c>
      <c r="G243" s="80">
        <v>0.24315571999999996</v>
      </c>
      <c r="H243" s="80">
        <v>0.34204713025414996</v>
      </c>
      <c r="I243" s="80">
        <v>0</v>
      </c>
      <c r="J243" s="80">
        <v>0</v>
      </c>
      <c r="K243" s="80">
        <v>5.6272229487999995E-2</v>
      </c>
      <c r="L243" s="80">
        <v>1.3537719999999998E-3</v>
      </c>
      <c r="M243" s="80">
        <v>0.23076959753849002</v>
      </c>
      <c r="N243" s="80">
        <v>0.33681484991302935</v>
      </c>
      <c r="O243" s="80">
        <v>1.7677160000000004E-2</v>
      </c>
      <c r="P243" s="80">
        <v>0.25318065806750006</v>
      </c>
      <c r="Q243" s="80">
        <v>3.5600974445468198E-2</v>
      </c>
      <c r="R243" s="80">
        <v>0.10287683800000001</v>
      </c>
      <c r="S243" s="80">
        <v>1.6833633244525676</v>
      </c>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c r="FM243" s="35"/>
      <c r="FN243" s="35"/>
      <c r="FO243" s="35"/>
      <c r="FP243" s="35"/>
      <c r="FQ243" s="35"/>
      <c r="FR243" s="35"/>
      <c r="FS243" s="35"/>
      <c r="FT243" s="35"/>
      <c r="FU243" s="35"/>
      <c r="FV243" s="35"/>
      <c r="FW243" s="35"/>
      <c r="FX243" s="35"/>
    </row>
    <row r="244" spans="1:180">
      <c r="A244" s="9" t="s">
        <v>188</v>
      </c>
      <c r="B244" s="9" t="s">
        <v>32</v>
      </c>
      <c r="C244" s="42">
        <v>43221</v>
      </c>
      <c r="D244" s="79">
        <v>43251</v>
      </c>
      <c r="E244" s="80">
        <v>-0.40044214700000014</v>
      </c>
      <c r="F244" s="80">
        <v>0.17143510663255002</v>
      </c>
      <c r="G244" s="80">
        <v>0.25164675219777</v>
      </c>
      <c r="H244" s="80">
        <v>2.1876165242771801</v>
      </c>
      <c r="I244" s="80">
        <v>0</v>
      </c>
      <c r="J244" s="80">
        <v>0.19817981168292997</v>
      </c>
      <c r="K244" s="80">
        <v>8.2294452821333353E-2</v>
      </c>
      <c r="L244" s="80">
        <v>8.3668909680899989E-3</v>
      </c>
      <c r="M244" s="80">
        <v>0.23715251982645097</v>
      </c>
      <c r="N244" s="80">
        <v>0.37635290878151278</v>
      </c>
      <c r="O244" s="80">
        <v>9.6073445483870965E-2</v>
      </c>
      <c r="P244" s="80">
        <v>0.19669786200080647</v>
      </c>
      <c r="Q244" s="80">
        <v>2.7891299914266289E-2</v>
      </c>
      <c r="R244" s="80">
        <v>0.32143406751364723</v>
      </c>
      <c r="S244" s="80">
        <v>3.7546994951004078</v>
      </c>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5"/>
      <c r="FJ244" s="35"/>
      <c r="FK244" s="35"/>
      <c r="FL244" s="35"/>
      <c r="FM244" s="35"/>
      <c r="FN244" s="35"/>
      <c r="FO244" s="35"/>
      <c r="FP244" s="35"/>
      <c r="FQ244" s="35"/>
      <c r="FR244" s="35"/>
      <c r="FS244" s="35"/>
      <c r="FT244" s="35"/>
      <c r="FU244" s="35"/>
      <c r="FV244" s="35"/>
      <c r="FW244" s="35"/>
      <c r="FX244" s="35"/>
    </row>
    <row r="245" spans="1:180">
      <c r="A245" s="9" t="s">
        <v>188</v>
      </c>
      <c r="B245" s="9" t="s">
        <v>32</v>
      </c>
      <c r="C245" s="42">
        <v>43222</v>
      </c>
      <c r="D245" s="79">
        <v>43251</v>
      </c>
      <c r="E245" s="80">
        <v>-0.14868746299999991</v>
      </c>
      <c r="F245" s="80">
        <v>0.10531742050414</v>
      </c>
      <c r="G245" s="80">
        <v>0.29669888845816006</v>
      </c>
      <c r="H245" s="80">
        <v>0.75930906183783997</v>
      </c>
      <c r="I245" s="80">
        <v>0</v>
      </c>
      <c r="J245" s="80">
        <v>0.16308890498070999</v>
      </c>
      <c r="K245" s="80">
        <v>8.2294452821333353E-2</v>
      </c>
      <c r="L245" s="80">
        <v>0</v>
      </c>
      <c r="M245" s="80">
        <v>0.232369999548421</v>
      </c>
      <c r="N245" s="80">
        <v>0.44478107370502329</v>
      </c>
      <c r="O245" s="80">
        <v>1.6102435483870969E-2</v>
      </c>
      <c r="P245" s="80">
        <v>0.16766283200080637</v>
      </c>
      <c r="Q245" s="80">
        <v>1.4831141246476678E-2</v>
      </c>
      <c r="R245" s="80">
        <v>0.10447269354838709</v>
      </c>
      <c r="S245" s="80">
        <v>2.2382414411351692</v>
      </c>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5"/>
      <c r="FJ245" s="35"/>
      <c r="FK245" s="35"/>
      <c r="FL245" s="35"/>
      <c r="FM245" s="35"/>
      <c r="FN245" s="35"/>
      <c r="FO245" s="35"/>
      <c r="FP245" s="35"/>
      <c r="FQ245" s="35"/>
      <c r="FR245" s="35"/>
      <c r="FS245" s="35"/>
      <c r="FT245" s="35"/>
      <c r="FU245" s="35"/>
      <c r="FV245" s="35"/>
      <c r="FW245" s="35"/>
      <c r="FX245" s="35"/>
    </row>
    <row r="246" spans="1:180">
      <c r="A246" s="9" t="s">
        <v>188</v>
      </c>
      <c r="B246" s="9" t="s">
        <v>32</v>
      </c>
      <c r="C246" s="42">
        <v>43223</v>
      </c>
      <c r="D246" s="79">
        <v>43251</v>
      </c>
      <c r="E246" s="80">
        <v>3.28503819999999E-2</v>
      </c>
      <c r="F246" s="80">
        <v>0.11237400396857</v>
      </c>
      <c r="G246" s="80">
        <v>0.32520224048312002</v>
      </c>
      <c r="H246" s="80">
        <v>0.47453948482152997</v>
      </c>
      <c r="I246" s="80">
        <v>0</v>
      </c>
      <c r="J246" s="80">
        <v>0.1189020732438</v>
      </c>
      <c r="K246" s="80">
        <v>8.2294452821333353E-2</v>
      </c>
      <c r="L246" s="80">
        <v>0</v>
      </c>
      <c r="M246" s="80">
        <v>0.24569929907393101</v>
      </c>
      <c r="N246" s="80">
        <v>0.35742372761245161</v>
      </c>
      <c r="O246" s="80">
        <v>2.2597155483870965E-2</v>
      </c>
      <c r="P246" s="80">
        <v>0.18717094200080645</v>
      </c>
      <c r="Q246" s="80">
        <v>2.836316607736674E-2</v>
      </c>
      <c r="R246" s="80">
        <v>9.9600073548387097E-2</v>
      </c>
      <c r="S246" s="80">
        <v>2.0870170011351674</v>
      </c>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row>
    <row r="247" spans="1:180">
      <c r="A247" s="9" t="s">
        <v>188</v>
      </c>
      <c r="B247" s="9" t="s">
        <v>32</v>
      </c>
      <c r="C247" s="42">
        <v>43224</v>
      </c>
      <c r="D247" s="79">
        <v>43251</v>
      </c>
      <c r="E247" s="80">
        <v>-0.24400863899999992</v>
      </c>
      <c r="F247" s="80">
        <v>1.7533638327660001E-2</v>
      </c>
      <c r="G247" s="80">
        <v>0.23035222423424001</v>
      </c>
      <c r="H247" s="80">
        <v>5.7296248667780006E-2</v>
      </c>
      <c r="I247" s="80">
        <v>0</v>
      </c>
      <c r="J247" s="80">
        <v>0.53852908782011</v>
      </c>
      <c r="K247" s="80">
        <v>8.0229494879999995E-3</v>
      </c>
      <c r="L247" s="80">
        <v>0</v>
      </c>
      <c r="M247" s="80">
        <v>0.14500881137329097</v>
      </c>
      <c r="N247" s="80">
        <v>0.40498431734964185</v>
      </c>
      <c r="O247" s="80">
        <v>2.4347155483870966E-2</v>
      </c>
      <c r="P247" s="80">
        <v>0.19787544200080651</v>
      </c>
      <c r="Q247" s="80">
        <v>6.7988608508036563E-2</v>
      </c>
      <c r="R247" s="80">
        <v>0.1053008535483871</v>
      </c>
      <c r="S247" s="80">
        <v>1.553230697801824</v>
      </c>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row>
    <row r="248" spans="1:180">
      <c r="A248" s="9" t="s">
        <v>188</v>
      </c>
      <c r="B248" s="9" t="s">
        <v>32</v>
      </c>
      <c r="C248" s="42">
        <v>43225</v>
      </c>
      <c r="D248" s="79">
        <v>43251</v>
      </c>
      <c r="E248" s="80">
        <v>-0.49437621799999998</v>
      </c>
      <c r="F248" s="80">
        <v>5.3133082571010001E-2</v>
      </c>
      <c r="G248" s="80">
        <v>0.23729370945872003</v>
      </c>
      <c r="H248" s="80">
        <v>0.41899095452969004</v>
      </c>
      <c r="I248" s="80">
        <v>4.1029436075660002E-2</v>
      </c>
      <c r="J248" s="80">
        <v>0.52809868513944003</v>
      </c>
      <c r="K248" s="80">
        <v>4.2722294879999996E-3</v>
      </c>
      <c r="L248" s="80">
        <v>7.3409574601710006E-2</v>
      </c>
      <c r="M248" s="80">
        <v>0.18917735761372098</v>
      </c>
      <c r="N248" s="80">
        <v>0.43898653793255682</v>
      </c>
      <c r="O248" s="80">
        <v>3.0802155483870965E-2</v>
      </c>
      <c r="P248" s="80">
        <v>0.21560350200080644</v>
      </c>
      <c r="Q248" s="80">
        <v>8.9327252358276682E-2</v>
      </c>
      <c r="R248" s="80">
        <v>0.1053008535483871</v>
      </c>
      <c r="S248" s="80">
        <v>1.931049112801849</v>
      </c>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5"/>
      <c r="FJ248" s="35"/>
      <c r="FK248" s="35"/>
      <c r="FL248" s="35"/>
      <c r="FM248" s="35"/>
      <c r="FN248" s="35"/>
      <c r="FO248" s="35"/>
      <c r="FP248" s="35"/>
      <c r="FQ248" s="35"/>
      <c r="FR248" s="35"/>
      <c r="FS248" s="35"/>
      <c r="FT248" s="35"/>
      <c r="FU248" s="35"/>
      <c r="FV248" s="35"/>
      <c r="FW248" s="35"/>
      <c r="FX248" s="35"/>
    </row>
    <row r="249" spans="1:180">
      <c r="A249" s="9" t="s">
        <v>188</v>
      </c>
      <c r="B249" s="9" t="s">
        <v>32</v>
      </c>
      <c r="C249" s="42">
        <v>43226</v>
      </c>
      <c r="D249" s="79">
        <v>43251</v>
      </c>
      <c r="E249" s="80">
        <v>-0.36626663599999998</v>
      </c>
      <c r="F249" s="80">
        <v>0.15108848884262999</v>
      </c>
      <c r="G249" s="80">
        <v>0.14209527999999999</v>
      </c>
      <c r="H249" s="80">
        <v>0.54534593576201995</v>
      </c>
      <c r="I249" s="80">
        <v>0</v>
      </c>
      <c r="J249" s="80">
        <v>0.20115825512374999</v>
      </c>
      <c r="K249" s="80">
        <v>4.2722294879999996E-3</v>
      </c>
      <c r="L249" s="80">
        <v>0.18915154871861001</v>
      </c>
      <c r="M249" s="80">
        <v>0.20219943512369098</v>
      </c>
      <c r="N249" s="80">
        <v>0.52301696665642661</v>
      </c>
      <c r="O249" s="80">
        <v>6.0847155483870971E-2</v>
      </c>
      <c r="P249" s="80">
        <v>0.32253508200080638</v>
      </c>
      <c r="Q249" s="80">
        <v>3.3622893053646963E-2</v>
      </c>
      <c r="R249" s="80">
        <v>0.1053008535483871</v>
      </c>
      <c r="S249" s="80">
        <v>2.114367487801839</v>
      </c>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35"/>
      <c r="FD249" s="35"/>
      <c r="FE249" s="35"/>
      <c r="FF249" s="35"/>
      <c r="FG249" s="35"/>
      <c r="FH249" s="35"/>
      <c r="FI249" s="35"/>
      <c r="FJ249" s="35"/>
      <c r="FK249" s="35"/>
      <c r="FL249" s="35"/>
      <c r="FM249" s="35"/>
      <c r="FN249" s="35"/>
      <c r="FO249" s="35"/>
      <c r="FP249" s="35"/>
      <c r="FQ249" s="35"/>
      <c r="FR249" s="35"/>
      <c r="FS249" s="35"/>
      <c r="FT249" s="35"/>
      <c r="FU249" s="35"/>
      <c r="FV249" s="35"/>
      <c r="FW249" s="35"/>
      <c r="FX249" s="35"/>
    </row>
    <row r="250" spans="1:180">
      <c r="A250" s="9" t="s">
        <v>189</v>
      </c>
      <c r="B250" s="9" t="s">
        <v>32</v>
      </c>
      <c r="C250" s="42">
        <v>43227</v>
      </c>
      <c r="D250" s="79">
        <v>43251</v>
      </c>
      <c r="E250" s="80">
        <v>-4.3697447E-2</v>
      </c>
      <c r="F250" s="80">
        <v>0.17970535257105999</v>
      </c>
      <c r="G250" s="80">
        <v>0.24598023000000002</v>
      </c>
      <c r="H250" s="80">
        <v>0.35159894691036997</v>
      </c>
      <c r="I250" s="80">
        <v>0</v>
      </c>
      <c r="J250" s="80">
        <v>0</v>
      </c>
      <c r="K250" s="80">
        <v>4.2722294879999996E-3</v>
      </c>
      <c r="L250" s="80">
        <v>8.0727625514339985E-2</v>
      </c>
      <c r="M250" s="80">
        <v>0.27333640628066097</v>
      </c>
      <c r="N250" s="80">
        <v>0.4181721145978512</v>
      </c>
      <c r="O250" s="80">
        <v>3.4534655483870969E-2</v>
      </c>
      <c r="P250" s="80">
        <v>0.33938695200080649</v>
      </c>
      <c r="Q250" s="80">
        <v>3.884546840651712E-2</v>
      </c>
      <c r="R250" s="80">
        <v>0.1053008535483871</v>
      </c>
      <c r="S250" s="80">
        <v>2.0281633878018637</v>
      </c>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row>
    <row r="251" spans="1:180">
      <c r="A251" s="9" t="s">
        <v>189</v>
      </c>
      <c r="B251" s="9" t="s">
        <v>32</v>
      </c>
      <c r="C251" s="42">
        <v>43228</v>
      </c>
      <c r="D251" s="79">
        <v>43251</v>
      </c>
      <c r="E251" s="80">
        <v>-0.34338883600000003</v>
      </c>
      <c r="F251" s="80">
        <v>0.14668752869005999</v>
      </c>
      <c r="G251" s="80">
        <v>0.1536536</v>
      </c>
      <c r="H251" s="80">
        <v>0.22419194236629</v>
      </c>
      <c r="I251" s="80">
        <v>0</v>
      </c>
      <c r="J251" s="80">
        <v>0</v>
      </c>
      <c r="K251" s="80">
        <v>4.2722294879999996E-3</v>
      </c>
      <c r="L251" s="80">
        <v>3.2010363413300003E-3</v>
      </c>
      <c r="M251" s="80">
        <v>0.14673490303197095</v>
      </c>
      <c r="N251" s="80">
        <v>0.36922443597934229</v>
      </c>
      <c r="O251" s="80">
        <v>2.6597155483870968E-2</v>
      </c>
      <c r="P251" s="80">
        <v>0.22219063200080647</v>
      </c>
      <c r="Q251" s="80">
        <v>5.2611196871766824E-2</v>
      </c>
      <c r="R251" s="80">
        <v>0.10762385354838709</v>
      </c>
      <c r="S251" s="80">
        <v>1.1135996778018245</v>
      </c>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c r="FK251" s="35"/>
      <c r="FL251" s="35"/>
      <c r="FM251" s="35"/>
      <c r="FN251" s="35"/>
      <c r="FO251" s="35"/>
      <c r="FP251" s="35"/>
      <c r="FQ251" s="35"/>
      <c r="FR251" s="35"/>
      <c r="FS251" s="35"/>
      <c r="FT251" s="35"/>
      <c r="FU251" s="35"/>
      <c r="FV251" s="35"/>
      <c r="FW251" s="35"/>
      <c r="FX251" s="35"/>
    </row>
    <row r="252" spans="1:180">
      <c r="A252" s="9" t="s">
        <v>189</v>
      </c>
      <c r="B252" s="9" t="s">
        <v>32</v>
      </c>
      <c r="C252" s="42">
        <v>43229</v>
      </c>
      <c r="D252" s="79">
        <v>43251</v>
      </c>
      <c r="E252" s="80">
        <v>-0.2953951789999999</v>
      </c>
      <c r="F252" s="80">
        <v>6.733365832718001E-2</v>
      </c>
      <c r="G252" s="80">
        <v>0.18745297000000002</v>
      </c>
      <c r="H252" s="80">
        <v>0.83511038232649992</v>
      </c>
      <c r="I252" s="80">
        <v>0</v>
      </c>
      <c r="J252" s="80">
        <v>0</v>
      </c>
      <c r="K252" s="80">
        <v>4.2722294879999996E-3</v>
      </c>
      <c r="L252" s="80">
        <v>1.565859065881E-2</v>
      </c>
      <c r="M252" s="80">
        <v>0.19304482380823096</v>
      </c>
      <c r="N252" s="80">
        <v>0.38011118433326235</v>
      </c>
      <c r="O252" s="80">
        <v>2.0039655483870968E-2</v>
      </c>
      <c r="P252" s="80">
        <v>0.21413320200080646</v>
      </c>
      <c r="Q252" s="80">
        <v>6.5746436826786853E-2</v>
      </c>
      <c r="R252" s="80">
        <v>0.1076188535483871</v>
      </c>
      <c r="S252" s="80">
        <v>1.7951268078018345</v>
      </c>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5"/>
      <c r="FM252" s="35"/>
      <c r="FN252" s="35"/>
      <c r="FO252" s="35"/>
      <c r="FP252" s="35"/>
      <c r="FQ252" s="35"/>
      <c r="FR252" s="35"/>
      <c r="FS252" s="35"/>
      <c r="FT252" s="35"/>
      <c r="FU252" s="35"/>
      <c r="FV252" s="35"/>
      <c r="FW252" s="35"/>
      <c r="FX252" s="35"/>
    </row>
    <row r="253" spans="1:180">
      <c r="A253" s="9" t="s">
        <v>189</v>
      </c>
      <c r="B253" s="9" t="s">
        <v>32</v>
      </c>
      <c r="C253" s="42">
        <v>43230</v>
      </c>
      <c r="D253" s="79">
        <v>43251</v>
      </c>
      <c r="E253" s="80">
        <v>-0.80399164000000001</v>
      </c>
      <c r="F253" s="80">
        <v>0.15329740462116001</v>
      </c>
      <c r="G253" s="80">
        <v>0.19014261797270002</v>
      </c>
      <c r="H253" s="80">
        <v>0.23540008350448999</v>
      </c>
      <c r="I253" s="80">
        <v>4.4524922610189997E-2</v>
      </c>
      <c r="J253" s="80">
        <v>0</v>
      </c>
      <c r="K253" s="80">
        <v>4.2722294879999996E-3</v>
      </c>
      <c r="L253" s="80">
        <v>6.9794914373999999E-3</v>
      </c>
      <c r="M253" s="80">
        <v>0.24799982950760099</v>
      </c>
      <c r="N253" s="80">
        <v>0.37831772602222674</v>
      </c>
      <c r="O253" s="80">
        <v>5.6195485483870974E-2</v>
      </c>
      <c r="P253" s="80">
        <v>0.23548743200080652</v>
      </c>
      <c r="Q253" s="80">
        <v>3.3000481605006834E-2</v>
      </c>
      <c r="R253" s="80">
        <v>0.11220485354838709</v>
      </c>
      <c r="S253" s="80">
        <v>0.89383091780183921</v>
      </c>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row>
    <row r="254" spans="1:180">
      <c r="A254" s="9" t="s">
        <v>189</v>
      </c>
      <c r="B254" s="9" t="s">
        <v>32</v>
      </c>
      <c r="C254" s="42">
        <v>43231</v>
      </c>
      <c r="D254" s="79">
        <v>43251</v>
      </c>
      <c r="E254" s="80">
        <v>-0.25646506400000013</v>
      </c>
      <c r="F254" s="80">
        <v>4.7431380212439998E-2</v>
      </c>
      <c r="G254" s="80">
        <v>0.31614758532491999</v>
      </c>
      <c r="H254" s="80">
        <v>0.19404893835979001</v>
      </c>
      <c r="I254" s="80">
        <v>1.3719308443543199</v>
      </c>
      <c r="J254" s="80">
        <v>0.20786993253644001</v>
      </c>
      <c r="K254" s="80">
        <v>1.3402549487999998E-2</v>
      </c>
      <c r="L254" s="80">
        <v>1.4725492182220003E-2</v>
      </c>
      <c r="M254" s="80">
        <v>0.26062874215468096</v>
      </c>
      <c r="N254" s="80">
        <v>0.38344810737102231</v>
      </c>
      <c r="O254" s="80">
        <v>2.7969515483870971E-2</v>
      </c>
      <c r="P254" s="80">
        <v>0.19097251200080642</v>
      </c>
      <c r="Q254" s="80">
        <v>9.5745788784916852E-2</v>
      </c>
      <c r="R254" s="80">
        <v>0.1123608535483871</v>
      </c>
      <c r="S254" s="80">
        <v>2.9802171778018147</v>
      </c>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c r="FM254" s="35"/>
      <c r="FN254" s="35"/>
      <c r="FO254" s="35"/>
      <c r="FP254" s="35"/>
      <c r="FQ254" s="35"/>
      <c r="FR254" s="35"/>
      <c r="FS254" s="35"/>
      <c r="FT254" s="35"/>
      <c r="FU254" s="35"/>
      <c r="FV254" s="35"/>
      <c r="FW254" s="35"/>
      <c r="FX254" s="35"/>
    </row>
    <row r="255" spans="1:180">
      <c r="A255" s="9" t="s">
        <v>189</v>
      </c>
      <c r="B255" s="9" t="s">
        <v>32</v>
      </c>
      <c r="C255" s="42">
        <v>43232</v>
      </c>
      <c r="D255" s="79">
        <v>43251</v>
      </c>
      <c r="E255" s="80">
        <v>-8.2805841999999963E-2</v>
      </c>
      <c r="F255" s="80">
        <v>0.12780002986840999</v>
      </c>
      <c r="G255" s="80">
        <v>0.25245087999999999</v>
      </c>
      <c r="H255" s="80">
        <v>0.15108281235363</v>
      </c>
      <c r="I255" s="80">
        <v>0</v>
      </c>
      <c r="J255" s="80">
        <v>0</v>
      </c>
      <c r="K255" s="80">
        <v>4.2722294879999996E-3</v>
      </c>
      <c r="L255" s="80">
        <v>3.1484250000000003E-3</v>
      </c>
      <c r="M255" s="80">
        <v>0.16119845921009096</v>
      </c>
      <c r="N255" s="80">
        <v>0.37075722208158229</v>
      </c>
      <c r="O255" s="80">
        <v>2.7493135483870966E-2</v>
      </c>
      <c r="P255" s="80">
        <v>0.27768778200080652</v>
      </c>
      <c r="Q255" s="80">
        <v>3.4597200767046539E-2</v>
      </c>
      <c r="R255" s="80">
        <v>0.10863360354838708</v>
      </c>
      <c r="S255" s="80">
        <v>1.4363159378018244</v>
      </c>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c r="FM255" s="35"/>
      <c r="FN255" s="35"/>
      <c r="FO255" s="35"/>
      <c r="FP255" s="35"/>
      <c r="FQ255" s="35"/>
      <c r="FR255" s="35"/>
      <c r="FS255" s="35"/>
      <c r="FT255" s="35"/>
      <c r="FU255" s="35"/>
      <c r="FV255" s="35"/>
      <c r="FW255" s="35"/>
      <c r="FX255" s="35"/>
    </row>
    <row r="256" spans="1:180">
      <c r="A256" s="9" t="s">
        <v>189</v>
      </c>
      <c r="B256" s="9" t="s">
        <v>32</v>
      </c>
      <c r="C256" s="42">
        <v>43233</v>
      </c>
      <c r="D256" s="79">
        <v>43251</v>
      </c>
      <c r="E256" s="80">
        <v>-0.57575771400000009</v>
      </c>
      <c r="F256" s="80">
        <v>6.8941663359429986E-2</v>
      </c>
      <c r="G256" s="80">
        <v>0.12155138520851</v>
      </c>
      <c r="H256" s="80">
        <v>0.29532941375060001</v>
      </c>
      <c r="I256" s="80">
        <v>0</v>
      </c>
      <c r="J256" s="80">
        <v>0</v>
      </c>
      <c r="K256" s="80">
        <v>4.2722294879999996E-3</v>
      </c>
      <c r="L256" s="80">
        <v>0</v>
      </c>
      <c r="M256" s="80">
        <v>0.19235635607717097</v>
      </c>
      <c r="N256" s="80">
        <v>0.33992014386323233</v>
      </c>
      <c r="O256" s="80">
        <v>3.3508215483870965E-2</v>
      </c>
      <c r="P256" s="80">
        <v>0.32780007200080652</v>
      </c>
      <c r="Q256" s="80">
        <v>3.1735969021826821E-2</v>
      </c>
      <c r="R256" s="80">
        <v>0.10824261354838709</v>
      </c>
      <c r="S256" s="80">
        <v>0.94790034780183452</v>
      </c>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row>
    <row r="257" spans="1:180">
      <c r="A257" s="9" t="s">
        <v>190</v>
      </c>
      <c r="B257" s="9" t="s">
        <v>32</v>
      </c>
      <c r="C257" s="42">
        <v>43234</v>
      </c>
      <c r="D257" s="79">
        <v>43251</v>
      </c>
      <c r="E257" s="80">
        <v>-0.56510991299999991</v>
      </c>
      <c r="F257" s="80">
        <v>8.9437284711910009E-2</v>
      </c>
      <c r="G257" s="80">
        <v>0.18079641664004997</v>
      </c>
      <c r="H257" s="80">
        <v>0.12232751808434</v>
      </c>
      <c r="I257" s="80">
        <v>0</v>
      </c>
      <c r="J257" s="80">
        <v>8.7401484498999995E-4</v>
      </c>
      <c r="K257" s="80">
        <v>4.2722294879999996E-3</v>
      </c>
      <c r="L257" s="80">
        <v>3.1442414012370003E-2</v>
      </c>
      <c r="M257" s="80">
        <v>0.17209966553142095</v>
      </c>
      <c r="N257" s="80">
        <v>0.35017232356291278</v>
      </c>
      <c r="O257" s="80">
        <v>4.4829895483870966E-2</v>
      </c>
      <c r="P257" s="80">
        <v>0.2215250720008064</v>
      </c>
      <c r="Q257" s="80">
        <v>4.0862402892766589E-2</v>
      </c>
      <c r="R257" s="80">
        <v>0.11840497354838708</v>
      </c>
      <c r="S257" s="80">
        <v>0.8119342978018248</v>
      </c>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c r="FM257" s="35"/>
      <c r="FN257" s="35"/>
      <c r="FO257" s="35"/>
      <c r="FP257" s="35"/>
      <c r="FQ257" s="35"/>
      <c r="FR257" s="35"/>
      <c r="FS257" s="35"/>
      <c r="FT257" s="35"/>
      <c r="FU257" s="35"/>
      <c r="FV257" s="35"/>
      <c r="FW257" s="35"/>
      <c r="FX257" s="35"/>
    </row>
    <row r="258" spans="1:180">
      <c r="A258" s="9" t="s">
        <v>190</v>
      </c>
      <c r="B258" s="9" t="s">
        <v>32</v>
      </c>
      <c r="C258" s="42">
        <v>43235</v>
      </c>
      <c r="D258" s="79">
        <v>43251</v>
      </c>
      <c r="E258" s="80">
        <v>1.1000628999999984E-2</v>
      </c>
      <c r="F258" s="80">
        <v>0.17929159844378001</v>
      </c>
      <c r="G258" s="80">
        <v>0.22484759742401</v>
      </c>
      <c r="H258" s="80">
        <v>0.20011624959488</v>
      </c>
      <c r="I258" s="80">
        <v>0</v>
      </c>
      <c r="J258" s="80">
        <v>1.8285719182739999E-2</v>
      </c>
      <c r="K258" s="80">
        <v>1.1098529488000001E-2</v>
      </c>
      <c r="L258" s="80">
        <v>0</v>
      </c>
      <c r="M258" s="80">
        <v>0.24262898421955098</v>
      </c>
      <c r="N258" s="80">
        <v>0.34810919107112276</v>
      </c>
      <c r="O258" s="80">
        <v>1.665377548387097E-2</v>
      </c>
      <c r="P258" s="80">
        <v>0.18297539200080645</v>
      </c>
      <c r="Q258" s="80">
        <v>1.984324834467685E-2</v>
      </c>
      <c r="R258" s="80">
        <v>0.11926061354838709</v>
      </c>
      <c r="S258" s="80">
        <v>1.5741115278018252</v>
      </c>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5"/>
      <c r="FM258" s="35"/>
      <c r="FN258" s="35"/>
      <c r="FO258" s="35"/>
      <c r="FP258" s="35"/>
      <c r="FQ258" s="35"/>
      <c r="FR258" s="35"/>
      <c r="FS258" s="35"/>
      <c r="FT258" s="35"/>
      <c r="FU258" s="35"/>
      <c r="FV258" s="35"/>
      <c r="FW258" s="35"/>
      <c r="FX258" s="35"/>
    </row>
    <row r="259" spans="1:180">
      <c r="A259" s="9" t="s">
        <v>190</v>
      </c>
      <c r="B259" s="9" t="s">
        <v>32</v>
      </c>
      <c r="C259" s="42">
        <v>43236</v>
      </c>
      <c r="D259" s="79">
        <v>43251</v>
      </c>
      <c r="E259" s="80">
        <v>-0.44341508300000021</v>
      </c>
      <c r="F259" s="80">
        <v>0.13715249494557</v>
      </c>
      <c r="G259" s="80">
        <v>0.17066251000000002</v>
      </c>
      <c r="H259" s="80">
        <v>0.67932679332038992</v>
      </c>
      <c r="I259" s="80">
        <v>0</v>
      </c>
      <c r="J259" s="80">
        <v>1.7593842904199998E-2</v>
      </c>
      <c r="K259" s="80">
        <v>4.2722294879999996E-3</v>
      </c>
      <c r="L259" s="80">
        <v>0</v>
      </c>
      <c r="M259" s="80">
        <v>0.17266088754436096</v>
      </c>
      <c r="N259" s="80">
        <v>0.37575494428499273</v>
      </c>
      <c r="O259" s="80">
        <v>1.662142548387097E-2</v>
      </c>
      <c r="P259" s="80">
        <v>0.17647245200080644</v>
      </c>
      <c r="Q259" s="80">
        <v>1.5679817281257002E-2</v>
      </c>
      <c r="R259" s="80">
        <v>0.11957361354838709</v>
      </c>
      <c r="S259" s="80">
        <v>1.442355927801835</v>
      </c>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35"/>
      <c r="FD259" s="35"/>
      <c r="FE259" s="35"/>
      <c r="FF259" s="35"/>
      <c r="FG259" s="35"/>
      <c r="FH259" s="35"/>
      <c r="FI259" s="35"/>
      <c r="FJ259" s="35"/>
      <c r="FK259" s="35"/>
      <c r="FL259" s="35"/>
      <c r="FM259" s="35"/>
      <c r="FN259" s="35"/>
      <c r="FO259" s="35"/>
      <c r="FP259" s="35"/>
      <c r="FQ259" s="35"/>
      <c r="FR259" s="35"/>
      <c r="FS259" s="35"/>
      <c r="FT259" s="35"/>
      <c r="FU259" s="35"/>
      <c r="FV259" s="35"/>
      <c r="FW259" s="35"/>
      <c r="FX259" s="35"/>
    </row>
    <row r="260" spans="1:180">
      <c r="A260" s="9" t="s">
        <v>190</v>
      </c>
      <c r="B260" s="9" t="s">
        <v>32</v>
      </c>
      <c r="C260" s="42">
        <v>43237</v>
      </c>
      <c r="D260" s="79">
        <v>43251</v>
      </c>
      <c r="E260" s="80">
        <v>-0.25548000000000004</v>
      </c>
      <c r="F260" s="80">
        <v>5.4218248839300001E-2</v>
      </c>
      <c r="G260" s="80">
        <v>0.24405139204958001</v>
      </c>
      <c r="H260" s="80">
        <v>0.37835213039971005</v>
      </c>
      <c r="I260" s="80">
        <v>0</v>
      </c>
      <c r="J260" s="80">
        <v>2.2824084042700001E-2</v>
      </c>
      <c r="K260" s="80">
        <v>4.2722294879999996E-3</v>
      </c>
      <c r="L260" s="80">
        <v>0</v>
      </c>
      <c r="M260" s="80">
        <v>0.13163138400906096</v>
      </c>
      <c r="N260" s="80">
        <v>0.38276902515503275</v>
      </c>
      <c r="O260" s="80">
        <v>3.539309548387097E-2</v>
      </c>
      <c r="P260" s="80">
        <v>0.18591004200080638</v>
      </c>
      <c r="Q260" s="80">
        <v>2.4065362785377024E-2</v>
      </c>
      <c r="R260" s="80">
        <v>0.1190216135483871</v>
      </c>
      <c r="S260" s="80">
        <v>1.327028607801825</v>
      </c>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35"/>
      <c r="FD260" s="35"/>
      <c r="FE260" s="35"/>
      <c r="FF260" s="35"/>
      <c r="FG260" s="35"/>
      <c r="FH260" s="35"/>
      <c r="FI260" s="35"/>
      <c r="FJ260" s="35"/>
      <c r="FK260" s="35"/>
      <c r="FL260" s="35"/>
      <c r="FM260" s="35"/>
      <c r="FN260" s="35"/>
      <c r="FO260" s="35"/>
      <c r="FP260" s="35"/>
      <c r="FQ260" s="35"/>
      <c r="FR260" s="35"/>
      <c r="FS260" s="35"/>
      <c r="FT260" s="35"/>
      <c r="FU260" s="35"/>
      <c r="FV260" s="35"/>
      <c r="FW260" s="35"/>
      <c r="FX260" s="35"/>
    </row>
    <row r="261" spans="1:180">
      <c r="A261" s="9" t="s">
        <v>190</v>
      </c>
      <c r="B261" s="9" t="s">
        <v>32</v>
      </c>
      <c r="C261" s="42">
        <v>43238</v>
      </c>
      <c r="D261" s="79">
        <v>43251</v>
      </c>
      <c r="E261" s="80">
        <v>-0.43032891399999995</v>
      </c>
      <c r="F261" s="80">
        <v>2.5226992313719998E-2</v>
      </c>
      <c r="G261" s="80">
        <v>0.19231948999999998</v>
      </c>
      <c r="H261" s="80">
        <v>5.341213603034E-2</v>
      </c>
      <c r="I261" s="80">
        <v>0</v>
      </c>
      <c r="J261" s="80">
        <v>5.275105460566E-2</v>
      </c>
      <c r="K261" s="80">
        <v>4.2722294879999996E-3</v>
      </c>
      <c r="L261" s="80">
        <v>0</v>
      </c>
      <c r="M261" s="80">
        <v>0.11043642475402096</v>
      </c>
      <c r="N261" s="80">
        <v>0.3593579051897528</v>
      </c>
      <c r="O261" s="80">
        <v>1.8263095483870968E-2</v>
      </c>
      <c r="P261" s="80">
        <v>0.21994414200080653</v>
      </c>
      <c r="Q261" s="80">
        <v>4.0868968387266683E-2</v>
      </c>
      <c r="R261" s="80">
        <v>0.10567861354838709</v>
      </c>
      <c r="S261" s="80">
        <v>0.7522021378018251</v>
      </c>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35"/>
      <c r="FD261" s="35"/>
      <c r="FE261" s="35"/>
      <c r="FF261" s="35"/>
      <c r="FG261" s="35"/>
      <c r="FH261" s="35"/>
      <c r="FI261" s="35"/>
      <c r="FJ261" s="35"/>
      <c r="FK261" s="35"/>
      <c r="FL261" s="35"/>
      <c r="FM261" s="35"/>
      <c r="FN261" s="35"/>
      <c r="FO261" s="35"/>
      <c r="FP261" s="35"/>
      <c r="FQ261" s="35"/>
      <c r="FR261" s="35"/>
      <c r="FS261" s="35"/>
      <c r="FT261" s="35"/>
      <c r="FU261" s="35"/>
      <c r="FV261" s="35"/>
      <c r="FW261" s="35"/>
      <c r="FX261" s="35"/>
    </row>
    <row r="262" spans="1:180">
      <c r="A262" s="9" t="s">
        <v>190</v>
      </c>
      <c r="B262" s="9" t="s">
        <v>32</v>
      </c>
      <c r="C262" s="42">
        <v>43239</v>
      </c>
      <c r="D262" s="79">
        <v>43251</v>
      </c>
      <c r="E262" s="80">
        <v>-0.33332883999999985</v>
      </c>
      <c r="F262" s="80">
        <v>0.32096509484327002</v>
      </c>
      <c r="G262" s="80">
        <v>0.25109450500000002</v>
      </c>
      <c r="H262" s="80">
        <v>0.70248359271105998</v>
      </c>
      <c r="I262" s="80">
        <v>0</v>
      </c>
      <c r="J262" s="80">
        <v>0</v>
      </c>
      <c r="K262" s="80">
        <v>4.2722294879999996E-3</v>
      </c>
      <c r="L262" s="80">
        <v>0.75533584926820996</v>
      </c>
      <c r="M262" s="80">
        <v>0.28059079236847095</v>
      </c>
      <c r="N262" s="80">
        <v>0.4447711118932538</v>
      </c>
      <c r="O262" s="80">
        <v>2.0825595483870966E-2</v>
      </c>
      <c r="P262" s="80">
        <v>0.27537956200080649</v>
      </c>
      <c r="Q262" s="80">
        <v>4.6194181196516311E-2</v>
      </c>
      <c r="R262" s="80">
        <v>0.10567861354838709</v>
      </c>
      <c r="S262" s="80">
        <v>2.8742622878018458</v>
      </c>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35"/>
      <c r="FD262" s="35"/>
      <c r="FE262" s="35"/>
      <c r="FF262" s="35"/>
      <c r="FG262" s="35"/>
      <c r="FH262" s="35"/>
      <c r="FI262" s="35"/>
      <c r="FJ262" s="35"/>
      <c r="FK262" s="35"/>
      <c r="FL262" s="35"/>
      <c r="FM262" s="35"/>
      <c r="FN262" s="35"/>
      <c r="FO262" s="35"/>
      <c r="FP262" s="35"/>
      <c r="FQ262" s="35"/>
      <c r="FR262" s="35"/>
      <c r="FS262" s="35"/>
      <c r="FT262" s="35"/>
      <c r="FU262" s="35"/>
      <c r="FV262" s="35"/>
      <c r="FW262" s="35"/>
      <c r="FX262" s="35"/>
    </row>
    <row r="263" spans="1:180">
      <c r="A263" s="9" t="s">
        <v>190</v>
      </c>
      <c r="B263" s="9" t="s">
        <v>32</v>
      </c>
      <c r="C263" s="42">
        <v>43240</v>
      </c>
      <c r="D263" s="79">
        <v>43251</v>
      </c>
      <c r="E263" s="80">
        <v>2.1002329999999514E-3</v>
      </c>
      <c r="F263" s="80">
        <v>0.17222060116241</v>
      </c>
      <c r="G263" s="80">
        <v>0.26775143570283</v>
      </c>
      <c r="H263" s="80">
        <v>2.2971287518767802</v>
      </c>
      <c r="I263" s="80">
        <v>0</v>
      </c>
      <c r="J263" s="80">
        <v>5.1130610233900003E-3</v>
      </c>
      <c r="K263" s="80">
        <v>4.2722294879999996E-3</v>
      </c>
      <c r="L263" s="80">
        <v>0.35352296663913002</v>
      </c>
      <c r="M263" s="80">
        <v>0.27876040831877097</v>
      </c>
      <c r="N263" s="80">
        <v>0.40852651806071677</v>
      </c>
      <c r="O263" s="80">
        <v>5.9147265483870962E-2</v>
      </c>
      <c r="P263" s="80">
        <v>0.23522458200080645</v>
      </c>
      <c r="Q263" s="80">
        <v>-3.1751358503253099E-2</v>
      </c>
      <c r="R263" s="80">
        <v>0.10567861354838709</v>
      </c>
      <c r="S263" s="80">
        <v>4.1576953078018404</v>
      </c>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c r="FK263" s="35"/>
      <c r="FL263" s="35"/>
      <c r="FM263" s="35"/>
      <c r="FN263" s="35"/>
      <c r="FO263" s="35"/>
      <c r="FP263" s="35"/>
      <c r="FQ263" s="35"/>
      <c r="FR263" s="35"/>
      <c r="FS263" s="35"/>
      <c r="FT263" s="35"/>
      <c r="FU263" s="35"/>
      <c r="FV263" s="35"/>
      <c r="FW263" s="35"/>
      <c r="FX263" s="35"/>
    </row>
    <row r="264" spans="1:180">
      <c r="A264" s="9" t="s">
        <v>223</v>
      </c>
      <c r="B264" s="9" t="s">
        <v>32</v>
      </c>
      <c r="C264" s="42">
        <v>43241</v>
      </c>
      <c r="D264" s="79">
        <v>43251</v>
      </c>
      <c r="E264" s="80">
        <v>-0.11394494299999999</v>
      </c>
      <c r="F264" s="80">
        <v>9.8794633036360005E-2</v>
      </c>
      <c r="G264" s="80">
        <v>0.25530157422914002</v>
      </c>
      <c r="H264" s="80">
        <v>0.42787936196098003</v>
      </c>
      <c r="I264" s="80">
        <v>0</v>
      </c>
      <c r="J264" s="80">
        <v>3.036656390034E-2</v>
      </c>
      <c r="K264" s="80">
        <v>4.2722294879999996E-3</v>
      </c>
      <c r="L264" s="80">
        <v>0.33952689912656997</v>
      </c>
      <c r="M264" s="80">
        <v>0.16577955944513095</v>
      </c>
      <c r="N264" s="80">
        <v>0.40137497628205682</v>
      </c>
      <c r="O264" s="80">
        <v>1.7268095483870968E-2</v>
      </c>
      <c r="P264" s="80">
        <v>0.24153693200080639</v>
      </c>
      <c r="Q264" s="80">
        <v>-5.5265057699803222E-2</v>
      </c>
      <c r="R264" s="80">
        <v>0.10567861354838709</v>
      </c>
      <c r="S264" s="80">
        <v>1.918569437801839</v>
      </c>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row>
    <row r="265" spans="1:180">
      <c r="A265" s="9" t="s">
        <v>223</v>
      </c>
      <c r="B265" s="9" t="s">
        <v>32</v>
      </c>
      <c r="C265" s="42">
        <v>43242</v>
      </c>
      <c r="D265" s="79">
        <v>43251</v>
      </c>
      <c r="E265" s="80">
        <v>-0.61545856799999998</v>
      </c>
      <c r="F265" s="80">
        <v>6.8153972620350001E-2</v>
      </c>
      <c r="G265" s="80">
        <v>0.18031816000000001</v>
      </c>
      <c r="H265" s="80">
        <v>0.38806283228645999</v>
      </c>
      <c r="I265" s="80">
        <v>0</v>
      </c>
      <c r="J265" s="80">
        <v>0</v>
      </c>
      <c r="K265" s="80">
        <v>4.2722294879999996E-3</v>
      </c>
      <c r="L265" s="80">
        <v>4.6440347614699999E-2</v>
      </c>
      <c r="M265" s="80">
        <v>0.11959388590431097</v>
      </c>
      <c r="N265" s="80">
        <v>0.36340093159270681</v>
      </c>
      <c r="O265" s="80">
        <v>1.564104548387097E-2</v>
      </c>
      <c r="P265" s="80">
        <v>0.1923149620008065</v>
      </c>
      <c r="Q265" s="80">
        <v>0.10624273526224697</v>
      </c>
      <c r="R265" s="80">
        <v>0.10802971354838709</v>
      </c>
      <c r="S265" s="80">
        <v>0.97701224780183926</v>
      </c>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row>
    <row r="266" spans="1:180">
      <c r="A266" s="9" t="s">
        <v>223</v>
      </c>
      <c r="B266" s="9" t="s">
        <v>32</v>
      </c>
      <c r="C266" s="42">
        <v>43243</v>
      </c>
      <c r="D266" s="79">
        <v>43251</v>
      </c>
      <c r="E266" s="80">
        <v>-0.11110755499999991</v>
      </c>
      <c r="F266" s="80">
        <v>0.11964383848652002</v>
      </c>
      <c r="G266" s="80">
        <v>0.27284692329994004</v>
      </c>
      <c r="H266" s="80">
        <v>0.44779527729822</v>
      </c>
      <c r="I266" s="80">
        <v>0</v>
      </c>
      <c r="J266" s="80">
        <v>3.55674E-4</v>
      </c>
      <c r="K266" s="80">
        <v>4.2722294879999996E-3</v>
      </c>
      <c r="L266" s="80">
        <v>3.2917599999999998E-4</v>
      </c>
      <c r="M266" s="80">
        <v>0.18659841691170095</v>
      </c>
      <c r="N266" s="80">
        <v>0.40763056093104677</v>
      </c>
      <c r="O266" s="80">
        <v>1.8322535483870969E-2</v>
      </c>
      <c r="P266" s="80">
        <v>0.2162868220008064</v>
      </c>
      <c r="Q266" s="80">
        <v>2.1990425353336552E-2</v>
      </c>
      <c r="R266" s="80">
        <v>0.11187037354838708</v>
      </c>
      <c r="S266" s="80">
        <v>1.6968346978018289</v>
      </c>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row>
    <row r="267" spans="1:180">
      <c r="A267" s="9" t="s">
        <v>223</v>
      </c>
      <c r="B267" s="9" t="s">
        <v>32</v>
      </c>
      <c r="C267" s="42">
        <v>43244</v>
      </c>
      <c r="D267" s="79">
        <v>43251</v>
      </c>
      <c r="E267" s="80">
        <v>6.2041101999999904E-2</v>
      </c>
      <c r="F267" s="80">
        <v>0.16008636023400999</v>
      </c>
      <c r="G267" s="80">
        <v>0.19671113000000001</v>
      </c>
      <c r="H267" s="80">
        <v>0.53724981984198994</v>
      </c>
      <c r="I267" s="80">
        <v>0</v>
      </c>
      <c r="J267" s="80">
        <v>1.89224952149E-3</v>
      </c>
      <c r="K267" s="80">
        <v>4.2722294879999996E-3</v>
      </c>
      <c r="L267" s="80">
        <v>0</v>
      </c>
      <c r="M267" s="80">
        <v>0.32521314933335099</v>
      </c>
      <c r="N267" s="80">
        <v>0.37579742650967674</v>
      </c>
      <c r="O267" s="80">
        <v>1.8322535483870969E-2</v>
      </c>
      <c r="P267" s="80">
        <v>0.20884717200080646</v>
      </c>
      <c r="Q267" s="80">
        <v>3.5005169840257047E-2</v>
      </c>
      <c r="R267" s="80">
        <v>0.11190237354838709</v>
      </c>
      <c r="S267" s="80">
        <v>2.0373407178018397</v>
      </c>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row>
    <row r="268" spans="1:180">
      <c r="A268" s="9" t="s">
        <v>223</v>
      </c>
      <c r="B268" s="9" t="s">
        <v>32</v>
      </c>
      <c r="C268" s="42">
        <v>43245</v>
      </c>
      <c r="D268" s="79">
        <v>43251</v>
      </c>
      <c r="E268" s="80">
        <v>0.110250154</v>
      </c>
      <c r="F268" s="80">
        <v>0.18885064813089997</v>
      </c>
      <c r="G268" s="80">
        <v>0.19024187000000004</v>
      </c>
      <c r="H268" s="80">
        <v>1.0906468510279099</v>
      </c>
      <c r="I268" s="80">
        <v>0</v>
      </c>
      <c r="J268" s="80">
        <v>0</v>
      </c>
      <c r="K268" s="80">
        <v>2.3079399487999998E-2</v>
      </c>
      <c r="L268" s="80">
        <v>1.465346E-3</v>
      </c>
      <c r="M268" s="80">
        <v>0.16335288048765095</v>
      </c>
      <c r="N268" s="80">
        <v>0.34491520200934672</v>
      </c>
      <c r="O268" s="80">
        <v>1.3165365483870966E-2</v>
      </c>
      <c r="P268" s="80">
        <v>0.20209976200080637</v>
      </c>
      <c r="Q268" s="80">
        <v>-3.3596794375032879E-2</v>
      </c>
      <c r="R268" s="80">
        <v>0.10944037354838709</v>
      </c>
      <c r="S268" s="80">
        <v>2.4039110578018392</v>
      </c>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row>
    <row r="269" spans="1:180">
      <c r="A269" s="9" t="s">
        <v>223</v>
      </c>
      <c r="B269" s="9" t="s">
        <v>32</v>
      </c>
      <c r="C269" s="42">
        <v>43246</v>
      </c>
      <c r="D269" s="79">
        <v>43251</v>
      </c>
      <c r="E269" s="80">
        <v>-0.19822264300000025</v>
      </c>
      <c r="F269" s="80">
        <v>0.15510049473648999</v>
      </c>
      <c r="G269" s="80">
        <v>0.26775019038497</v>
      </c>
      <c r="H269" s="80">
        <v>3.16644508584855</v>
      </c>
      <c r="I269" s="80">
        <v>0</v>
      </c>
      <c r="J269" s="80">
        <v>0</v>
      </c>
      <c r="K269" s="80">
        <v>4.2722294879999996E-3</v>
      </c>
      <c r="L269" s="80">
        <v>0</v>
      </c>
      <c r="M269" s="80">
        <v>0.16951953034543096</v>
      </c>
      <c r="N269" s="80">
        <v>0.4220094696134668</v>
      </c>
      <c r="O269" s="80">
        <v>1.8829095483870965E-2</v>
      </c>
      <c r="P269" s="80">
        <v>0.27102312200080647</v>
      </c>
      <c r="Q269" s="80">
        <v>-2.2184180648133042E-2</v>
      </c>
      <c r="R269" s="80">
        <v>0.12083837354838708</v>
      </c>
      <c r="S269" s="80">
        <v>4.3753807678018388</v>
      </c>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row>
    <row r="270" spans="1:180">
      <c r="A270" s="9" t="s">
        <v>223</v>
      </c>
      <c r="B270" s="9" t="s">
        <v>32</v>
      </c>
      <c r="C270" s="42">
        <v>43247</v>
      </c>
      <c r="D270" s="79">
        <v>43251</v>
      </c>
      <c r="E270" s="80">
        <v>-4.3459859999999795E-2</v>
      </c>
      <c r="F270" s="80">
        <v>0.37179620647945999</v>
      </c>
      <c r="G270" s="80">
        <v>0.18015545899999999</v>
      </c>
      <c r="H270" s="80">
        <v>1.3487708734722099</v>
      </c>
      <c r="I270" s="80">
        <v>0</v>
      </c>
      <c r="J270" s="80">
        <v>0</v>
      </c>
      <c r="K270" s="80">
        <v>4.2722294879999996E-3</v>
      </c>
      <c r="L270" s="80">
        <v>8.951826908992E-2</v>
      </c>
      <c r="M270" s="80">
        <v>0.22182094932760094</v>
      </c>
      <c r="N270" s="80">
        <v>0.4700153969418468</v>
      </c>
      <c r="O270" s="80">
        <v>3.9108495483870964E-2</v>
      </c>
      <c r="P270" s="80">
        <v>0.22831077200080638</v>
      </c>
      <c r="Q270" s="80">
        <v>0.13005836296973627</v>
      </c>
      <c r="R270" s="80">
        <v>0.12536337354838709</v>
      </c>
      <c r="S270" s="80">
        <v>3.1657305278018386</v>
      </c>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row>
    <row r="271" spans="1:180">
      <c r="A271" s="9" t="s">
        <v>224</v>
      </c>
      <c r="B271" s="9" t="s">
        <v>32</v>
      </c>
      <c r="C271" s="42">
        <v>43248</v>
      </c>
      <c r="D271" s="79">
        <v>43251</v>
      </c>
      <c r="E271" s="80">
        <v>-0.19737925300000003</v>
      </c>
      <c r="F271" s="80">
        <v>8.1556230240380001E-2</v>
      </c>
      <c r="G271" s="80">
        <v>0.17294071</v>
      </c>
      <c r="H271" s="80">
        <v>0.38227068563537003</v>
      </c>
      <c r="I271" s="80">
        <v>0</v>
      </c>
      <c r="J271" s="80">
        <v>0</v>
      </c>
      <c r="K271" s="80">
        <v>4.2722294879999996E-3</v>
      </c>
      <c r="L271" s="80">
        <v>-3.0700957511300003E-3</v>
      </c>
      <c r="M271" s="80">
        <v>0.217636772393591</v>
      </c>
      <c r="N271" s="80">
        <v>0.45388170493827673</v>
      </c>
      <c r="O271" s="80">
        <v>2.3345655483870971E-2</v>
      </c>
      <c r="P271" s="80">
        <v>0.24879990200080651</v>
      </c>
      <c r="Q271" s="80">
        <v>2.6561802824296741E-2</v>
      </c>
      <c r="R271" s="80">
        <v>0.12318537354838709</v>
      </c>
      <c r="S271" s="80">
        <v>1.5340017178018488</v>
      </c>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row>
    <row r="272" spans="1:180">
      <c r="A272" s="9" t="s">
        <v>224</v>
      </c>
      <c r="B272" s="9" t="s">
        <v>32</v>
      </c>
      <c r="C272" s="42">
        <v>43249</v>
      </c>
      <c r="D272" s="79">
        <v>43251</v>
      </c>
      <c r="E272" s="80">
        <v>5.420455099999999E-2</v>
      </c>
      <c r="F272" s="80">
        <v>0.37417777828222004</v>
      </c>
      <c r="G272" s="80">
        <v>0.24140336300000001</v>
      </c>
      <c r="H272" s="80">
        <v>0.56083713800673007</v>
      </c>
      <c r="I272" s="80">
        <v>0</v>
      </c>
      <c r="J272" s="80">
        <v>0</v>
      </c>
      <c r="K272" s="80">
        <v>6.0797229487999996E-2</v>
      </c>
      <c r="L272" s="80">
        <v>2.6432323012299998E-3</v>
      </c>
      <c r="M272" s="80">
        <v>0.21832780412933098</v>
      </c>
      <c r="N272" s="80">
        <v>0.38085719848922678</v>
      </c>
      <c r="O272" s="80">
        <v>1.706979548387097E-2</v>
      </c>
      <c r="P272" s="80">
        <v>0.20704776200080649</v>
      </c>
      <c r="Q272" s="80">
        <v>2.8237522072026441E-2</v>
      </c>
      <c r="R272" s="80">
        <v>0.12232537354838709</v>
      </c>
      <c r="S272" s="80">
        <v>2.2679287478018288</v>
      </c>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row>
    <row r="273" spans="1:180">
      <c r="A273" s="9" t="s">
        <v>224</v>
      </c>
      <c r="B273" s="9" t="s">
        <v>32</v>
      </c>
      <c r="C273" s="42">
        <v>43250</v>
      </c>
      <c r="D273" s="79">
        <v>43251</v>
      </c>
      <c r="E273" s="80">
        <v>0.30175360600000001</v>
      </c>
      <c r="F273" s="80">
        <v>0.26926828998311997</v>
      </c>
      <c r="G273" s="80">
        <v>0.34575307</v>
      </c>
      <c r="H273" s="80">
        <v>0.52922873326582998</v>
      </c>
      <c r="I273" s="80">
        <v>0</v>
      </c>
      <c r="J273" s="80">
        <v>0</v>
      </c>
      <c r="K273" s="80">
        <v>8.5592229488000007E-2</v>
      </c>
      <c r="L273" s="80">
        <v>0</v>
      </c>
      <c r="M273" s="80">
        <v>0.27926502420259103</v>
      </c>
      <c r="N273" s="80">
        <v>0.38157552105112674</v>
      </c>
      <c r="O273" s="80">
        <v>3.4336055483870975E-2</v>
      </c>
      <c r="P273" s="80">
        <v>0.22317678200080654</v>
      </c>
      <c r="Q273" s="80">
        <v>1.6988822778106785E-2</v>
      </c>
      <c r="R273" s="80">
        <v>0.11194637354838709</v>
      </c>
      <c r="S273" s="80">
        <v>2.5788845078018392</v>
      </c>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row>
    <row r="274" spans="1:180">
      <c r="A274" s="9" t="s">
        <v>224</v>
      </c>
      <c r="B274" s="9" t="s">
        <v>32</v>
      </c>
      <c r="C274" s="42">
        <v>43251</v>
      </c>
      <c r="D274" s="79">
        <v>43251</v>
      </c>
      <c r="E274" s="80">
        <v>2.7638192000000061E-2</v>
      </c>
      <c r="F274" s="80">
        <v>0.14179441310413002</v>
      </c>
      <c r="G274" s="80">
        <v>0.25323054850121002</v>
      </c>
      <c r="H274" s="80">
        <v>0.31631997551348001</v>
      </c>
      <c r="I274" s="80">
        <v>0</v>
      </c>
      <c r="J274" s="80">
        <v>0</v>
      </c>
      <c r="K274" s="80">
        <v>9.9937229488000004E-2</v>
      </c>
      <c r="L274" s="80">
        <v>4.494881481133E-2</v>
      </c>
      <c r="M274" s="80">
        <v>0.24112172818240099</v>
      </c>
      <c r="N274" s="80">
        <v>0.35588416320842681</v>
      </c>
      <c r="O274" s="80">
        <v>1.4295015483870965E-2</v>
      </c>
      <c r="P274" s="80">
        <v>0.21670350200080635</v>
      </c>
      <c r="Q274" s="80">
        <v>2.7603011959796503E-2</v>
      </c>
      <c r="R274" s="80">
        <v>0.12314137354838708</v>
      </c>
      <c r="S274" s="80">
        <v>1.8626179678018389</v>
      </c>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35"/>
      <c r="FG274" s="35"/>
      <c r="FH274" s="35"/>
      <c r="FI274" s="35"/>
      <c r="FJ274" s="35"/>
      <c r="FK274" s="35"/>
      <c r="FL274" s="35"/>
      <c r="FM274" s="35"/>
      <c r="FN274" s="35"/>
      <c r="FO274" s="35"/>
      <c r="FP274" s="35"/>
      <c r="FQ274" s="35"/>
      <c r="FR274" s="35"/>
      <c r="FS274" s="35"/>
      <c r="FT274" s="35"/>
      <c r="FU274" s="35"/>
      <c r="FV274" s="35"/>
      <c r="FW274" s="35"/>
      <c r="FX274" s="35"/>
    </row>
    <row r="275" spans="1:180">
      <c r="A275" s="9" t="s">
        <v>224</v>
      </c>
      <c r="B275" s="9" t="s">
        <v>33</v>
      </c>
      <c r="C275" s="42">
        <v>43252</v>
      </c>
      <c r="D275" s="79">
        <v>43281</v>
      </c>
      <c r="E275" s="80">
        <v>-5.5989186999999996E-2</v>
      </c>
      <c r="F275" s="80">
        <v>2.9202813925870003E-2</v>
      </c>
      <c r="G275" s="80">
        <v>0.25953535873070999</v>
      </c>
      <c r="H275" s="80">
        <v>0.20511981713687</v>
      </c>
      <c r="I275" s="80">
        <v>0</v>
      </c>
      <c r="J275" s="80">
        <v>0</v>
      </c>
      <c r="K275" s="80">
        <v>0.21901722948800001</v>
      </c>
      <c r="L275" s="80">
        <v>1.7438780336150001E-2</v>
      </c>
      <c r="M275" s="80">
        <v>0.16893277202791668</v>
      </c>
      <c r="N275" s="80">
        <v>0.3771347184385081</v>
      </c>
      <c r="O275" s="80">
        <v>9.6335055666666669E-2</v>
      </c>
      <c r="P275" s="80">
        <v>0.29101013999999997</v>
      </c>
      <c r="Q275" s="80">
        <v>2.205018665070646E-2</v>
      </c>
      <c r="R275" s="80">
        <v>0.12335801166666666</v>
      </c>
      <c r="S275" s="80">
        <v>1.7531456970680648</v>
      </c>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5"/>
      <c r="FQ275" s="35"/>
      <c r="FR275" s="35"/>
      <c r="FS275" s="35"/>
      <c r="FT275" s="35"/>
      <c r="FU275" s="35"/>
      <c r="FV275" s="35"/>
      <c r="FW275" s="35"/>
      <c r="FX275" s="35"/>
    </row>
    <row r="276" spans="1:180">
      <c r="A276" s="9" t="s">
        <v>224</v>
      </c>
      <c r="B276" s="9" t="s">
        <v>33</v>
      </c>
      <c r="C276" s="42">
        <v>43253</v>
      </c>
      <c r="D276" s="79">
        <v>43281</v>
      </c>
      <c r="E276" s="80">
        <v>0.16197564899999994</v>
      </c>
      <c r="F276" s="80">
        <v>0.14868905382838998</v>
      </c>
      <c r="G276" s="80">
        <v>0.20451582499011001</v>
      </c>
      <c r="H276" s="80">
        <v>0.36587024368771004</v>
      </c>
      <c r="I276" s="80">
        <v>0</v>
      </c>
      <c r="J276" s="80">
        <v>0</v>
      </c>
      <c r="K276" s="80">
        <v>0.14107222948799999</v>
      </c>
      <c r="L276" s="80">
        <v>8.3264347823490001E-2</v>
      </c>
      <c r="M276" s="80">
        <v>0.18630658344826667</v>
      </c>
      <c r="N276" s="80">
        <v>0.33897445784817742</v>
      </c>
      <c r="O276" s="80">
        <v>1.9555645666666666E-2</v>
      </c>
      <c r="P276" s="80">
        <v>0.32796365</v>
      </c>
      <c r="Q276" s="80">
        <v>1.6088073530886447E-2</v>
      </c>
      <c r="R276" s="80">
        <v>0.12379201166666666</v>
      </c>
      <c r="S276" s="80">
        <v>2.1180677709783637</v>
      </c>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EV276" s="35"/>
      <c r="EW276" s="35"/>
      <c r="EX276" s="35"/>
      <c r="EY276" s="35"/>
      <c r="EZ276" s="35"/>
      <c r="FA276" s="35"/>
      <c r="FB276" s="35"/>
      <c r="FC276" s="35"/>
      <c r="FD276" s="35"/>
      <c r="FE276" s="35"/>
      <c r="FF276" s="35"/>
      <c r="FG276" s="35"/>
      <c r="FH276" s="35"/>
      <c r="FI276" s="35"/>
      <c r="FJ276" s="35"/>
      <c r="FK276" s="35"/>
      <c r="FL276" s="35"/>
      <c r="FM276" s="35"/>
      <c r="FN276" s="35"/>
      <c r="FO276" s="35"/>
      <c r="FP276" s="35"/>
      <c r="FQ276" s="35"/>
      <c r="FR276" s="35"/>
      <c r="FS276" s="35"/>
      <c r="FT276" s="35"/>
      <c r="FU276" s="35"/>
      <c r="FV276" s="35"/>
      <c r="FW276" s="35"/>
      <c r="FX276" s="35"/>
    </row>
    <row r="277" spans="1:180">
      <c r="A277" s="9" t="s">
        <v>224</v>
      </c>
      <c r="B277" s="9" t="s">
        <v>33</v>
      </c>
      <c r="C277" s="42">
        <v>43254</v>
      </c>
      <c r="D277" s="79">
        <v>43281</v>
      </c>
      <c r="E277" s="80">
        <v>0.55844621299999986</v>
      </c>
      <c r="F277" s="80">
        <v>9.6200653901279992E-2</v>
      </c>
      <c r="G277" s="80">
        <v>9.0608535578220004E-2</v>
      </c>
      <c r="H277" s="80">
        <v>0.95338215647571989</v>
      </c>
      <c r="I277" s="80">
        <v>0</v>
      </c>
      <c r="J277" s="80">
        <v>0</v>
      </c>
      <c r="K277" s="80">
        <v>0.14107222948799999</v>
      </c>
      <c r="L277" s="80">
        <v>0</v>
      </c>
      <c r="M277" s="80">
        <v>0.15982640017947669</v>
      </c>
      <c r="N277" s="80">
        <v>0.36451177041809335</v>
      </c>
      <c r="O277" s="80">
        <v>2.6565605666666665E-2</v>
      </c>
      <c r="P277" s="80">
        <v>0.36580054999999995</v>
      </c>
      <c r="Q277" s="80">
        <v>2.9221661257146595E-2</v>
      </c>
      <c r="R277" s="80">
        <v>0.12133401166666666</v>
      </c>
      <c r="S277" s="80">
        <v>2.9069697876312697</v>
      </c>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5"/>
      <c r="FO277" s="35"/>
      <c r="FP277" s="35"/>
      <c r="FQ277" s="35"/>
      <c r="FR277" s="35"/>
      <c r="FS277" s="35"/>
      <c r="FT277" s="35"/>
      <c r="FU277" s="35"/>
      <c r="FV277" s="35"/>
      <c r="FW277" s="35"/>
      <c r="FX277" s="35"/>
    </row>
    <row r="278" spans="1:180">
      <c r="A278" s="9" t="s">
        <v>225</v>
      </c>
      <c r="B278" s="9" t="s">
        <v>33</v>
      </c>
      <c r="C278" s="42">
        <v>43255</v>
      </c>
      <c r="D278" s="79">
        <v>43281</v>
      </c>
      <c r="E278" s="80">
        <v>-0.13270782000000014</v>
      </c>
      <c r="F278" s="80">
        <v>0.14964088482936</v>
      </c>
      <c r="G278" s="80">
        <v>0.35913610021837999</v>
      </c>
      <c r="H278" s="80">
        <v>0.53741705321461997</v>
      </c>
      <c r="I278" s="80">
        <v>0</v>
      </c>
      <c r="J278" s="80">
        <v>0</v>
      </c>
      <c r="K278" s="80">
        <v>0.14107222948799999</v>
      </c>
      <c r="L278" s="80">
        <v>0</v>
      </c>
      <c r="M278" s="80">
        <v>0.24554567153294671</v>
      </c>
      <c r="N278" s="80">
        <v>0.4158537637661075</v>
      </c>
      <c r="O278" s="80">
        <v>1.6545185666666667E-2</v>
      </c>
      <c r="P278" s="80">
        <v>0.23039654999999998</v>
      </c>
      <c r="Q278" s="80">
        <v>2.2198535805656547E-2</v>
      </c>
      <c r="R278" s="80">
        <v>0.12307201166666666</v>
      </c>
      <c r="S278" s="80">
        <v>2.1081701661884038</v>
      </c>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EV278" s="35"/>
      <c r="EW278" s="35"/>
      <c r="EX278" s="35"/>
      <c r="EY278" s="35"/>
      <c r="EZ278" s="35"/>
      <c r="FA278" s="35"/>
      <c r="FB278" s="35"/>
      <c r="FC278" s="35"/>
      <c r="FD278" s="35"/>
      <c r="FE278" s="35"/>
      <c r="FF278" s="35"/>
      <c r="FG278" s="35"/>
      <c r="FH278" s="35"/>
      <c r="FI278" s="35"/>
      <c r="FJ278" s="35"/>
      <c r="FK278" s="35"/>
      <c r="FL278" s="35"/>
      <c r="FM278" s="35"/>
      <c r="FN278" s="35"/>
      <c r="FO278" s="35"/>
      <c r="FP278" s="35"/>
      <c r="FQ278" s="35"/>
      <c r="FR278" s="35"/>
      <c r="FS278" s="35"/>
      <c r="FT278" s="35"/>
      <c r="FU278" s="35"/>
      <c r="FV278" s="35"/>
      <c r="FW278" s="35"/>
      <c r="FX278" s="35"/>
    </row>
    <row r="279" spans="1:180">
      <c r="A279" s="9" t="s">
        <v>225</v>
      </c>
      <c r="B279" s="9" t="s">
        <v>33</v>
      </c>
      <c r="C279" s="42">
        <v>43256</v>
      </c>
      <c r="D279" s="79">
        <v>43281</v>
      </c>
      <c r="E279" s="80">
        <v>-0.26930090200000012</v>
      </c>
      <c r="F279" s="80">
        <v>0.19259484297191004</v>
      </c>
      <c r="G279" s="80">
        <v>0.18607802174397001</v>
      </c>
      <c r="H279" s="80">
        <v>0.43092736382224001</v>
      </c>
      <c r="I279" s="80">
        <v>0</v>
      </c>
      <c r="J279" s="80">
        <v>0</v>
      </c>
      <c r="K279" s="80">
        <v>0.14107222948799999</v>
      </c>
      <c r="L279" s="80">
        <v>3.0870243349999996E-5</v>
      </c>
      <c r="M279" s="80">
        <v>0.21480090115147668</v>
      </c>
      <c r="N279" s="80">
        <v>0.3689015093322468</v>
      </c>
      <c r="O279" s="80">
        <v>2.0371135666666665E-2</v>
      </c>
      <c r="P279" s="80">
        <v>0.21816958000000003</v>
      </c>
      <c r="Q279" s="80">
        <v>2.3972177306126427E-2</v>
      </c>
      <c r="R279" s="80">
        <v>0.12326401166666666</v>
      </c>
      <c r="S279" s="80">
        <v>1.6508817413926531</v>
      </c>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EV279" s="35"/>
      <c r="EW279" s="35"/>
      <c r="EX279" s="35"/>
      <c r="EY279" s="35"/>
      <c r="EZ279" s="35"/>
      <c r="FA279" s="35"/>
      <c r="FB279" s="35"/>
      <c r="FC279" s="35"/>
      <c r="FD279" s="35"/>
      <c r="FE279" s="35"/>
      <c r="FF279" s="35"/>
      <c r="FG279" s="35"/>
      <c r="FH279" s="35"/>
      <c r="FI279" s="35"/>
      <c r="FJ279" s="35"/>
      <c r="FK279" s="35"/>
      <c r="FL279" s="35"/>
      <c r="FM279" s="35"/>
      <c r="FN279" s="35"/>
      <c r="FO279" s="35"/>
      <c r="FP279" s="35"/>
      <c r="FQ279" s="35"/>
      <c r="FR279" s="35"/>
      <c r="FS279" s="35"/>
      <c r="FT279" s="35"/>
      <c r="FU279" s="35"/>
      <c r="FV279" s="35"/>
      <c r="FW279" s="35"/>
      <c r="FX279" s="35"/>
    </row>
    <row r="280" spans="1:180">
      <c r="A280" s="9" t="s">
        <v>225</v>
      </c>
      <c r="B280" s="9" t="s">
        <v>33</v>
      </c>
      <c r="C280" s="42">
        <v>43257</v>
      </c>
      <c r="D280" s="79">
        <v>43281</v>
      </c>
      <c r="E280" s="80">
        <v>-0.32512910799999994</v>
      </c>
      <c r="F280" s="80">
        <v>7.212809942291E-2</v>
      </c>
      <c r="G280" s="80">
        <v>0.28189560718881002</v>
      </c>
      <c r="H280" s="80">
        <v>0.30384108146926003</v>
      </c>
      <c r="I280" s="80">
        <v>0</v>
      </c>
      <c r="J280" s="80">
        <v>0</v>
      </c>
      <c r="K280" s="80">
        <v>0.14107222948799999</v>
      </c>
      <c r="L280" s="80">
        <v>8.8663725995000002E-4</v>
      </c>
      <c r="M280" s="80">
        <v>9.9613304616966672E-2</v>
      </c>
      <c r="N280" s="80">
        <v>0.36908514867026959</v>
      </c>
      <c r="O280" s="80">
        <v>1.7088005666666666E-2</v>
      </c>
      <c r="P280" s="80">
        <v>0.20714331999999996</v>
      </c>
      <c r="Q280" s="80">
        <v>3.4697878094276435E-2</v>
      </c>
      <c r="R280" s="80">
        <v>0.12334101166666667</v>
      </c>
      <c r="S280" s="80">
        <v>1.325663215543776</v>
      </c>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row>
    <row r="281" spans="1:180">
      <c r="A281" s="9" t="s">
        <v>225</v>
      </c>
      <c r="B281" s="9" t="s">
        <v>33</v>
      </c>
      <c r="C281" s="42">
        <v>43258</v>
      </c>
      <c r="D281" s="79">
        <v>43281</v>
      </c>
      <c r="E281" s="80">
        <v>-0.15907318599999998</v>
      </c>
      <c r="F281" s="80">
        <v>7.9873156266690004E-2</v>
      </c>
      <c r="G281" s="80">
        <v>0.40603318000000005</v>
      </c>
      <c r="H281" s="80">
        <v>0.39854064038006998</v>
      </c>
      <c r="I281" s="80">
        <v>0</v>
      </c>
      <c r="J281" s="80">
        <v>0</v>
      </c>
      <c r="K281" s="80">
        <v>0.14107222948799999</v>
      </c>
      <c r="L281" s="80">
        <v>0</v>
      </c>
      <c r="M281" s="80">
        <v>0.1969556389962267</v>
      </c>
      <c r="N281" s="80">
        <v>0.37208114758165289</v>
      </c>
      <c r="O281" s="80">
        <v>1.7376505666666667E-2</v>
      </c>
      <c r="P281" s="80">
        <v>0.19842983000000003</v>
      </c>
      <c r="Q281" s="80">
        <v>3.6979257693266543E-2</v>
      </c>
      <c r="R281" s="80">
        <v>0.11549089166666666</v>
      </c>
      <c r="S281" s="80">
        <v>1.8037592917392395</v>
      </c>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row>
    <row r="282" spans="1:180">
      <c r="A282" s="9" t="s">
        <v>225</v>
      </c>
      <c r="B282" s="9" t="s">
        <v>33</v>
      </c>
      <c r="C282" s="42">
        <v>43259</v>
      </c>
      <c r="D282" s="79">
        <v>43281</v>
      </c>
      <c r="E282" s="80">
        <v>-3.9300113000000025E-2</v>
      </c>
      <c r="F282" s="80">
        <v>0.18972970990037999</v>
      </c>
      <c r="G282" s="80">
        <v>0.22770975770956001</v>
      </c>
      <c r="H282" s="80">
        <v>0.31373405932486997</v>
      </c>
      <c r="I282" s="80">
        <v>0</v>
      </c>
      <c r="J282" s="80">
        <v>0</v>
      </c>
      <c r="K282" s="80">
        <v>0.14107222948799999</v>
      </c>
      <c r="L282" s="80">
        <v>0</v>
      </c>
      <c r="M282" s="80">
        <v>0.14378232548272665</v>
      </c>
      <c r="N282" s="80">
        <v>0.34797626527376685</v>
      </c>
      <c r="O282" s="80">
        <v>1.8781965666666664E-2</v>
      </c>
      <c r="P282" s="80">
        <v>0.20543819999999999</v>
      </c>
      <c r="Q282" s="80">
        <v>3.8276692798886541E-2</v>
      </c>
      <c r="R282" s="80">
        <v>0.11613677166666667</v>
      </c>
      <c r="S282" s="80">
        <v>1.7033378643115229</v>
      </c>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EV282" s="35"/>
      <c r="EW282" s="35"/>
      <c r="EX282" s="35"/>
      <c r="EY282" s="35"/>
      <c r="EZ282" s="35"/>
      <c r="FA282" s="35"/>
      <c r="FB282" s="35"/>
      <c r="FC282" s="35"/>
      <c r="FD282" s="35"/>
      <c r="FE282" s="35"/>
      <c r="FF282" s="35"/>
      <c r="FG282" s="35"/>
      <c r="FH282" s="35"/>
      <c r="FI282" s="35"/>
      <c r="FJ282" s="35"/>
      <c r="FK282" s="35"/>
      <c r="FL282" s="35"/>
      <c r="FM282" s="35"/>
      <c r="FN282" s="35"/>
      <c r="FO282" s="35"/>
      <c r="FP282" s="35"/>
      <c r="FQ282" s="35"/>
      <c r="FR282" s="35"/>
      <c r="FS282" s="35"/>
      <c r="FT282" s="35"/>
      <c r="FU282" s="35"/>
      <c r="FV282" s="35"/>
      <c r="FW282" s="35"/>
      <c r="FX282" s="35"/>
    </row>
    <row r="283" spans="1:180">
      <c r="A283" s="9" t="s">
        <v>225</v>
      </c>
      <c r="B283" s="9" t="s">
        <v>33</v>
      </c>
      <c r="C283" s="42">
        <v>43260</v>
      </c>
      <c r="D283" s="79">
        <v>43281</v>
      </c>
      <c r="E283" s="80">
        <v>-0.40230715099999986</v>
      </c>
      <c r="F283" s="80">
        <v>0.11040598646424001</v>
      </c>
      <c r="G283" s="80">
        <v>0.2181746</v>
      </c>
      <c r="H283" s="80">
        <v>0.50003788730997001</v>
      </c>
      <c r="I283" s="80">
        <v>0</v>
      </c>
      <c r="J283" s="80">
        <v>0</v>
      </c>
      <c r="K283" s="80">
        <v>0.14107222948799999</v>
      </c>
      <c r="L283" s="80">
        <v>0</v>
      </c>
      <c r="M283" s="80">
        <v>9.5392915818326665E-2</v>
      </c>
      <c r="N283" s="80">
        <v>0.35443829753596856</v>
      </c>
      <c r="O283" s="80">
        <v>2.0428175666666666E-2</v>
      </c>
      <c r="P283" s="80">
        <v>0.27372141</v>
      </c>
      <c r="Q283" s="80">
        <v>3.9432647652356302E-2</v>
      </c>
      <c r="R283" s="80">
        <v>0.10260811166666667</v>
      </c>
      <c r="S283" s="80">
        <v>1.453405110602195</v>
      </c>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row>
    <row r="284" spans="1:180">
      <c r="A284" s="9" t="s">
        <v>225</v>
      </c>
      <c r="B284" s="9" t="s">
        <v>33</v>
      </c>
      <c r="C284" s="42">
        <v>43261</v>
      </c>
      <c r="D284" s="79">
        <v>43281</v>
      </c>
      <c r="E284" s="80">
        <v>-0.24124554399999987</v>
      </c>
      <c r="F284" s="80">
        <v>1.8026327125109997E-2</v>
      </c>
      <c r="G284" s="80">
        <v>0.17170319000000001</v>
      </c>
      <c r="H284" s="80">
        <v>0.95725482525953998</v>
      </c>
      <c r="I284" s="80">
        <v>0</v>
      </c>
      <c r="J284" s="80">
        <v>0</v>
      </c>
      <c r="K284" s="80">
        <v>0.14107222948799999</v>
      </c>
      <c r="L284" s="80">
        <v>0</v>
      </c>
      <c r="M284" s="80">
        <v>0.13087835820748667</v>
      </c>
      <c r="N284" s="80">
        <v>0.3404678422841238</v>
      </c>
      <c r="O284" s="80">
        <v>2.8823845666666667E-2</v>
      </c>
      <c r="P284" s="80">
        <v>0.31924076000000007</v>
      </c>
      <c r="Q284" s="80">
        <v>2.8903626196416107E-2</v>
      </c>
      <c r="R284" s="80">
        <v>0.10651441166666667</v>
      </c>
      <c r="S284" s="80">
        <v>2.0016398718940103</v>
      </c>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EV284" s="35"/>
      <c r="EW284" s="35"/>
      <c r="EX284" s="35"/>
      <c r="EY284" s="35"/>
      <c r="EZ284" s="35"/>
      <c r="FA284" s="35"/>
      <c r="FB284" s="35"/>
      <c r="FC284" s="35"/>
      <c r="FD284" s="35"/>
      <c r="FE284" s="35"/>
      <c r="FF284" s="35"/>
      <c r="FG284" s="35"/>
      <c r="FH284" s="35"/>
      <c r="FI284" s="35"/>
      <c r="FJ284" s="35"/>
      <c r="FK284" s="35"/>
      <c r="FL284" s="35"/>
      <c r="FM284" s="35"/>
      <c r="FN284" s="35"/>
      <c r="FO284" s="35"/>
      <c r="FP284" s="35"/>
      <c r="FQ284" s="35"/>
      <c r="FR284" s="35"/>
      <c r="FS284" s="35"/>
      <c r="FT284" s="35"/>
      <c r="FU284" s="35"/>
      <c r="FV284" s="35"/>
      <c r="FW284" s="35"/>
      <c r="FX284" s="35"/>
    </row>
    <row r="285" spans="1:180">
      <c r="A285" s="9" t="s">
        <v>226</v>
      </c>
      <c r="B285" s="9" t="s">
        <v>33</v>
      </c>
      <c r="C285" s="42">
        <v>43262</v>
      </c>
      <c r="D285" s="79">
        <v>43281</v>
      </c>
      <c r="E285" s="80">
        <v>-0.38354178799999994</v>
      </c>
      <c r="F285" s="80">
        <v>8.0373005634979997E-2</v>
      </c>
      <c r="G285" s="80">
        <v>0.1976668</v>
      </c>
      <c r="H285" s="80">
        <v>0.53593776839756002</v>
      </c>
      <c r="I285" s="80">
        <v>0</v>
      </c>
      <c r="J285" s="80">
        <v>3.2192118244269999E-2</v>
      </c>
      <c r="K285" s="80">
        <v>0.14713767948799999</v>
      </c>
      <c r="L285" s="80">
        <v>0</v>
      </c>
      <c r="M285" s="80">
        <v>0.14101189257263666</v>
      </c>
      <c r="N285" s="80">
        <v>0.36343793710553746</v>
      </c>
      <c r="O285" s="80">
        <v>2.2093005666666665E-2</v>
      </c>
      <c r="P285" s="80">
        <v>0.25904844999999999</v>
      </c>
      <c r="Q285" s="80">
        <v>1.0387260198186306E-2</v>
      </c>
      <c r="R285" s="80">
        <v>0.10141841166666667</v>
      </c>
      <c r="S285" s="80">
        <v>1.507162540974504</v>
      </c>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row>
    <row r="286" spans="1:180">
      <c r="A286" s="9" t="s">
        <v>226</v>
      </c>
      <c r="B286" s="9" t="s">
        <v>33</v>
      </c>
      <c r="C286" s="42">
        <v>43263</v>
      </c>
      <c r="D286" s="79">
        <v>43281</v>
      </c>
      <c r="E286" s="80">
        <v>-0.17215760399999991</v>
      </c>
      <c r="F286" s="80">
        <v>5.2010749671910002E-2</v>
      </c>
      <c r="G286" s="80">
        <v>0.25046832000000002</v>
      </c>
      <c r="H286" s="80">
        <v>0.58446978395803995</v>
      </c>
      <c r="I286" s="80">
        <v>0</v>
      </c>
      <c r="J286" s="80">
        <v>0.14490556042812999</v>
      </c>
      <c r="K286" s="80">
        <v>0.14107222948799999</v>
      </c>
      <c r="L286" s="80">
        <v>0</v>
      </c>
      <c r="M286" s="80">
        <v>0.1653528426569767</v>
      </c>
      <c r="N286" s="80">
        <v>0.37087747229432916</v>
      </c>
      <c r="O286" s="80">
        <v>1.8707315666666665E-2</v>
      </c>
      <c r="P286" s="80">
        <v>0.22061048999999999</v>
      </c>
      <c r="Q286" s="80">
        <v>3.3583987784346285E-2</v>
      </c>
      <c r="R286" s="80">
        <v>0.10165241166666666</v>
      </c>
      <c r="S286" s="80">
        <v>1.9115535596150652</v>
      </c>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row>
    <row r="287" spans="1:180">
      <c r="A287" s="9" t="s">
        <v>226</v>
      </c>
      <c r="B287" s="9" t="s">
        <v>33</v>
      </c>
      <c r="C287" s="42">
        <v>43264</v>
      </c>
      <c r="D287" s="79">
        <v>43281</v>
      </c>
      <c r="E287" s="80">
        <v>-0.30635653599999979</v>
      </c>
      <c r="F287" s="80">
        <v>0.11646792349153</v>
      </c>
      <c r="G287" s="80">
        <v>0.20156861398485001</v>
      </c>
      <c r="H287" s="80">
        <v>0.44952648507549997</v>
      </c>
      <c r="I287" s="80">
        <v>1.23852404351E-3</v>
      </c>
      <c r="J287" s="80">
        <v>2.27007194484879</v>
      </c>
      <c r="K287" s="80">
        <v>0.161263303488</v>
      </c>
      <c r="L287" s="80">
        <v>5.0227211050300003E-3</v>
      </c>
      <c r="M287" s="80">
        <v>0.2957614072079367</v>
      </c>
      <c r="N287" s="80">
        <v>0.36767092767384868</v>
      </c>
      <c r="O287" s="80">
        <v>2.3964695666666667E-2</v>
      </c>
      <c r="P287" s="80">
        <v>0.22260407000000001</v>
      </c>
      <c r="Q287" s="80">
        <v>6.1076896442519013E-4</v>
      </c>
      <c r="R287" s="80">
        <v>0.10490941166666667</v>
      </c>
      <c r="S287" s="80">
        <v>3.9143242612167546</v>
      </c>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row>
    <row r="288" spans="1:180">
      <c r="A288" s="9" t="s">
        <v>226</v>
      </c>
      <c r="B288" s="9" t="s">
        <v>33</v>
      </c>
      <c r="C288" s="42">
        <v>43265</v>
      </c>
      <c r="D288" s="79">
        <v>43281</v>
      </c>
      <c r="E288" s="80">
        <v>0.16222056200000007</v>
      </c>
      <c r="F288" s="80">
        <v>0.29806404264949005</v>
      </c>
      <c r="G288" s="80">
        <v>0.24038159842532003</v>
      </c>
      <c r="H288" s="80">
        <v>0.46441766395435002</v>
      </c>
      <c r="I288" s="80">
        <v>6.6859619875068201</v>
      </c>
      <c r="J288" s="80">
        <v>5.3209663399940002E-2</v>
      </c>
      <c r="K288" s="80">
        <v>2.3589355988000001E-2</v>
      </c>
      <c r="L288" s="80">
        <v>6.6454044743670004E-2</v>
      </c>
      <c r="M288" s="80">
        <v>0.28736638724161667</v>
      </c>
      <c r="N288" s="80">
        <v>0.44663049179939601</v>
      </c>
      <c r="O288" s="80">
        <v>1.9708955666666667E-2</v>
      </c>
      <c r="P288" s="80">
        <v>0.15634272999999996</v>
      </c>
      <c r="Q288" s="80">
        <v>2.3298026654686391E-2</v>
      </c>
      <c r="R288" s="80">
        <v>0.10554941166666668</v>
      </c>
      <c r="S288" s="80">
        <v>9.0331949216966247</v>
      </c>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row>
    <row r="289" spans="1:180">
      <c r="A289" s="9" t="s">
        <v>226</v>
      </c>
      <c r="B289" s="9" t="s">
        <v>33</v>
      </c>
      <c r="C289" s="42">
        <v>43266</v>
      </c>
      <c r="D289" s="79">
        <v>43281</v>
      </c>
      <c r="E289" s="80">
        <v>5.2368713999999893E-2</v>
      </c>
      <c r="F289" s="80">
        <v>0.16718898942858001</v>
      </c>
      <c r="G289" s="80">
        <v>0.40348896133953993</v>
      </c>
      <c r="H289" s="80">
        <v>0.55489662985840993</v>
      </c>
      <c r="I289" s="80">
        <v>0</v>
      </c>
      <c r="J289" s="80">
        <v>0.82025951154712995</v>
      </c>
      <c r="K289" s="80">
        <v>0.104281999488</v>
      </c>
      <c r="L289" s="80">
        <v>9.1937460449760006E-2</v>
      </c>
      <c r="M289" s="80">
        <v>0.29641000115483668</v>
      </c>
      <c r="N289" s="80">
        <v>0.42172328604915854</v>
      </c>
      <c r="O289" s="80">
        <v>1.7676715666666665E-2</v>
      </c>
      <c r="P289" s="80">
        <v>0.20174862999999996</v>
      </c>
      <c r="Q289" s="80">
        <v>9.9684442203346685E-2</v>
      </c>
      <c r="R289" s="80">
        <v>0.10830197166666668</v>
      </c>
      <c r="S289" s="80">
        <v>3.339967312852095</v>
      </c>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EV289" s="35"/>
      <c r="EW289" s="35"/>
      <c r="EX289" s="35"/>
      <c r="EY289" s="35"/>
      <c r="EZ289" s="35"/>
      <c r="FA289" s="35"/>
      <c r="FB289" s="35"/>
      <c r="FC289" s="35"/>
      <c r="FD289" s="35"/>
      <c r="FE289" s="35"/>
      <c r="FF289" s="35"/>
      <c r="FG289" s="35"/>
      <c r="FH289" s="35"/>
      <c r="FI289" s="35"/>
      <c r="FJ289" s="35"/>
      <c r="FK289" s="35"/>
      <c r="FL289" s="35"/>
      <c r="FM289" s="35"/>
      <c r="FN289" s="35"/>
      <c r="FO289" s="35"/>
      <c r="FP289" s="35"/>
      <c r="FQ289" s="35"/>
      <c r="FR289" s="35"/>
      <c r="FS289" s="35"/>
      <c r="FT289" s="35"/>
      <c r="FU289" s="35"/>
      <c r="FV289" s="35"/>
      <c r="FW289" s="35"/>
      <c r="FX289" s="35"/>
    </row>
    <row r="290" spans="1:180">
      <c r="A290" s="9" t="s">
        <v>226</v>
      </c>
      <c r="B290" s="9" t="s">
        <v>33</v>
      </c>
      <c r="C290" s="42">
        <v>43267</v>
      </c>
      <c r="D290" s="79">
        <v>43281</v>
      </c>
      <c r="E290" s="80">
        <v>-0.25783864700000003</v>
      </c>
      <c r="F290" s="80">
        <v>3.5042034223879998E-2</v>
      </c>
      <c r="G290" s="80">
        <v>0.16778535</v>
      </c>
      <c r="H290" s="80">
        <v>1.64058309403877</v>
      </c>
      <c r="I290" s="80">
        <v>0</v>
      </c>
      <c r="J290" s="80">
        <v>0</v>
      </c>
      <c r="K290" s="80">
        <v>0.106771899488</v>
      </c>
      <c r="L290" s="80">
        <v>9.1291103392599996E-3</v>
      </c>
      <c r="M290" s="80">
        <v>0.16058825062880666</v>
      </c>
      <c r="N290" s="80">
        <v>0.35455436463140638</v>
      </c>
      <c r="O290" s="80">
        <v>2.1386385666666667E-2</v>
      </c>
      <c r="P290" s="80">
        <v>0.31024512999999998</v>
      </c>
      <c r="Q290" s="80">
        <v>5.8948728808045581E-2</v>
      </c>
      <c r="R290" s="80">
        <v>0.10722525166666667</v>
      </c>
      <c r="S290" s="80">
        <v>2.7144209524915017</v>
      </c>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row>
    <row r="291" spans="1:180">
      <c r="A291" s="9" t="s">
        <v>226</v>
      </c>
      <c r="B291" s="9" t="s">
        <v>33</v>
      </c>
      <c r="C291" s="42">
        <v>43268</v>
      </c>
      <c r="D291" s="79">
        <v>43281</v>
      </c>
      <c r="E291" s="80">
        <v>-6.3960860000000341E-2</v>
      </c>
      <c r="F291" s="80">
        <v>6.055107804208E-2</v>
      </c>
      <c r="G291" s="80">
        <v>7.9786189839959998E-2</v>
      </c>
      <c r="H291" s="80">
        <v>2.2158187671496803</v>
      </c>
      <c r="I291" s="80">
        <v>0</v>
      </c>
      <c r="J291" s="80">
        <v>0</v>
      </c>
      <c r="K291" s="80">
        <v>0.10966874948800001</v>
      </c>
      <c r="L291" s="80">
        <v>7.3116108613060005E-2</v>
      </c>
      <c r="M291" s="80">
        <v>0.1977461915530867</v>
      </c>
      <c r="N291" s="80">
        <v>0.40695530598066793</v>
      </c>
      <c r="O291" s="80">
        <v>4.9545805666666665E-2</v>
      </c>
      <c r="P291" s="80">
        <v>0.34437005000000004</v>
      </c>
      <c r="Q291" s="80">
        <v>2.7800585058187156E-2</v>
      </c>
      <c r="R291" s="80">
        <v>0.10744125166666668</v>
      </c>
      <c r="S291" s="80">
        <v>3.6088392230580557</v>
      </c>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35"/>
      <c r="FD291" s="35"/>
      <c r="FE291" s="35"/>
      <c r="FF291" s="35"/>
      <c r="FG291" s="35"/>
      <c r="FH291" s="35"/>
      <c r="FI291" s="35"/>
      <c r="FJ291" s="35"/>
      <c r="FK291" s="35"/>
      <c r="FL291" s="35"/>
      <c r="FM291" s="35"/>
      <c r="FN291" s="35"/>
      <c r="FO291" s="35"/>
      <c r="FP291" s="35"/>
      <c r="FQ291" s="35"/>
      <c r="FR291" s="35"/>
      <c r="FS291" s="35"/>
      <c r="FT291" s="35"/>
      <c r="FU291" s="35"/>
      <c r="FV291" s="35"/>
      <c r="FW291" s="35"/>
      <c r="FX291" s="35"/>
    </row>
    <row r="292" spans="1:180">
      <c r="A292" s="9" t="s">
        <v>227</v>
      </c>
      <c r="B292" s="9" t="s">
        <v>33</v>
      </c>
      <c r="C292" s="42">
        <v>43269</v>
      </c>
      <c r="D292" s="79">
        <v>43281</v>
      </c>
      <c r="E292" s="80">
        <v>-0.24914705800000014</v>
      </c>
      <c r="F292" s="80">
        <v>0.11724661647972999</v>
      </c>
      <c r="G292" s="80">
        <v>0.19514912206311</v>
      </c>
      <c r="H292" s="80">
        <v>6.3248860712549897</v>
      </c>
      <c r="I292" s="80">
        <v>0</v>
      </c>
      <c r="J292" s="80">
        <v>0</v>
      </c>
      <c r="K292" s="80">
        <v>0.220897969488</v>
      </c>
      <c r="L292" s="80">
        <v>9.0452837253999999E-3</v>
      </c>
      <c r="M292" s="80">
        <v>0.23724417736167672</v>
      </c>
      <c r="N292" s="80">
        <v>0.39841080456940109</v>
      </c>
      <c r="O292" s="80">
        <v>2.0449945666666663E-2</v>
      </c>
      <c r="P292" s="80">
        <v>0.23437373000000009</v>
      </c>
      <c r="Q292" s="80">
        <v>9.5332858330887033E-2</v>
      </c>
      <c r="R292" s="80">
        <v>0.10042022166666668</v>
      </c>
      <c r="S292" s="80">
        <v>7.7043097426065286</v>
      </c>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row>
    <row r="293" spans="1:180">
      <c r="A293" s="9" t="s">
        <v>227</v>
      </c>
      <c r="B293" s="9" t="s">
        <v>33</v>
      </c>
      <c r="C293" s="42">
        <v>43270</v>
      </c>
      <c r="D293" s="79">
        <v>43281</v>
      </c>
      <c r="E293" s="80">
        <v>0.47357946499999981</v>
      </c>
      <c r="F293" s="80">
        <v>0.28814567370789995</v>
      </c>
      <c r="G293" s="80">
        <v>0.27607061306681996</v>
      </c>
      <c r="H293" s="80">
        <v>1.0353029922858199</v>
      </c>
      <c r="I293" s="80">
        <v>1.0570590168727201</v>
      </c>
      <c r="J293" s="80">
        <v>0.13420942224974</v>
      </c>
      <c r="K293" s="80">
        <v>0.14747722948732481</v>
      </c>
      <c r="L293" s="80">
        <v>1.7142526367000001E-3</v>
      </c>
      <c r="M293" s="80">
        <v>0.25860728357944673</v>
      </c>
      <c r="N293" s="80">
        <v>0.41923382393601133</v>
      </c>
      <c r="O293" s="80">
        <v>3.1891945666666671E-2</v>
      </c>
      <c r="P293" s="80">
        <v>0.21442923999999994</v>
      </c>
      <c r="Q293" s="80">
        <v>4.1722768939885982E-2</v>
      </c>
      <c r="R293" s="80">
        <v>0.10228149166666667</v>
      </c>
      <c r="S293" s="80">
        <v>4.4817252190957033</v>
      </c>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row>
    <row r="294" spans="1:180">
      <c r="A294" s="9" t="s">
        <v>227</v>
      </c>
      <c r="B294" s="9" t="s">
        <v>33</v>
      </c>
      <c r="C294" s="42">
        <v>43271</v>
      </c>
      <c r="D294" s="79">
        <v>43281</v>
      </c>
      <c r="E294" s="80">
        <v>0.54831237499999963</v>
      </c>
      <c r="F294" s="80">
        <v>5.2048452143310005E-2</v>
      </c>
      <c r="G294" s="80">
        <v>0.22152030100703998</v>
      </c>
      <c r="H294" s="80">
        <v>2.77577197819231</v>
      </c>
      <c r="I294" s="80">
        <v>3.6083500708860003E-2</v>
      </c>
      <c r="J294" s="80">
        <v>7.5028794486360004E-2</v>
      </c>
      <c r="K294" s="80">
        <v>0.101362229488</v>
      </c>
      <c r="L294" s="80">
        <v>4.8026793879999998E-5</v>
      </c>
      <c r="M294" s="80">
        <v>0.15072786311469666</v>
      </c>
      <c r="N294" s="80">
        <v>0.41546955851020284</v>
      </c>
      <c r="O294" s="80">
        <v>2.3520125666666669E-2</v>
      </c>
      <c r="P294" s="80">
        <v>0.22805064999999999</v>
      </c>
      <c r="Q294" s="80">
        <v>4.9779008094065248E-3</v>
      </c>
      <c r="R294" s="80">
        <v>0.10474549166666668</v>
      </c>
      <c r="S294" s="80">
        <v>4.7376672475874004</v>
      </c>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row>
    <row r="295" spans="1:180">
      <c r="A295" s="9" t="s">
        <v>227</v>
      </c>
      <c r="B295" s="9" t="s">
        <v>33</v>
      </c>
      <c r="C295" s="42">
        <v>43272</v>
      </c>
      <c r="D295" s="79">
        <v>43281</v>
      </c>
      <c r="E295" s="80">
        <v>-0.5971253919999997</v>
      </c>
      <c r="F295" s="80">
        <v>0.14216991946675001</v>
      </c>
      <c r="G295" s="80">
        <v>0.20336822999999998</v>
      </c>
      <c r="H295" s="80">
        <v>6.2188659354808795</v>
      </c>
      <c r="I295" s="80">
        <v>0</v>
      </c>
      <c r="J295" s="80">
        <v>0.59622942332002005</v>
      </c>
      <c r="K295" s="80">
        <v>9.6707229488000007E-2</v>
      </c>
      <c r="L295" s="80">
        <v>3.2979143516509997E-2</v>
      </c>
      <c r="M295" s="80">
        <v>0.20647173054480669</v>
      </c>
      <c r="N295" s="80">
        <v>0.42640793460210219</v>
      </c>
      <c r="O295" s="80">
        <v>6.3604135666666672E-2</v>
      </c>
      <c r="P295" s="80">
        <v>0.21812026999999984</v>
      </c>
      <c r="Q295" s="80">
        <v>0.29240392810638599</v>
      </c>
      <c r="R295" s="80">
        <v>0.10971549166666666</v>
      </c>
      <c r="S295" s="80">
        <v>8.0099179798587876</v>
      </c>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35"/>
      <c r="FU295" s="35"/>
      <c r="FV295" s="35"/>
      <c r="FW295" s="35"/>
      <c r="FX295" s="35"/>
    </row>
    <row r="296" spans="1:180">
      <c r="A296" s="9" t="s">
        <v>227</v>
      </c>
      <c r="B296" s="9" t="s">
        <v>33</v>
      </c>
      <c r="C296" s="42">
        <v>43273</v>
      </c>
      <c r="D296" s="79">
        <v>43281</v>
      </c>
      <c r="E296" s="80">
        <v>-0.31067986800000003</v>
      </c>
      <c r="F296" s="80">
        <v>9.6753569068109987E-2</v>
      </c>
      <c r="G296" s="80">
        <v>0.24826423199999997</v>
      </c>
      <c r="H296" s="80">
        <v>0.57270117438751</v>
      </c>
      <c r="I296" s="80">
        <v>0</v>
      </c>
      <c r="J296" s="80">
        <v>1.7666966747283999</v>
      </c>
      <c r="K296" s="80">
        <v>0.10231222948800001</v>
      </c>
      <c r="L296" s="80">
        <v>0</v>
      </c>
      <c r="M296" s="80">
        <v>0.28268088062840668</v>
      </c>
      <c r="N296" s="80">
        <v>0.4253401156819403</v>
      </c>
      <c r="O296" s="80">
        <v>2.4875425666666666E-2</v>
      </c>
      <c r="P296" s="80">
        <v>0.22998340000000003</v>
      </c>
      <c r="Q296" s="80">
        <v>8.4576733021286155E-2</v>
      </c>
      <c r="R296" s="80">
        <v>0.10098649166666666</v>
      </c>
      <c r="S296" s="80">
        <v>3.6244910583369863</v>
      </c>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EV296" s="35"/>
      <c r="EW296" s="35"/>
      <c r="EX296" s="35"/>
      <c r="EY296" s="35"/>
      <c r="EZ296" s="35"/>
      <c r="FA296" s="35"/>
      <c r="FB296" s="35"/>
      <c r="FC296" s="35"/>
      <c r="FD296" s="35"/>
      <c r="FE296" s="35"/>
      <c r="FF296" s="35"/>
      <c r="FG296" s="35"/>
      <c r="FH296" s="35"/>
      <c r="FI296" s="35"/>
      <c r="FJ296" s="35"/>
      <c r="FK296" s="35"/>
      <c r="FL296" s="35"/>
      <c r="FM296" s="35"/>
      <c r="FN296" s="35"/>
      <c r="FO296" s="35"/>
      <c r="FP296" s="35"/>
      <c r="FQ296" s="35"/>
      <c r="FR296" s="35"/>
      <c r="FS296" s="35"/>
      <c r="FT296" s="35"/>
      <c r="FU296" s="35"/>
      <c r="FV296" s="35"/>
      <c r="FW296" s="35"/>
      <c r="FX296" s="35"/>
    </row>
    <row r="297" spans="1:180">
      <c r="A297" s="9" t="s">
        <v>227</v>
      </c>
      <c r="B297" s="9" t="s">
        <v>33</v>
      </c>
      <c r="C297" s="42">
        <v>43274</v>
      </c>
      <c r="D297" s="79">
        <v>43281</v>
      </c>
      <c r="E297" s="80">
        <v>7.4640280000000114E-3</v>
      </c>
      <c r="F297" s="80">
        <v>0.13047164686012</v>
      </c>
      <c r="G297" s="80">
        <v>0.17378420999999999</v>
      </c>
      <c r="H297" s="80">
        <v>1.1227510281012099</v>
      </c>
      <c r="I297" s="80">
        <v>0</v>
      </c>
      <c r="J297" s="80">
        <v>0.35954521829677</v>
      </c>
      <c r="K297" s="80">
        <v>0.14107222948799999</v>
      </c>
      <c r="L297" s="80">
        <v>6.9709999999999998E-4</v>
      </c>
      <c r="M297" s="80">
        <v>0.24978222160216668</v>
      </c>
      <c r="N297" s="80">
        <v>0.37558296994541179</v>
      </c>
      <c r="O297" s="80">
        <v>2.9702345666666668E-2</v>
      </c>
      <c r="P297" s="80">
        <v>0.25155810000000001</v>
      </c>
      <c r="Q297" s="80">
        <v>7.0260866635016836E-2</v>
      </c>
      <c r="R297" s="80">
        <v>9.8621491666666672E-2</v>
      </c>
      <c r="S297" s="80">
        <v>3.0112934562620284</v>
      </c>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EV297" s="35"/>
      <c r="EW297" s="35"/>
      <c r="EX297" s="35"/>
      <c r="EY297" s="35"/>
      <c r="EZ297" s="35"/>
      <c r="FA297" s="35"/>
      <c r="FB297" s="35"/>
      <c r="FC297" s="35"/>
      <c r="FD297" s="35"/>
      <c r="FE297" s="35"/>
      <c r="FF297" s="35"/>
      <c r="FG297" s="35"/>
      <c r="FH297" s="35"/>
      <c r="FI297" s="35"/>
      <c r="FJ297" s="35"/>
      <c r="FK297" s="35"/>
      <c r="FL297" s="35"/>
      <c r="FM297" s="35"/>
      <c r="FN297" s="35"/>
      <c r="FO297" s="35"/>
      <c r="FP297" s="35"/>
      <c r="FQ297" s="35"/>
      <c r="FR297" s="35"/>
      <c r="FS297" s="35"/>
      <c r="FT297" s="35"/>
      <c r="FU297" s="35"/>
      <c r="FV297" s="35"/>
      <c r="FW297" s="35"/>
      <c r="FX297" s="35"/>
    </row>
    <row r="298" spans="1:180">
      <c r="A298" s="9" t="s">
        <v>227</v>
      </c>
      <c r="B298" s="9" t="s">
        <v>33</v>
      </c>
      <c r="C298" s="42">
        <v>43275</v>
      </c>
      <c r="D298" s="79">
        <v>43281</v>
      </c>
      <c r="E298" s="80">
        <v>-0.12777458600000013</v>
      </c>
      <c r="F298" s="80">
        <v>5.05568026921E-2</v>
      </c>
      <c r="G298" s="80">
        <v>0.11736738000000002</v>
      </c>
      <c r="H298" s="80">
        <v>0.95782897791774002</v>
      </c>
      <c r="I298" s="80">
        <v>0</v>
      </c>
      <c r="J298" s="80">
        <v>8.2816550000000006E-3</v>
      </c>
      <c r="K298" s="80">
        <v>0.14107222948799999</v>
      </c>
      <c r="L298" s="80">
        <v>1.5455357984439999E-2</v>
      </c>
      <c r="M298" s="80">
        <v>0.26764633686575662</v>
      </c>
      <c r="N298" s="80">
        <v>0.39279480043947229</v>
      </c>
      <c r="O298" s="80">
        <v>3.5025735666666669E-2</v>
      </c>
      <c r="P298" s="80">
        <v>0.27607235999999996</v>
      </c>
      <c r="Q298" s="80">
        <v>2.4228297839836391E-2</v>
      </c>
      <c r="R298" s="80">
        <v>9.8621491666666672E-2</v>
      </c>
      <c r="S298" s="80">
        <v>2.2571768395606786</v>
      </c>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row>
    <row r="299" spans="1:180">
      <c r="A299" s="9" t="s">
        <v>228</v>
      </c>
      <c r="B299" s="9" t="s">
        <v>33</v>
      </c>
      <c r="C299" s="42">
        <v>43276</v>
      </c>
      <c r="D299" s="79">
        <v>43281</v>
      </c>
      <c r="E299" s="80">
        <v>-6.8753127999999997E-2</v>
      </c>
      <c r="F299" s="80">
        <v>9.3463639030399989E-2</v>
      </c>
      <c r="G299" s="80">
        <v>0.18714632615782997</v>
      </c>
      <c r="H299" s="80">
        <v>0.66846187014625003</v>
      </c>
      <c r="I299" s="80">
        <v>0</v>
      </c>
      <c r="J299" s="80">
        <v>0</v>
      </c>
      <c r="K299" s="80">
        <v>0.112572229488</v>
      </c>
      <c r="L299" s="80">
        <v>0</v>
      </c>
      <c r="M299" s="80">
        <v>0.19696461323587672</v>
      </c>
      <c r="N299" s="80">
        <v>0.3883265056978904</v>
      </c>
      <c r="O299" s="80">
        <v>2.2026765666666667E-2</v>
      </c>
      <c r="P299" s="80">
        <v>0.2143225299999999</v>
      </c>
      <c r="Q299" s="80">
        <v>5.0623557260556458E-2</v>
      </c>
      <c r="R299" s="80">
        <v>9.8621491666666672E-2</v>
      </c>
      <c r="S299" s="80">
        <v>1.9637764003501368</v>
      </c>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EV299" s="35"/>
      <c r="EW299" s="35"/>
      <c r="EX299" s="35"/>
      <c r="EY299" s="35"/>
      <c r="EZ299" s="35"/>
      <c r="FA299" s="35"/>
      <c r="FB299" s="35"/>
      <c r="FC299" s="35"/>
      <c r="FD299" s="35"/>
      <c r="FE299" s="35"/>
      <c r="FF299" s="35"/>
      <c r="FG299" s="35"/>
      <c r="FH299" s="35"/>
      <c r="FI299" s="35"/>
      <c r="FJ299" s="35"/>
      <c r="FK299" s="35"/>
      <c r="FL299" s="35"/>
      <c r="FM299" s="35"/>
      <c r="FN299" s="35"/>
      <c r="FO299" s="35"/>
      <c r="FP299" s="35"/>
      <c r="FQ299" s="35"/>
      <c r="FR299" s="35"/>
      <c r="FS299" s="35"/>
      <c r="FT299" s="35"/>
      <c r="FU299" s="35"/>
      <c r="FV299" s="35"/>
      <c r="FW299" s="35"/>
      <c r="FX299" s="35"/>
    </row>
    <row r="300" spans="1:180">
      <c r="A300" s="9" t="s">
        <v>228</v>
      </c>
      <c r="B300" s="9" t="s">
        <v>33</v>
      </c>
      <c r="C300" s="42">
        <v>43277</v>
      </c>
      <c r="D300" s="79">
        <v>43281</v>
      </c>
      <c r="E300" s="80">
        <v>0.13681124099999997</v>
      </c>
      <c r="F300" s="80">
        <v>0.22314659703531001</v>
      </c>
      <c r="G300" s="80">
        <v>0.21172553086379997</v>
      </c>
      <c r="H300" s="80">
        <v>0.51451370522837003</v>
      </c>
      <c r="I300" s="80">
        <v>0</v>
      </c>
      <c r="J300" s="80">
        <v>0</v>
      </c>
      <c r="K300" s="80">
        <v>0.12131222948800001</v>
      </c>
      <c r="L300" s="80">
        <v>0</v>
      </c>
      <c r="M300" s="80">
        <v>0.24723940721825671</v>
      </c>
      <c r="N300" s="80">
        <v>0.3737580958060796</v>
      </c>
      <c r="O300" s="80">
        <v>2.2639845666666665E-2</v>
      </c>
      <c r="P300" s="80">
        <v>0.21902421</v>
      </c>
      <c r="Q300" s="80">
        <v>6.0145004084316771E-2</v>
      </c>
      <c r="R300" s="80">
        <v>9.7227481666666657E-2</v>
      </c>
      <c r="S300" s="80">
        <v>2.2275433480574667</v>
      </c>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row>
    <row r="301" spans="1:180">
      <c r="A301" s="9" t="s">
        <v>228</v>
      </c>
      <c r="B301" s="9" t="s">
        <v>33</v>
      </c>
      <c r="C301" s="42">
        <v>43278</v>
      </c>
      <c r="D301" s="79">
        <v>43281</v>
      </c>
      <c r="E301" s="80">
        <v>-0.34630090999999996</v>
      </c>
      <c r="F301" s="80">
        <v>0.21491155907554998</v>
      </c>
      <c r="G301" s="80">
        <v>0.18370853748616001</v>
      </c>
      <c r="H301" s="80">
        <v>0.25686675504205997</v>
      </c>
      <c r="I301" s="80">
        <v>0</v>
      </c>
      <c r="J301" s="80">
        <v>0</v>
      </c>
      <c r="K301" s="80">
        <v>0.14107222948799999</v>
      </c>
      <c r="L301" s="80">
        <v>4.6156331520999999E-4</v>
      </c>
      <c r="M301" s="80">
        <v>0.15389114086277667</v>
      </c>
      <c r="N301" s="80">
        <v>0.35005272393763187</v>
      </c>
      <c r="O301" s="80">
        <v>3.2539845666666664E-2</v>
      </c>
      <c r="P301" s="80">
        <v>0.24754295999999995</v>
      </c>
      <c r="Q301" s="80">
        <v>3.2223736837126274E-2</v>
      </c>
      <c r="R301" s="80">
        <v>9.6743771666666672E-2</v>
      </c>
      <c r="S301" s="80">
        <v>1.3637139133778482</v>
      </c>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c r="FJ301" s="35"/>
      <c r="FK301" s="35"/>
      <c r="FL301" s="35"/>
      <c r="FM301" s="35"/>
      <c r="FN301" s="35"/>
      <c r="FO301" s="35"/>
      <c r="FP301" s="35"/>
      <c r="FQ301" s="35"/>
      <c r="FR301" s="35"/>
      <c r="FS301" s="35"/>
      <c r="FT301" s="35"/>
      <c r="FU301" s="35"/>
      <c r="FV301" s="35"/>
      <c r="FW301" s="35"/>
      <c r="FX301" s="35"/>
    </row>
    <row r="302" spans="1:180">
      <c r="A302" s="9" t="s">
        <v>228</v>
      </c>
      <c r="B302" s="9" t="s">
        <v>33</v>
      </c>
      <c r="C302" s="42">
        <v>43279</v>
      </c>
      <c r="D302" s="79">
        <v>43281</v>
      </c>
      <c r="E302" s="80">
        <v>-0.38000279200000003</v>
      </c>
      <c r="F302" s="80">
        <v>9.6493301730189995E-2</v>
      </c>
      <c r="G302" s="80">
        <v>0.19741792999999999</v>
      </c>
      <c r="H302" s="80">
        <v>0.34240802720881003</v>
      </c>
      <c r="I302" s="80">
        <v>0</v>
      </c>
      <c r="J302" s="80">
        <v>0</v>
      </c>
      <c r="K302" s="80">
        <v>0.106777229488</v>
      </c>
      <c r="L302" s="80">
        <v>0</v>
      </c>
      <c r="M302" s="80">
        <v>0.26538401007744672</v>
      </c>
      <c r="N302" s="80">
        <v>0.39484739292495868</v>
      </c>
      <c r="O302" s="80">
        <v>2.3173795666666667E-2</v>
      </c>
      <c r="P302" s="80">
        <v>0.21618261999999994</v>
      </c>
      <c r="Q302" s="80">
        <v>-0.2128772064031631</v>
      </c>
      <c r="R302" s="80">
        <v>0.10167041166666667</v>
      </c>
      <c r="S302" s="80">
        <v>1.1514747203595757</v>
      </c>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c r="FJ302" s="35"/>
      <c r="FK302" s="35"/>
      <c r="FL302" s="35"/>
      <c r="FM302" s="35"/>
      <c r="FN302" s="35"/>
      <c r="FO302" s="35"/>
      <c r="FP302" s="35"/>
      <c r="FQ302" s="35"/>
      <c r="FR302" s="35"/>
      <c r="FS302" s="35"/>
      <c r="FT302" s="35"/>
      <c r="FU302" s="35"/>
      <c r="FV302" s="35"/>
      <c r="FW302" s="35"/>
      <c r="FX302" s="35"/>
    </row>
    <row r="303" spans="1:180">
      <c r="A303" s="9" t="s">
        <v>228</v>
      </c>
      <c r="B303" s="9" t="s">
        <v>33</v>
      </c>
      <c r="C303" s="42">
        <v>43280</v>
      </c>
      <c r="D303" s="79">
        <v>43281</v>
      </c>
      <c r="E303" s="80">
        <v>-0.25572321999999997</v>
      </c>
      <c r="F303" s="80">
        <v>0.13740650181430999</v>
      </c>
      <c r="G303" s="80">
        <v>0.18479337600000001</v>
      </c>
      <c r="H303" s="80">
        <v>0.22127244817685998</v>
      </c>
      <c r="I303" s="80">
        <v>0</v>
      </c>
      <c r="J303" s="80">
        <v>0</v>
      </c>
      <c r="K303" s="80">
        <v>5.1012229487999994E-2</v>
      </c>
      <c r="L303" s="80">
        <v>5.2850000000000002E-6</v>
      </c>
      <c r="M303" s="80">
        <v>0.11929894957690666</v>
      </c>
      <c r="N303" s="80">
        <v>0.33398746108599414</v>
      </c>
      <c r="O303" s="80">
        <v>2.4838845666666665E-2</v>
      </c>
      <c r="P303" s="80">
        <v>0.20854301</v>
      </c>
      <c r="Q303" s="80">
        <v>3.3182423148766585E-2</v>
      </c>
      <c r="R303" s="80">
        <v>9.4455071666666668E-2</v>
      </c>
      <c r="S303" s="80">
        <v>1.1530723816241708</v>
      </c>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c r="FM303" s="35"/>
      <c r="FN303" s="35"/>
      <c r="FO303" s="35"/>
      <c r="FP303" s="35"/>
      <c r="FQ303" s="35"/>
      <c r="FR303" s="35"/>
      <c r="FS303" s="35"/>
      <c r="FT303" s="35"/>
      <c r="FU303" s="35"/>
      <c r="FV303" s="35"/>
      <c r="FW303" s="35"/>
      <c r="FX303" s="35"/>
    </row>
    <row r="304" spans="1:180">
      <c r="A304" s="9" t="s">
        <v>228</v>
      </c>
      <c r="B304" s="9" t="s">
        <v>33</v>
      </c>
      <c r="C304" s="42">
        <v>43281</v>
      </c>
      <c r="D304" s="79">
        <v>43281</v>
      </c>
      <c r="E304" s="80">
        <v>0.23301588499999992</v>
      </c>
      <c r="F304" s="80">
        <v>2.2682763648000002E-2</v>
      </c>
      <c r="G304" s="80">
        <v>0.29822678000000002</v>
      </c>
      <c r="H304" s="80">
        <v>0.90920987649398999</v>
      </c>
      <c r="I304" s="80">
        <v>0</v>
      </c>
      <c r="J304" s="80">
        <v>0</v>
      </c>
      <c r="K304" s="80">
        <v>4.2722294879999996E-3</v>
      </c>
      <c r="L304" s="80">
        <v>8.0035062719999999E-5</v>
      </c>
      <c r="M304" s="80">
        <v>0.23063732694864669</v>
      </c>
      <c r="N304" s="80">
        <v>0.37022465232365764</v>
      </c>
      <c r="O304" s="80">
        <v>1.9463865666666667E-2</v>
      </c>
      <c r="P304" s="80">
        <v>0.24921778999999991</v>
      </c>
      <c r="Q304" s="80">
        <v>4.8045686620056281E-2</v>
      </c>
      <c r="R304" s="80">
        <v>0.10584077166666667</v>
      </c>
      <c r="S304" s="80">
        <v>2.4909176629184042</v>
      </c>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c r="FM304" s="35"/>
      <c r="FN304" s="35"/>
      <c r="FO304" s="35"/>
      <c r="FP304" s="35"/>
      <c r="FQ304" s="35"/>
      <c r="FR304" s="35"/>
      <c r="FS304" s="35"/>
      <c r="FT304" s="35"/>
      <c r="FU304" s="35"/>
      <c r="FV304" s="35"/>
      <c r="FW304" s="35"/>
      <c r="FX304" s="35"/>
    </row>
    <row r="305" spans="1:180">
      <c r="A305" s="9" t="s">
        <v>228</v>
      </c>
      <c r="B305" s="9" t="s">
        <v>34</v>
      </c>
      <c r="C305" s="42">
        <v>43282</v>
      </c>
      <c r="D305" s="79">
        <v>43312</v>
      </c>
      <c r="E305" s="80">
        <v>0.68699389899999996</v>
      </c>
      <c r="F305" s="80">
        <v>0.18585245849812002</v>
      </c>
      <c r="G305" s="80">
        <v>0.15800878999999998</v>
      </c>
      <c r="H305" s="80">
        <v>1.89713028052118</v>
      </c>
      <c r="I305" s="80">
        <v>0</v>
      </c>
      <c r="J305" s="80">
        <v>6.6429899999999997E-3</v>
      </c>
      <c r="K305" s="80">
        <v>4.2722294879999996E-3</v>
      </c>
      <c r="L305" s="80">
        <v>0.25653350691327997</v>
      </c>
      <c r="M305" s="80">
        <v>0.21180409811010417</v>
      </c>
      <c r="N305" s="80">
        <v>0.39061913405828846</v>
      </c>
      <c r="O305" s="80">
        <v>3.9959900645161292E-2</v>
      </c>
      <c r="P305" s="80">
        <v>0.29912453612903228</v>
      </c>
      <c r="Q305" s="80">
        <v>2.608317111236675E-3</v>
      </c>
      <c r="R305" s="80">
        <v>0.10579352322580646</v>
      </c>
      <c r="S305" s="80">
        <v>4.2453436637002087</v>
      </c>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35"/>
      <c r="FD305" s="35"/>
      <c r="FE305" s="35"/>
      <c r="FF305" s="35"/>
      <c r="FG305" s="35"/>
      <c r="FH305" s="35"/>
      <c r="FI305" s="35"/>
      <c r="FJ305" s="35"/>
      <c r="FK305" s="35"/>
      <c r="FL305" s="35"/>
      <c r="FM305" s="35"/>
      <c r="FN305" s="35"/>
      <c r="FO305" s="35"/>
      <c r="FP305" s="35"/>
      <c r="FQ305" s="35"/>
      <c r="FR305" s="35"/>
      <c r="FS305" s="35"/>
      <c r="FT305" s="35"/>
      <c r="FU305" s="35"/>
      <c r="FV305" s="35"/>
      <c r="FW305" s="35"/>
      <c r="FX305" s="35"/>
    </row>
    <row r="306" spans="1:180">
      <c r="A306" s="9" t="s">
        <v>229</v>
      </c>
      <c r="B306" s="9" t="s">
        <v>34</v>
      </c>
      <c r="C306" s="42">
        <v>43283</v>
      </c>
      <c r="D306" s="79">
        <v>43312</v>
      </c>
      <c r="E306" s="80">
        <v>0.14557010600000031</v>
      </c>
      <c r="F306" s="80">
        <v>0.37933819150296</v>
      </c>
      <c r="G306" s="80">
        <v>0.21666624929629999</v>
      </c>
      <c r="H306" s="80">
        <v>0.68102773269815009</v>
      </c>
      <c r="I306" s="80">
        <v>0</v>
      </c>
      <c r="J306" s="80">
        <v>0</v>
      </c>
      <c r="K306" s="80">
        <v>4.2722294879999996E-3</v>
      </c>
      <c r="L306" s="80">
        <v>5.052073484531E-2</v>
      </c>
      <c r="M306" s="80">
        <v>0.21561673983505419</v>
      </c>
      <c r="N306" s="80">
        <v>0.36437196042004838</v>
      </c>
      <c r="O306" s="80">
        <v>4.1928140645161288E-2</v>
      </c>
      <c r="P306" s="80">
        <v>0.26488873612903224</v>
      </c>
      <c r="Q306" s="80">
        <v>3.6960669614375337E-2</v>
      </c>
      <c r="R306" s="80">
        <v>9.6548523225806454E-2</v>
      </c>
      <c r="S306" s="80">
        <v>2.4977100137001984</v>
      </c>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c r="FJ306" s="35"/>
      <c r="FK306" s="35"/>
      <c r="FL306" s="35"/>
      <c r="FM306" s="35"/>
      <c r="FN306" s="35"/>
      <c r="FO306" s="35"/>
      <c r="FP306" s="35"/>
      <c r="FQ306" s="35"/>
      <c r="FR306" s="35"/>
      <c r="FS306" s="35"/>
      <c r="FT306" s="35"/>
      <c r="FU306" s="35"/>
      <c r="FV306" s="35"/>
      <c r="FW306" s="35"/>
      <c r="FX306" s="35"/>
    </row>
    <row r="307" spans="1:180">
      <c r="A307" s="9" t="s">
        <v>229</v>
      </c>
      <c r="B307" s="9" t="s">
        <v>34</v>
      </c>
      <c r="C307" s="42">
        <v>43284</v>
      </c>
      <c r="D307" s="79">
        <v>43312</v>
      </c>
      <c r="E307" s="80">
        <v>-0.32748747499999986</v>
      </c>
      <c r="F307" s="80">
        <v>0.16650414421144</v>
      </c>
      <c r="G307" s="80">
        <v>0.29108165630633004</v>
      </c>
      <c r="H307" s="80">
        <v>0.52832899374911002</v>
      </c>
      <c r="I307" s="80">
        <v>0</v>
      </c>
      <c r="J307" s="80">
        <v>0</v>
      </c>
      <c r="K307" s="80">
        <v>4.2722294879999996E-3</v>
      </c>
      <c r="L307" s="80">
        <v>0</v>
      </c>
      <c r="M307" s="80">
        <v>0.31616626873940412</v>
      </c>
      <c r="N307" s="80">
        <v>0.29273837507760841</v>
      </c>
      <c r="O307" s="80">
        <v>3.298962064516129E-2</v>
      </c>
      <c r="P307" s="80">
        <v>0.19740240612903215</v>
      </c>
      <c r="Q307" s="80">
        <v>2.1202112830574771E-4</v>
      </c>
      <c r="R307" s="80">
        <v>9.4403523225806446E-2</v>
      </c>
      <c r="S307" s="80">
        <v>1.596611763700198</v>
      </c>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row>
    <row r="308" spans="1:180">
      <c r="A308" s="9" t="s">
        <v>229</v>
      </c>
      <c r="B308" s="9" t="s">
        <v>34</v>
      </c>
      <c r="C308" s="42">
        <v>43285</v>
      </c>
      <c r="D308" s="79">
        <v>43312</v>
      </c>
      <c r="E308" s="80">
        <v>-0.21897799600000001</v>
      </c>
      <c r="F308" s="80">
        <v>0.11680185917950998</v>
      </c>
      <c r="G308" s="80">
        <v>0.26413961000000002</v>
      </c>
      <c r="H308" s="80">
        <v>0.32776180579519004</v>
      </c>
      <c r="I308" s="80">
        <v>0</v>
      </c>
      <c r="J308" s="80">
        <v>0</v>
      </c>
      <c r="K308" s="80">
        <v>4.2722294879999996E-3</v>
      </c>
      <c r="L308" s="80">
        <v>8.3049999999999993E-6</v>
      </c>
      <c r="M308" s="80">
        <v>0.1721311793094942</v>
      </c>
      <c r="N308" s="80">
        <v>0.29921619217467837</v>
      </c>
      <c r="O308" s="80">
        <v>2.6316980645161289E-2</v>
      </c>
      <c r="P308" s="80">
        <v>0.19155131612903223</v>
      </c>
      <c r="Q308" s="80">
        <v>7.1016378753336093E-2</v>
      </c>
      <c r="R308" s="80">
        <v>9.4403523225806446E-2</v>
      </c>
      <c r="S308" s="80">
        <v>1.3486413837002087</v>
      </c>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row>
    <row r="309" spans="1:180">
      <c r="A309" s="9" t="s">
        <v>229</v>
      </c>
      <c r="B309" s="9" t="s">
        <v>34</v>
      </c>
      <c r="C309" s="42">
        <v>43286</v>
      </c>
      <c r="D309" s="79">
        <v>43312</v>
      </c>
      <c r="E309" s="80">
        <v>-4.2956158999999938E-2</v>
      </c>
      <c r="F309" s="80">
        <v>6.9131331473140004E-2</v>
      </c>
      <c r="G309" s="80">
        <v>0.31168748232905003</v>
      </c>
      <c r="H309" s="80">
        <v>0.48619019244623995</v>
      </c>
      <c r="I309" s="80">
        <v>1.4018950000000001E-2</v>
      </c>
      <c r="J309" s="80">
        <v>0</v>
      </c>
      <c r="K309" s="80">
        <v>4.2722294879999996E-3</v>
      </c>
      <c r="L309" s="80">
        <v>0</v>
      </c>
      <c r="M309" s="80">
        <v>0.26292643628021423</v>
      </c>
      <c r="N309" s="80">
        <v>0.28957908233199836</v>
      </c>
      <c r="O309" s="80">
        <v>1.8993480645161289E-2</v>
      </c>
      <c r="P309" s="80">
        <v>0.1875338761290323</v>
      </c>
      <c r="Q309" s="80">
        <v>3.1330248351555845E-2</v>
      </c>
      <c r="R309" s="80">
        <v>9.4403523225806446E-2</v>
      </c>
      <c r="S309" s="80">
        <v>1.7271106737001987</v>
      </c>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row>
    <row r="310" spans="1:180">
      <c r="A310" s="9" t="s">
        <v>229</v>
      </c>
      <c r="B310" s="9" t="s">
        <v>34</v>
      </c>
      <c r="C310" s="42">
        <v>43287</v>
      </c>
      <c r="D310" s="79">
        <v>43312</v>
      </c>
      <c r="E310" s="80">
        <v>0.10271528500000005</v>
      </c>
      <c r="F310" s="80">
        <v>7.5059066935000002E-2</v>
      </c>
      <c r="G310" s="80">
        <v>0.47253350336518996</v>
      </c>
      <c r="H310" s="80">
        <v>0.38817302384501001</v>
      </c>
      <c r="I310" s="80">
        <v>0</v>
      </c>
      <c r="J310" s="80">
        <v>0</v>
      </c>
      <c r="K310" s="80">
        <v>4.2722294879999996E-3</v>
      </c>
      <c r="L310" s="80">
        <v>0</v>
      </c>
      <c r="M310" s="80">
        <v>0.25152184175814424</v>
      </c>
      <c r="N310" s="80">
        <v>0.30052369427680842</v>
      </c>
      <c r="O310" s="80">
        <v>2.3971700645161284E-2</v>
      </c>
      <c r="P310" s="80">
        <v>0.1865167161290322</v>
      </c>
      <c r="Q310" s="80">
        <v>2.4782519032045987E-2</v>
      </c>
      <c r="R310" s="80">
        <v>9.5136523225806457E-2</v>
      </c>
      <c r="S310" s="80">
        <v>1.9252061037001984</v>
      </c>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35"/>
      <c r="FD310" s="35"/>
      <c r="FE310" s="35"/>
      <c r="FF310" s="35"/>
      <c r="FG310" s="35"/>
      <c r="FH310" s="35"/>
      <c r="FI310" s="35"/>
      <c r="FJ310" s="35"/>
      <c r="FK310" s="35"/>
      <c r="FL310" s="35"/>
      <c r="FM310" s="35"/>
      <c r="FN310" s="35"/>
      <c r="FO310" s="35"/>
      <c r="FP310" s="35"/>
      <c r="FQ310" s="35"/>
      <c r="FR310" s="35"/>
      <c r="FS310" s="35"/>
      <c r="FT310" s="35"/>
      <c r="FU310" s="35"/>
      <c r="FV310" s="35"/>
      <c r="FW310" s="35"/>
      <c r="FX310" s="35"/>
    </row>
    <row r="311" spans="1:180">
      <c r="A311" s="9" t="s">
        <v>229</v>
      </c>
      <c r="B311" s="9" t="s">
        <v>34</v>
      </c>
      <c r="C311" s="42">
        <v>43288</v>
      </c>
      <c r="D311" s="79">
        <v>43312</v>
      </c>
      <c r="E311" s="80">
        <v>0.298623694</v>
      </c>
      <c r="F311" s="80">
        <v>5.4778775427599992E-2</v>
      </c>
      <c r="G311" s="80">
        <v>0.22698702035104001</v>
      </c>
      <c r="H311" s="80">
        <v>0.5420927782405599</v>
      </c>
      <c r="I311" s="80">
        <v>0</v>
      </c>
      <c r="J311" s="80">
        <v>0</v>
      </c>
      <c r="K311" s="80">
        <v>4.2722294879999996E-3</v>
      </c>
      <c r="L311" s="80">
        <v>0.12692115936077999</v>
      </c>
      <c r="M311" s="80">
        <v>0.39950937751976412</v>
      </c>
      <c r="N311" s="80">
        <v>0.4092846246335784</v>
      </c>
      <c r="O311" s="80">
        <v>3.4235440645161291E-2</v>
      </c>
      <c r="P311" s="80">
        <v>0.2659596861290322</v>
      </c>
      <c r="Q311" s="80">
        <v>4.222981467887555E-2</v>
      </c>
      <c r="R311" s="80">
        <v>0.10053852322580645</v>
      </c>
      <c r="S311" s="80">
        <v>2.5054331237001981</v>
      </c>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5"/>
      <c r="FM311" s="35"/>
      <c r="FN311" s="35"/>
      <c r="FO311" s="35"/>
      <c r="FP311" s="35"/>
      <c r="FQ311" s="35"/>
      <c r="FR311" s="35"/>
      <c r="FS311" s="35"/>
      <c r="FT311" s="35"/>
      <c r="FU311" s="35"/>
      <c r="FV311" s="35"/>
      <c r="FW311" s="35"/>
      <c r="FX311" s="35"/>
    </row>
    <row r="312" spans="1:180">
      <c r="A312" s="9" t="s">
        <v>229</v>
      </c>
      <c r="B312" s="9" t="s">
        <v>34</v>
      </c>
      <c r="C312" s="42">
        <v>43289</v>
      </c>
      <c r="D312" s="79">
        <v>43312</v>
      </c>
      <c r="E312" s="80">
        <v>0.14659357000000006</v>
      </c>
      <c r="F312" s="80">
        <v>6.9068983492880001E-2</v>
      </c>
      <c r="G312" s="80">
        <v>0.12818288365153002</v>
      </c>
      <c r="H312" s="80">
        <v>0.63665329039716001</v>
      </c>
      <c r="I312" s="80">
        <v>0</v>
      </c>
      <c r="J312" s="80">
        <v>5.7567482000000003E-2</v>
      </c>
      <c r="K312" s="80">
        <v>4.2722294879999996E-3</v>
      </c>
      <c r="L312" s="80">
        <v>0</v>
      </c>
      <c r="M312" s="80">
        <v>0.25422425011114419</v>
      </c>
      <c r="N312" s="80">
        <v>0.39637287958325845</v>
      </c>
      <c r="O312" s="80">
        <v>4.9817100645161289E-2</v>
      </c>
      <c r="P312" s="80">
        <v>0.2812883661290323</v>
      </c>
      <c r="Q312" s="80">
        <v>2.7309724976226545E-2</v>
      </c>
      <c r="R312" s="80">
        <v>9.7835523225806451E-2</v>
      </c>
      <c r="S312" s="80">
        <v>2.1491862837001992</v>
      </c>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EV312" s="35"/>
      <c r="EW312" s="35"/>
      <c r="EX312" s="35"/>
      <c r="EY312" s="35"/>
      <c r="EZ312" s="35"/>
      <c r="FA312" s="35"/>
      <c r="FB312" s="35"/>
      <c r="FC312" s="35"/>
      <c r="FD312" s="35"/>
      <c r="FE312" s="35"/>
      <c r="FF312" s="35"/>
      <c r="FG312" s="35"/>
      <c r="FH312" s="35"/>
      <c r="FI312" s="35"/>
      <c r="FJ312" s="35"/>
      <c r="FK312" s="35"/>
      <c r="FL312" s="35"/>
      <c r="FM312" s="35"/>
      <c r="FN312" s="35"/>
      <c r="FO312" s="35"/>
      <c r="FP312" s="35"/>
      <c r="FQ312" s="35"/>
      <c r="FR312" s="35"/>
      <c r="FS312" s="35"/>
      <c r="FT312" s="35"/>
      <c r="FU312" s="35"/>
      <c r="FV312" s="35"/>
      <c r="FW312" s="35"/>
      <c r="FX312" s="35"/>
    </row>
    <row r="313" spans="1:180">
      <c r="A313" s="9" t="s">
        <v>230</v>
      </c>
      <c r="B313" s="9" t="s">
        <v>34</v>
      </c>
      <c r="C313" s="42">
        <v>43290</v>
      </c>
      <c r="D313" s="79">
        <v>43312</v>
      </c>
      <c r="E313" s="80">
        <v>-0.11896917299999986</v>
      </c>
      <c r="F313" s="80">
        <v>0.16830663666934001</v>
      </c>
      <c r="G313" s="80">
        <v>0.26750677261710998</v>
      </c>
      <c r="H313" s="80">
        <v>0.50345450612813003</v>
      </c>
      <c r="I313" s="80">
        <v>0</v>
      </c>
      <c r="J313" s="80">
        <v>0</v>
      </c>
      <c r="K313" s="80">
        <v>4.2722294879999996E-3</v>
      </c>
      <c r="L313" s="80">
        <v>4.6575430622500004E-3</v>
      </c>
      <c r="M313" s="80">
        <v>0.29273978298802417</v>
      </c>
      <c r="N313" s="80">
        <v>0.27729607202244838</v>
      </c>
      <c r="O313" s="80">
        <v>3.8083880645161286E-2</v>
      </c>
      <c r="P313" s="80">
        <v>0.19936137612903229</v>
      </c>
      <c r="Q313" s="80">
        <v>3.0928523724895796E-2</v>
      </c>
      <c r="R313" s="80">
        <v>0.10811652322580645</v>
      </c>
      <c r="S313" s="80">
        <v>1.7757546737001983</v>
      </c>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row>
    <row r="314" spans="1:180">
      <c r="A314" s="9" t="s">
        <v>230</v>
      </c>
      <c r="B314" s="9" t="s">
        <v>34</v>
      </c>
      <c r="C314" s="42">
        <v>43291</v>
      </c>
      <c r="D314" s="79">
        <v>43312</v>
      </c>
      <c r="E314" s="80">
        <v>-3.5254636999999978E-2</v>
      </c>
      <c r="F314" s="80">
        <v>0.11522250683323002</v>
      </c>
      <c r="G314" s="80">
        <v>0.24448063500000003</v>
      </c>
      <c r="H314" s="80">
        <v>0.60337519579579002</v>
      </c>
      <c r="I314" s="80">
        <v>0</v>
      </c>
      <c r="J314" s="80">
        <v>0</v>
      </c>
      <c r="K314" s="80">
        <v>4.2722294879999996E-3</v>
      </c>
      <c r="L314" s="80">
        <v>0</v>
      </c>
      <c r="M314" s="80">
        <v>0.29434859546126413</v>
      </c>
      <c r="N314" s="80">
        <v>0.2958950359484584</v>
      </c>
      <c r="O314" s="80">
        <v>2.9077930645161287E-2</v>
      </c>
      <c r="P314" s="80">
        <v>0.18701147612903224</v>
      </c>
      <c r="Q314" s="80">
        <v>2.6221172173455896E-2</v>
      </c>
      <c r="R314" s="80">
        <v>0.10560352322580645</v>
      </c>
      <c r="S314" s="80">
        <v>1.8702536637001985</v>
      </c>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row>
    <row r="315" spans="1:180">
      <c r="A315" s="9" t="s">
        <v>230</v>
      </c>
      <c r="B315" s="9" t="s">
        <v>34</v>
      </c>
      <c r="C315" s="42">
        <v>43292</v>
      </c>
      <c r="D315" s="79">
        <v>43312</v>
      </c>
      <c r="E315" s="80">
        <v>-0.63923905699999994</v>
      </c>
      <c r="F315" s="80">
        <v>0.27851949590131997</v>
      </c>
      <c r="G315" s="80">
        <v>0.24100191868619</v>
      </c>
      <c r="H315" s="80">
        <v>0.39881112242192002</v>
      </c>
      <c r="I315" s="80">
        <v>0</v>
      </c>
      <c r="J315" s="80">
        <v>0</v>
      </c>
      <c r="K315" s="80">
        <v>4.2722294879999996E-3</v>
      </c>
      <c r="L315" s="80">
        <v>1.3611341911000004E-3</v>
      </c>
      <c r="M315" s="80">
        <v>0.29065069120323417</v>
      </c>
      <c r="N315" s="80">
        <v>0.3529067066515284</v>
      </c>
      <c r="O315" s="80">
        <v>3.0208950645161291E-2</v>
      </c>
      <c r="P315" s="80">
        <v>0.21436761612903218</v>
      </c>
      <c r="Q315" s="80">
        <v>3.2820082156905891E-2</v>
      </c>
      <c r="R315" s="80">
        <v>0.10809952322580646</v>
      </c>
      <c r="S315" s="80">
        <v>1.3137804137001983</v>
      </c>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EV315" s="35"/>
      <c r="EW315" s="35"/>
      <c r="EX315" s="35"/>
      <c r="EY315" s="35"/>
      <c r="EZ315" s="35"/>
      <c r="FA315" s="35"/>
      <c r="FB315" s="35"/>
      <c r="FC315" s="35"/>
      <c r="FD315" s="35"/>
      <c r="FE315" s="35"/>
      <c r="FF315" s="35"/>
      <c r="FG315" s="35"/>
      <c r="FH315" s="35"/>
      <c r="FI315" s="35"/>
      <c r="FJ315" s="35"/>
      <c r="FK315" s="35"/>
      <c r="FL315" s="35"/>
      <c r="FM315" s="35"/>
      <c r="FN315" s="35"/>
      <c r="FO315" s="35"/>
      <c r="FP315" s="35"/>
      <c r="FQ315" s="35"/>
      <c r="FR315" s="35"/>
      <c r="FS315" s="35"/>
      <c r="FT315" s="35"/>
      <c r="FU315" s="35"/>
      <c r="FV315" s="35"/>
      <c r="FW315" s="35"/>
      <c r="FX315" s="35"/>
    </row>
    <row r="316" spans="1:180">
      <c r="A316" s="9" t="s">
        <v>230</v>
      </c>
      <c r="B316" s="9" t="s">
        <v>34</v>
      </c>
      <c r="C316" s="42">
        <v>43293</v>
      </c>
      <c r="D316" s="79">
        <v>43312</v>
      </c>
      <c r="E316" s="80">
        <v>-0.30628164399999991</v>
      </c>
      <c r="F316" s="80">
        <v>0.13691414990893003</v>
      </c>
      <c r="G316" s="80">
        <v>0.29846397000000002</v>
      </c>
      <c r="H316" s="80">
        <v>0.40417280006405998</v>
      </c>
      <c r="I316" s="80">
        <v>0</v>
      </c>
      <c r="J316" s="80">
        <v>0</v>
      </c>
      <c r="K316" s="80">
        <v>4.2722294879999996E-3</v>
      </c>
      <c r="L316" s="80">
        <v>1.3097E-5</v>
      </c>
      <c r="M316" s="80">
        <v>0.33372645442981413</v>
      </c>
      <c r="N316" s="80">
        <v>0.28765764124931836</v>
      </c>
      <c r="O316" s="80">
        <v>2.3812100645161288E-2</v>
      </c>
      <c r="P316" s="80">
        <v>0.23190249612903224</v>
      </c>
      <c r="Q316" s="80">
        <v>3.2711845560075919E-2</v>
      </c>
      <c r="R316" s="80">
        <v>0.10560352322580645</v>
      </c>
      <c r="S316" s="80">
        <v>1.5529686637001983</v>
      </c>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row>
    <row r="317" spans="1:180">
      <c r="A317" s="9" t="s">
        <v>230</v>
      </c>
      <c r="B317" s="9" t="s">
        <v>34</v>
      </c>
      <c r="C317" s="42">
        <v>43294</v>
      </c>
      <c r="D317" s="79">
        <v>43312</v>
      </c>
      <c r="E317" s="80">
        <v>8.7769815000000029E-2</v>
      </c>
      <c r="F317" s="80">
        <v>0.18565395886218999</v>
      </c>
      <c r="G317" s="80">
        <v>0.28320717952024005</v>
      </c>
      <c r="H317" s="80">
        <v>0.54529052281266999</v>
      </c>
      <c r="I317" s="80">
        <v>0</v>
      </c>
      <c r="J317" s="80">
        <v>0</v>
      </c>
      <c r="K317" s="80">
        <v>4.2722294879999996E-3</v>
      </c>
      <c r="L317" s="80">
        <v>9.2715599999999994E-4</v>
      </c>
      <c r="M317" s="80">
        <v>0.25623687952344421</v>
      </c>
      <c r="N317" s="80">
        <v>0.27621035756014839</v>
      </c>
      <c r="O317" s="80">
        <v>5.4588430645161293E-2</v>
      </c>
      <c r="P317" s="80">
        <v>0.20450082612903214</v>
      </c>
      <c r="Q317" s="80">
        <v>2.1223544933506464E-2</v>
      </c>
      <c r="R317" s="80">
        <v>9.0393023225806446E-2</v>
      </c>
      <c r="S317" s="80">
        <v>2.0102739237001992</v>
      </c>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row>
    <row r="318" spans="1:180">
      <c r="A318" s="9" t="s">
        <v>230</v>
      </c>
      <c r="B318" s="9" t="s">
        <v>34</v>
      </c>
      <c r="C318" s="42">
        <v>43295</v>
      </c>
      <c r="D318" s="79">
        <v>43312</v>
      </c>
      <c r="E318" s="80">
        <v>0.12799258299999972</v>
      </c>
      <c r="F318" s="80">
        <v>4.6130542990889999E-2</v>
      </c>
      <c r="G318" s="80">
        <v>0.18679522390361999</v>
      </c>
      <c r="H318" s="80">
        <v>0.56498363402764995</v>
      </c>
      <c r="I318" s="80">
        <v>0.32711058853392</v>
      </c>
      <c r="J318" s="80">
        <v>0</v>
      </c>
      <c r="K318" s="80">
        <v>4.2722294879999996E-3</v>
      </c>
      <c r="L318" s="80">
        <v>4.2216073454610002E-2</v>
      </c>
      <c r="M318" s="80">
        <v>0.26336228864230421</v>
      </c>
      <c r="N318" s="80">
        <v>0.31664229472921845</v>
      </c>
      <c r="O318" s="80">
        <v>2.5469400645161289E-2</v>
      </c>
      <c r="P318" s="80">
        <v>0.22736885612903227</v>
      </c>
      <c r="Q318" s="80">
        <v>2.7552814929976393E-2</v>
      </c>
      <c r="R318" s="80">
        <v>8.4435683225806454E-2</v>
      </c>
      <c r="S318" s="80">
        <v>2.2443322137001886</v>
      </c>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EV318" s="35"/>
      <c r="EW318" s="35"/>
      <c r="EX318" s="35"/>
      <c r="EY318" s="35"/>
      <c r="EZ318" s="35"/>
      <c r="FA318" s="35"/>
      <c r="FB318" s="35"/>
      <c r="FC318" s="35"/>
      <c r="FD318" s="35"/>
      <c r="FE318" s="35"/>
      <c r="FF318" s="35"/>
      <c r="FG318" s="35"/>
      <c r="FH318" s="35"/>
      <c r="FI318" s="35"/>
      <c r="FJ318" s="35"/>
      <c r="FK318" s="35"/>
      <c r="FL318" s="35"/>
      <c r="FM318" s="35"/>
      <c r="FN318" s="35"/>
      <c r="FO318" s="35"/>
      <c r="FP318" s="35"/>
      <c r="FQ318" s="35"/>
      <c r="FR318" s="35"/>
      <c r="FS318" s="35"/>
      <c r="FT318" s="35"/>
      <c r="FU318" s="35"/>
      <c r="FV318" s="35"/>
      <c r="FW318" s="35"/>
      <c r="FX318" s="35"/>
    </row>
    <row r="319" spans="1:180">
      <c r="A319" s="9" t="s">
        <v>230</v>
      </c>
      <c r="B319" s="9" t="s">
        <v>34</v>
      </c>
      <c r="C319" s="42">
        <v>43296</v>
      </c>
      <c r="D319" s="79">
        <v>43312</v>
      </c>
      <c r="E319" s="80">
        <v>-0.11100783500000011</v>
      </c>
      <c r="F319" s="80">
        <v>0.14509334036131999</v>
      </c>
      <c r="G319" s="80">
        <v>9.1342440000000011E-2</v>
      </c>
      <c r="H319" s="80">
        <v>1.02900846987189</v>
      </c>
      <c r="I319" s="80">
        <v>0.43033360313446001</v>
      </c>
      <c r="J319" s="80">
        <v>0</v>
      </c>
      <c r="K319" s="80">
        <v>4.2722294879999996E-3</v>
      </c>
      <c r="L319" s="80">
        <v>9.3652287267099992E-3</v>
      </c>
      <c r="M319" s="80">
        <v>0.21915816216924422</v>
      </c>
      <c r="N319" s="80">
        <v>0.36069746460022833</v>
      </c>
      <c r="O319" s="80">
        <v>3.6305980645161287E-2</v>
      </c>
      <c r="P319" s="80">
        <v>0.26545581612903235</v>
      </c>
      <c r="Q319" s="80">
        <v>3.0258380348346499E-2</v>
      </c>
      <c r="R319" s="80">
        <v>8.3476963225806458E-2</v>
      </c>
      <c r="S319" s="80">
        <v>2.5937602437001988</v>
      </c>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EV319" s="35"/>
      <c r="EW319" s="35"/>
      <c r="EX319" s="35"/>
      <c r="EY319" s="35"/>
      <c r="EZ319" s="35"/>
      <c r="FA319" s="35"/>
      <c r="FB319" s="35"/>
      <c r="FC319" s="35"/>
      <c r="FD319" s="35"/>
      <c r="FE319" s="35"/>
      <c r="FF319" s="35"/>
      <c r="FG319" s="35"/>
      <c r="FH319" s="35"/>
      <c r="FI319" s="35"/>
      <c r="FJ319" s="35"/>
      <c r="FK319" s="35"/>
      <c r="FL319" s="35"/>
      <c r="FM319" s="35"/>
      <c r="FN319" s="35"/>
      <c r="FO319" s="35"/>
      <c r="FP319" s="35"/>
      <c r="FQ319" s="35"/>
      <c r="FR319" s="35"/>
      <c r="FS319" s="35"/>
      <c r="FT319" s="35"/>
      <c r="FU319" s="35"/>
      <c r="FV319" s="35"/>
      <c r="FW319" s="35"/>
      <c r="FX319" s="35"/>
    </row>
    <row r="320" spans="1:180">
      <c r="A320" s="9" t="s">
        <v>231</v>
      </c>
      <c r="B320" s="9" t="s">
        <v>34</v>
      </c>
      <c r="C320" s="42">
        <v>43297</v>
      </c>
      <c r="D320" s="79">
        <v>43312</v>
      </c>
      <c r="E320" s="80">
        <v>-0.11889636400000003</v>
      </c>
      <c r="F320" s="80">
        <v>0.31680030807815002</v>
      </c>
      <c r="G320" s="80">
        <v>0.27366177631042998</v>
      </c>
      <c r="H320" s="80">
        <v>0.57804207812448993</v>
      </c>
      <c r="I320" s="80">
        <v>0</v>
      </c>
      <c r="J320" s="80">
        <v>0</v>
      </c>
      <c r="K320" s="80">
        <v>4.2722294879999996E-3</v>
      </c>
      <c r="L320" s="80">
        <v>5.5793288028999999E-4</v>
      </c>
      <c r="M320" s="80">
        <v>0.2932548519437142</v>
      </c>
      <c r="N320" s="80">
        <v>0.33436026700986843</v>
      </c>
      <c r="O320" s="80">
        <v>4.0041310645161289E-2</v>
      </c>
      <c r="P320" s="80">
        <v>0.22062632612903224</v>
      </c>
      <c r="Q320" s="80">
        <v>6.067146386525589E-2</v>
      </c>
      <c r="R320" s="80">
        <v>7.2276963225806456E-2</v>
      </c>
      <c r="S320" s="80">
        <v>2.0756691437001979</v>
      </c>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EV320" s="35"/>
      <c r="EW320" s="35"/>
      <c r="EX320" s="35"/>
      <c r="EY320" s="35"/>
      <c r="EZ320" s="35"/>
      <c r="FA320" s="35"/>
      <c r="FB320" s="35"/>
      <c r="FC320" s="35"/>
      <c r="FD320" s="35"/>
      <c r="FE320" s="35"/>
      <c r="FF320" s="35"/>
      <c r="FG320" s="35"/>
      <c r="FH320" s="35"/>
      <c r="FI320" s="35"/>
      <c r="FJ320" s="35"/>
      <c r="FK320" s="35"/>
      <c r="FL320" s="35"/>
      <c r="FM320" s="35"/>
      <c r="FN320" s="35"/>
      <c r="FO320" s="35"/>
      <c r="FP320" s="35"/>
      <c r="FQ320" s="35"/>
      <c r="FR320" s="35"/>
      <c r="FS320" s="35"/>
      <c r="FT320" s="35"/>
      <c r="FU320" s="35"/>
      <c r="FV320" s="35"/>
      <c r="FW320" s="35"/>
      <c r="FX320" s="35"/>
    </row>
    <row r="321" spans="1:180">
      <c r="A321" s="9" t="s">
        <v>231</v>
      </c>
      <c r="B321" s="9" t="s">
        <v>34</v>
      </c>
      <c r="C321" s="42">
        <v>43298</v>
      </c>
      <c r="D321" s="79">
        <v>43312</v>
      </c>
      <c r="E321" s="80">
        <v>6.9987487999999987E-2</v>
      </c>
      <c r="F321" s="80">
        <v>0.28270596644064999</v>
      </c>
      <c r="G321" s="80">
        <v>0.23141627999999997</v>
      </c>
      <c r="H321" s="80">
        <v>0.47329377039857001</v>
      </c>
      <c r="I321" s="80">
        <v>0</v>
      </c>
      <c r="J321" s="80">
        <v>0</v>
      </c>
      <c r="K321" s="80">
        <v>4.2722294879999996E-3</v>
      </c>
      <c r="L321" s="80">
        <v>5.0954395212E-3</v>
      </c>
      <c r="M321" s="80">
        <v>0.25578053419350422</v>
      </c>
      <c r="N321" s="80">
        <v>0.32513534609757838</v>
      </c>
      <c r="O321" s="80">
        <v>4.5654000645161286E-2</v>
      </c>
      <c r="P321" s="80">
        <v>0.20235716612903229</v>
      </c>
      <c r="Q321" s="80">
        <v>3.614412956069589E-2</v>
      </c>
      <c r="R321" s="80">
        <v>8.3476963225806458E-2</v>
      </c>
      <c r="S321" s="80">
        <v>2.0153193137001986</v>
      </c>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EV321" s="35"/>
      <c r="EW321" s="35"/>
      <c r="EX321" s="35"/>
      <c r="EY321" s="35"/>
      <c r="EZ321" s="35"/>
      <c r="FA321" s="35"/>
      <c r="FB321" s="35"/>
      <c r="FC321" s="35"/>
      <c r="FD321" s="35"/>
      <c r="FE321" s="35"/>
      <c r="FF321" s="35"/>
      <c r="FG321" s="35"/>
      <c r="FH321" s="35"/>
      <c r="FI321" s="35"/>
      <c r="FJ321" s="35"/>
      <c r="FK321" s="35"/>
      <c r="FL321" s="35"/>
      <c r="FM321" s="35"/>
      <c r="FN321" s="35"/>
      <c r="FO321" s="35"/>
      <c r="FP321" s="35"/>
      <c r="FQ321" s="35"/>
      <c r="FR321" s="35"/>
      <c r="FS321" s="35"/>
      <c r="FT321" s="35"/>
      <c r="FU321" s="35"/>
      <c r="FV321" s="35"/>
      <c r="FW321" s="35"/>
      <c r="FX321" s="35"/>
    </row>
    <row r="322" spans="1:180">
      <c r="A322" s="9" t="s">
        <v>231</v>
      </c>
      <c r="B322" s="9" t="s">
        <v>34</v>
      </c>
      <c r="C322" s="42">
        <v>43299</v>
      </c>
      <c r="D322" s="79">
        <v>43312</v>
      </c>
      <c r="E322" s="80">
        <v>-0.12552003999999994</v>
      </c>
      <c r="F322" s="80">
        <v>6.8492383693589995E-2</v>
      </c>
      <c r="G322" s="80">
        <v>0.28483411000000003</v>
      </c>
      <c r="H322" s="80">
        <v>0.28694593604009</v>
      </c>
      <c r="I322" s="80">
        <v>0</v>
      </c>
      <c r="J322" s="80">
        <v>0</v>
      </c>
      <c r="K322" s="80">
        <v>4.2722294879999996E-3</v>
      </c>
      <c r="L322" s="80">
        <v>0</v>
      </c>
      <c r="M322" s="80">
        <v>0.15168827381187419</v>
      </c>
      <c r="N322" s="80">
        <v>0.33042936361846842</v>
      </c>
      <c r="O322" s="80">
        <v>2.8828080645161288E-2</v>
      </c>
      <c r="P322" s="80">
        <v>0.2090512061290323</v>
      </c>
      <c r="Q322" s="80">
        <v>4.3424227048176015E-2</v>
      </c>
      <c r="R322" s="80">
        <v>8.3476963225806458E-2</v>
      </c>
      <c r="S322" s="80">
        <v>1.3659227337001989</v>
      </c>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EV322" s="35"/>
      <c r="EW322" s="35"/>
      <c r="EX322" s="35"/>
      <c r="EY322" s="35"/>
      <c r="EZ322" s="35"/>
      <c r="FA322" s="35"/>
      <c r="FB322" s="35"/>
      <c r="FC322" s="35"/>
      <c r="FD322" s="35"/>
      <c r="FE322" s="35"/>
      <c r="FF322" s="35"/>
      <c r="FG322" s="35"/>
      <c r="FH322" s="35"/>
      <c r="FI322" s="35"/>
      <c r="FJ322" s="35"/>
      <c r="FK322" s="35"/>
      <c r="FL322" s="35"/>
      <c r="FM322" s="35"/>
      <c r="FN322" s="35"/>
      <c r="FO322" s="35"/>
      <c r="FP322" s="35"/>
      <c r="FQ322" s="35"/>
      <c r="FR322" s="35"/>
      <c r="FS322" s="35"/>
      <c r="FT322" s="35"/>
      <c r="FU322" s="35"/>
      <c r="FV322" s="35"/>
      <c r="FW322" s="35"/>
      <c r="FX322" s="35"/>
    </row>
    <row r="323" spans="1:180">
      <c r="A323" s="9" t="s">
        <v>231</v>
      </c>
      <c r="B323" s="9" t="s">
        <v>34</v>
      </c>
      <c r="C323" s="42">
        <v>43300</v>
      </c>
      <c r="D323" s="79">
        <v>43312</v>
      </c>
      <c r="E323" s="80">
        <v>-8.9747870000000063E-2</v>
      </c>
      <c r="F323" s="80">
        <v>7.7764717941589984E-2</v>
      </c>
      <c r="G323" s="80">
        <v>0.20860829999999997</v>
      </c>
      <c r="H323" s="80">
        <v>0.24495996726662</v>
      </c>
      <c r="I323" s="80">
        <v>0</v>
      </c>
      <c r="J323" s="80">
        <v>0</v>
      </c>
      <c r="K323" s="80">
        <v>4.2722294879999996E-3</v>
      </c>
      <c r="L323" s="80">
        <v>7.16024E-4</v>
      </c>
      <c r="M323" s="80">
        <v>0.19162424080802418</v>
      </c>
      <c r="N323" s="80">
        <v>0.32714870993331835</v>
      </c>
      <c r="O323" s="80">
        <v>2.5321700645161288E-2</v>
      </c>
      <c r="P323" s="80">
        <v>0.18603424612903222</v>
      </c>
      <c r="Q323" s="80">
        <v>3.3118154262636215E-2</v>
      </c>
      <c r="R323" s="80">
        <v>8.3476963225806458E-2</v>
      </c>
      <c r="S323" s="80">
        <v>1.2932973837001887</v>
      </c>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EV323" s="35"/>
      <c r="EW323" s="35"/>
      <c r="EX323" s="35"/>
      <c r="EY323" s="35"/>
      <c r="EZ323" s="35"/>
      <c r="FA323" s="35"/>
      <c r="FB323" s="35"/>
      <c r="FC323" s="35"/>
      <c r="FD323" s="35"/>
      <c r="FE323" s="35"/>
      <c r="FF323" s="35"/>
      <c r="FG323" s="35"/>
      <c r="FH323" s="35"/>
      <c r="FI323" s="35"/>
      <c r="FJ323" s="35"/>
      <c r="FK323" s="35"/>
      <c r="FL323" s="35"/>
      <c r="FM323" s="35"/>
      <c r="FN323" s="35"/>
      <c r="FO323" s="35"/>
      <c r="FP323" s="35"/>
      <c r="FQ323" s="35"/>
      <c r="FR323" s="35"/>
      <c r="FS323" s="35"/>
      <c r="FT323" s="35"/>
      <c r="FU323" s="35"/>
      <c r="FV323" s="35"/>
      <c r="FW323" s="35"/>
      <c r="FX323" s="35"/>
    </row>
    <row r="324" spans="1:180">
      <c r="A324" s="9" t="s">
        <v>231</v>
      </c>
      <c r="B324" s="9" t="s">
        <v>34</v>
      </c>
      <c r="C324" s="42">
        <v>43301</v>
      </c>
      <c r="D324" s="79">
        <v>43312</v>
      </c>
      <c r="E324" s="80">
        <v>-0.228805335</v>
      </c>
      <c r="F324" s="80">
        <v>3.5481088996699994E-2</v>
      </c>
      <c r="G324" s="80">
        <v>0.22134319</v>
      </c>
      <c r="H324" s="80">
        <v>0.2486891987415</v>
      </c>
      <c r="I324" s="80">
        <v>0</v>
      </c>
      <c r="J324" s="80">
        <v>0</v>
      </c>
      <c r="K324" s="80">
        <v>4.2722294879999996E-3</v>
      </c>
      <c r="L324" s="80">
        <v>0</v>
      </c>
      <c r="M324" s="80">
        <v>0.22637273005406419</v>
      </c>
      <c r="N324" s="80">
        <v>0.3152669693434984</v>
      </c>
      <c r="O324" s="80">
        <v>3.1765870645161287E-2</v>
      </c>
      <c r="P324" s="80">
        <v>0.19909452612903233</v>
      </c>
      <c r="Q324" s="80">
        <v>2.5297612076436115E-2</v>
      </c>
      <c r="R324" s="80">
        <v>7.5732963225806457E-2</v>
      </c>
      <c r="S324" s="80">
        <v>1.1545110437001989</v>
      </c>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5"/>
      <c r="FJ324" s="35"/>
      <c r="FK324" s="35"/>
      <c r="FL324" s="35"/>
      <c r="FM324" s="35"/>
      <c r="FN324" s="35"/>
      <c r="FO324" s="35"/>
      <c r="FP324" s="35"/>
      <c r="FQ324" s="35"/>
      <c r="FR324" s="35"/>
      <c r="FS324" s="35"/>
      <c r="FT324" s="35"/>
      <c r="FU324" s="35"/>
      <c r="FV324" s="35"/>
      <c r="FW324" s="35"/>
      <c r="FX324" s="35"/>
    </row>
    <row r="325" spans="1:180">
      <c r="A325" s="9" t="s">
        <v>231</v>
      </c>
      <c r="B325" s="9" t="s">
        <v>34</v>
      </c>
      <c r="C325" s="42">
        <v>43302</v>
      </c>
      <c r="D325" s="79">
        <v>43312</v>
      </c>
      <c r="E325" s="80">
        <v>-0.28690063200000004</v>
      </c>
      <c r="F325" s="80">
        <v>3.9156660656460007E-2</v>
      </c>
      <c r="G325" s="80">
        <v>0.24380582999999997</v>
      </c>
      <c r="H325" s="80">
        <v>0.52759731598318005</v>
      </c>
      <c r="I325" s="80">
        <v>0</v>
      </c>
      <c r="J325" s="80">
        <v>0</v>
      </c>
      <c r="K325" s="80">
        <v>4.2722294879999996E-3</v>
      </c>
      <c r="L325" s="80">
        <v>5.6837499999999998E-4</v>
      </c>
      <c r="M325" s="80">
        <v>0.11568077844740418</v>
      </c>
      <c r="N325" s="80">
        <v>0.31428853608710838</v>
      </c>
      <c r="O325" s="80">
        <v>2.9759200645161285E-2</v>
      </c>
      <c r="P325" s="80">
        <v>0.2400826661290322</v>
      </c>
      <c r="Q325" s="80">
        <v>2.835736003804613E-2</v>
      </c>
      <c r="R325" s="80">
        <v>8.9620963225806455E-2</v>
      </c>
      <c r="S325" s="80">
        <v>1.3462892837001987</v>
      </c>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row>
    <row r="326" spans="1:180">
      <c r="A326" s="9" t="s">
        <v>231</v>
      </c>
      <c r="B326" s="9" t="s">
        <v>34</v>
      </c>
      <c r="C326" s="42">
        <v>43303</v>
      </c>
      <c r="D326" s="79">
        <v>43312</v>
      </c>
      <c r="E326" s="80">
        <v>-0.25003621300000001</v>
      </c>
      <c r="F326" s="80">
        <v>7.8060508530509998E-2</v>
      </c>
      <c r="G326" s="80">
        <v>0.11118913</v>
      </c>
      <c r="H326" s="80">
        <v>0.93767089425896</v>
      </c>
      <c r="I326" s="80">
        <v>0</v>
      </c>
      <c r="J326" s="80">
        <v>0</v>
      </c>
      <c r="K326" s="80">
        <v>4.2722294879999996E-3</v>
      </c>
      <c r="L326" s="80">
        <v>0</v>
      </c>
      <c r="M326" s="80">
        <v>0.1525486095157142</v>
      </c>
      <c r="N326" s="80">
        <v>0.32428106880877844</v>
      </c>
      <c r="O326" s="80">
        <v>7.6423370645161276E-2</v>
      </c>
      <c r="P326" s="80">
        <v>0.25852136612903226</v>
      </c>
      <c r="Q326" s="80">
        <v>2.9987156098235861E-2</v>
      </c>
      <c r="R326" s="80">
        <v>8.9620963225806455E-2</v>
      </c>
      <c r="S326" s="80">
        <v>1.8125390837001987</v>
      </c>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EV326" s="35"/>
      <c r="EW326" s="35"/>
      <c r="EX326" s="35"/>
      <c r="EY326" s="35"/>
      <c r="EZ326" s="35"/>
      <c r="FA326" s="35"/>
      <c r="FB326" s="35"/>
      <c r="FC326" s="35"/>
      <c r="FD326" s="35"/>
      <c r="FE326" s="35"/>
      <c r="FF326" s="35"/>
      <c r="FG326" s="35"/>
      <c r="FH326" s="35"/>
      <c r="FI326" s="35"/>
      <c r="FJ326" s="35"/>
      <c r="FK326" s="35"/>
      <c r="FL326" s="35"/>
      <c r="FM326" s="35"/>
      <c r="FN326" s="35"/>
      <c r="FO326" s="35"/>
      <c r="FP326" s="35"/>
      <c r="FQ326" s="35"/>
      <c r="FR326" s="35"/>
      <c r="FS326" s="35"/>
      <c r="FT326" s="35"/>
      <c r="FU326" s="35"/>
      <c r="FV326" s="35"/>
      <c r="FW326" s="35"/>
      <c r="FX326" s="35"/>
    </row>
    <row r="327" spans="1:180">
      <c r="A327" s="9" t="s">
        <v>232</v>
      </c>
      <c r="B327" s="9" t="s">
        <v>34</v>
      </c>
      <c r="C327" s="42">
        <v>43304</v>
      </c>
      <c r="D327" s="79">
        <v>43312</v>
      </c>
      <c r="E327" s="80">
        <v>-4.6650582999999829E-2</v>
      </c>
      <c r="F327" s="80">
        <v>0.21127991250527001</v>
      </c>
      <c r="G327" s="80">
        <v>0.23457618246321998</v>
      </c>
      <c r="H327" s="80">
        <v>0.44537731807954001</v>
      </c>
      <c r="I327" s="80">
        <v>0</v>
      </c>
      <c r="J327" s="80">
        <v>0</v>
      </c>
      <c r="K327" s="80">
        <v>4.2722294879999996E-3</v>
      </c>
      <c r="L327" s="80">
        <v>1.584011E-3</v>
      </c>
      <c r="M327" s="80">
        <v>0.26306653734628421</v>
      </c>
      <c r="N327" s="80">
        <v>0.34159829984077844</v>
      </c>
      <c r="O327" s="80">
        <v>4.3285150645161294E-2</v>
      </c>
      <c r="P327" s="80">
        <v>0.18136378612903212</v>
      </c>
      <c r="Q327" s="80">
        <v>1.5901705977106058E-2</v>
      </c>
      <c r="R327" s="80">
        <v>8.9620963225806455E-2</v>
      </c>
      <c r="S327" s="80">
        <v>1.7852755137001988</v>
      </c>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c r="FM327" s="35"/>
      <c r="FN327" s="35"/>
      <c r="FO327" s="35"/>
      <c r="FP327" s="35"/>
      <c r="FQ327" s="35"/>
      <c r="FR327" s="35"/>
      <c r="FS327" s="35"/>
      <c r="FT327" s="35"/>
      <c r="FU327" s="35"/>
      <c r="FV327" s="35"/>
      <c r="FW327" s="35"/>
      <c r="FX327" s="35"/>
    </row>
    <row r="328" spans="1:180">
      <c r="A328" s="9" t="s">
        <v>232</v>
      </c>
      <c r="B328" s="9" t="s">
        <v>34</v>
      </c>
      <c r="C328" s="42">
        <v>43305</v>
      </c>
      <c r="D328" s="79">
        <v>43312</v>
      </c>
      <c r="E328" s="80">
        <v>-0.25201318899999992</v>
      </c>
      <c r="F328" s="80">
        <v>8.9352570312690005E-2</v>
      </c>
      <c r="G328" s="80">
        <v>0.22548888</v>
      </c>
      <c r="H328" s="80">
        <v>0.22110162377524001</v>
      </c>
      <c r="I328" s="80">
        <v>0</v>
      </c>
      <c r="J328" s="80">
        <v>3.55705E-4</v>
      </c>
      <c r="K328" s="80">
        <v>4.2722294879999996E-3</v>
      </c>
      <c r="L328" s="80">
        <v>1.9656249999999999E-3</v>
      </c>
      <c r="M328" s="80">
        <v>0.13275930236841418</v>
      </c>
      <c r="N328" s="80">
        <v>0.3038035475785284</v>
      </c>
      <c r="O328" s="80">
        <v>2.8867300645161287E-2</v>
      </c>
      <c r="P328" s="80">
        <v>0.16211752612903224</v>
      </c>
      <c r="Q328" s="80">
        <v>5.0839119177326017E-2</v>
      </c>
      <c r="R328" s="80">
        <v>8.9620963225806455E-2</v>
      </c>
      <c r="S328" s="80">
        <v>1.0585312037001986</v>
      </c>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EV328" s="35"/>
      <c r="EW328" s="35"/>
      <c r="EX328" s="35"/>
      <c r="EY328" s="35"/>
      <c r="EZ328" s="35"/>
      <c r="FA328" s="35"/>
      <c r="FB328" s="35"/>
      <c r="FC328" s="35"/>
      <c r="FD328" s="35"/>
      <c r="FE328" s="35"/>
      <c r="FF328" s="35"/>
      <c r="FG328" s="35"/>
      <c r="FH328" s="35"/>
      <c r="FI328" s="35"/>
      <c r="FJ328" s="35"/>
      <c r="FK328" s="35"/>
      <c r="FL328" s="35"/>
      <c r="FM328" s="35"/>
      <c r="FN328" s="35"/>
      <c r="FO328" s="35"/>
      <c r="FP328" s="35"/>
      <c r="FQ328" s="35"/>
      <c r="FR328" s="35"/>
      <c r="FS328" s="35"/>
      <c r="FT328" s="35"/>
      <c r="FU328" s="35"/>
      <c r="FV328" s="35"/>
      <c r="FW328" s="35"/>
      <c r="FX328" s="35"/>
    </row>
    <row r="329" spans="1:180">
      <c r="A329" s="9" t="s">
        <v>232</v>
      </c>
      <c r="B329" s="9" t="s">
        <v>34</v>
      </c>
      <c r="C329" s="42">
        <v>43306</v>
      </c>
      <c r="D329" s="79">
        <v>43312</v>
      </c>
      <c r="E329" s="80">
        <v>-0.19769677599999991</v>
      </c>
      <c r="F329" s="80">
        <v>0.13607452695469999</v>
      </c>
      <c r="G329" s="80">
        <v>0.19384561499999997</v>
      </c>
      <c r="H329" s="80">
        <v>0.21122664020280998</v>
      </c>
      <c r="I329" s="80">
        <v>0</v>
      </c>
      <c r="J329" s="80">
        <v>0</v>
      </c>
      <c r="K329" s="80">
        <v>4.2722294879999996E-3</v>
      </c>
      <c r="L329" s="80">
        <v>0</v>
      </c>
      <c r="M329" s="80">
        <v>0.23221657558569422</v>
      </c>
      <c r="N329" s="80">
        <v>0.2854844519867184</v>
      </c>
      <c r="O329" s="80">
        <v>3.1804800645161287E-2</v>
      </c>
      <c r="P329" s="80">
        <v>0.16729839612903227</v>
      </c>
      <c r="Q329" s="80">
        <v>4.3512130482286027E-2</v>
      </c>
      <c r="R329" s="80">
        <v>8.9620963225806455E-2</v>
      </c>
      <c r="S329" s="80">
        <v>1.1976595537002088</v>
      </c>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row>
    <row r="330" spans="1:180">
      <c r="A330" s="9" t="s">
        <v>232</v>
      </c>
      <c r="B330" s="9" t="s">
        <v>34</v>
      </c>
      <c r="C330" s="42">
        <v>43307</v>
      </c>
      <c r="D330" s="79">
        <v>43312</v>
      </c>
      <c r="E330" s="80">
        <v>0.46739504400000031</v>
      </c>
      <c r="F330" s="80">
        <v>4.5751288528069999E-2</v>
      </c>
      <c r="G330" s="80">
        <v>0.23910305394979001</v>
      </c>
      <c r="H330" s="80">
        <v>1.2387826259988202</v>
      </c>
      <c r="I330" s="80">
        <v>0</v>
      </c>
      <c r="J330" s="80">
        <v>0</v>
      </c>
      <c r="K330" s="80">
        <v>4.2722294879999996E-3</v>
      </c>
      <c r="L330" s="80">
        <v>0</v>
      </c>
      <c r="M330" s="80">
        <v>0.26139070728335417</v>
      </c>
      <c r="N330" s="80">
        <v>0.34592669886465838</v>
      </c>
      <c r="O330" s="80">
        <v>2.9802250645161288E-2</v>
      </c>
      <c r="P330" s="80">
        <v>0.1674618661290323</v>
      </c>
      <c r="Q330" s="80">
        <v>2.4875325587505596E-2</v>
      </c>
      <c r="R330" s="80">
        <v>8.9620963225806455E-2</v>
      </c>
      <c r="S330" s="80">
        <v>2.9143820537001988</v>
      </c>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5"/>
      <c r="FJ330" s="35"/>
      <c r="FK330" s="35"/>
      <c r="FL330" s="35"/>
      <c r="FM330" s="35"/>
      <c r="FN330" s="35"/>
      <c r="FO330" s="35"/>
      <c r="FP330" s="35"/>
      <c r="FQ330" s="35"/>
      <c r="FR330" s="35"/>
      <c r="FS330" s="35"/>
      <c r="FT330" s="35"/>
      <c r="FU330" s="35"/>
      <c r="FV330" s="35"/>
      <c r="FW330" s="35"/>
      <c r="FX330" s="35"/>
    </row>
    <row r="331" spans="1:180">
      <c r="A331" s="9" t="s">
        <v>232</v>
      </c>
      <c r="B331" s="9" t="s">
        <v>34</v>
      </c>
      <c r="C331" s="42">
        <v>43308</v>
      </c>
      <c r="D331" s="79">
        <v>43312</v>
      </c>
      <c r="E331" s="80">
        <v>0.12634296700000003</v>
      </c>
      <c r="F331" s="80">
        <v>0.16362640366736</v>
      </c>
      <c r="G331" s="80">
        <v>0.28062790539999</v>
      </c>
      <c r="H331" s="80">
        <v>0.49310483664332999</v>
      </c>
      <c r="I331" s="80">
        <v>0</v>
      </c>
      <c r="J331" s="80">
        <v>0.16916996711699001</v>
      </c>
      <c r="K331" s="80">
        <v>4.2722294879999996E-3</v>
      </c>
      <c r="L331" s="80">
        <v>7.9903499999999991E-4</v>
      </c>
      <c r="M331" s="80">
        <v>0.2192267747311642</v>
      </c>
      <c r="N331" s="80">
        <v>0.3074254222107084</v>
      </c>
      <c r="O331" s="80">
        <v>3.1179800645161286E-2</v>
      </c>
      <c r="P331" s="80">
        <v>0.15771845612903224</v>
      </c>
      <c r="Q331" s="80">
        <v>4.8980522442665736E-2</v>
      </c>
      <c r="R331" s="80">
        <v>8.9620963225806455E-2</v>
      </c>
      <c r="S331" s="80">
        <v>2.0920952837002083</v>
      </c>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5"/>
      <c r="FJ331" s="35"/>
      <c r="FK331" s="35"/>
      <c r="FL331" s="35"/>
      <c r="FM331" s="35"/>
      <c r="FN331" s="35"/>
      <c r="FO331" s="35"/>
      <c r="FP331" s="35"/>
      <c r="FQ331" s="35"/>
      <c r="FR331" s="35"/>
      <c r="FS331" s="35"/>
      <c r="FT331" s="35"/>
      <c r="FU331" s="35"/>
      <c r="FV331" s="35"/>
      <c r="FW331" s="35"/>
      <c r="FX331" s="35"/>
    </row>
    <row r="332" spans="1:180">
      <c r="A332" s="9" t="s">
        <v>232</v>
      </c>
      <c r="B332" s="9" t="s">
        <v>34</v>
      </c>
      <c r="C332" s="42">
        <v>43309</v>
      </c>
      <c r="D332" s="79">
        <v>43312</v>
      </c>
      <c r="E332" s="80">
        <v>-0.32683529199999972</v>
      </c>
      <c r="F332" s="80">
        <v>0.44406831983885003</v>
      </c>
      <c r="G332" s="80">
        <v>0.37605461932656004</v>
      </c>
      <c r="H332" s="80">
        <v>8.4636760046333208</v>
      </c>
      <c r="I332" s="80">
        <v>0</v>
      </c>
      <c r="J332" s="80">
        <v>0</v>
      </c>
      <c r="K332" s="80">
        <v>1.8752139088000001E-2</v>
      </c>
      <c r="L332" s="80">
        <v>2.4338049999999998E-3</v>
      </c>
      <c r="M332" s="80">
        <v>0.28935595564350419</v>
      </c>
      <c r="N332" s="80">
        <v>0.48383794097436839</v>
      </c>
      <c r="O332" s="80">
        <v>6.071396064516129E-2</v>
      </c>
      <c r="P332" s="80">
        <v>0.17834922612903223</v>
      </c>
      <c r="Q332" s="80">
        <v>0.19817960079559729</v>
      </c>
      <c r="R332" s="80">
        <v>8.9413303225806456E-2</v>
      </c>
      <c r="S332" s="80">
        <v>10.277999583300202</v>
      </c>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EV332" s="35"/>
      <c r="EW332" s="35"/>
      <c r="EX332" s="35"/>
      <c r="EY332" s="35"/>
      <c r="EZ332" s="35"/>
      <c r="FA332" s="35"/>
      <c r="FB332" s="35"/>
      <c r="FC332" s="35"/>
      <c r="FD332" s="35"/>
      <c r="FE332" s="35"/>
      <c r="FF332" s="35"/>
      <c r="FG332" s="35"/>
      <c r="FH332" s="35"/>
      <c r="FI332" s="35"/>
      <c r="FJ332" s="35"/>
      <c r="FK332" s="35"/>
      <c r="FL332" s="35"/>
      <c r="FM332" s="35"/>
      <c r="FN332" s="35"/>
      <c r="FO332" s="35"/>
      <c r="FP332" s="35"/>
      <c r="FQ332" s="35"/>
      <c r="FR332" s="35"/>
      <c r="FS332" s="35"/>
      <c r="FT332" s="35"/>
      <c r="FU332" s="35"/>
      <c r="FV332" s="35"/>
      <c r="FW332" s="35"/>
      <c r="FX332" s="35"/>
    </row>
    <row r="333" spans="1:180">
      <c r="A333" s="9" t="s">
        <v>232</v>
      </c>
      <c r="B333" s="9" t="s">
        <v>34</v>
      </c>
      <c r="C333" s="42">
        <v>43310</v>
      </c>
      <c r="D333" s="79">
        <v>43312</v>
      </c>
      <c r="E333" s="80">
        <v>0.93293365100000036</v>
      </c>
      <c r="F333" s="80">
        <v>0.32110372904353002</v>
      </c>
      <c r="G333" s="80">
        <v>0.11331408</v>
      </c>
      <c r="H333" s="80">
        <v>6.7217789277627897</v>
      </c>
      <c r="I333" s="80">
        <v>2.1304248999999997E-2</v>
      </c>
      <c r="J333" s="80">
        <v>0</v>
      </c>
      <c r="K333" s="80">
        <v>1.9703749488000001E-2</v>
      </c>
      <c r="L333" s="80">
        <v>3.0459845937500004E-3</v>
      </c>
      <c r="M333" s="80">
        <v>0.22600058980972418</v>
      </c>
      <c r="N333" s="80">
        <v>0.49309213816303843</v>
      </c>
      <c r="O333" s="80">
        <v>7.9993620645161287E-2</v>
      </c>
      <c r="P333" s="80">
        <v>0.22139979612903216</v>
      </c>
      <c r="Q333" s="80">
        <v>-7.8313825160635481E-2</v>
      </c>
      <c r="R333" s="80">
        <v>9.0263683225806454E-2</v>
      </c>
      <c r="S333" s="80">
        <v>9.1656203737001984</v>
      </c>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row>
    <row r="334" spans="1:180">
      <c r="A334" s="9" t="s">
        <v>233</v>
      </c>
      <c r="B334" s="9" t="s">
        <v>34</v>
      </c>
      <c r="C334" s="42">
        <v>43311</v>
      </c>
      <c r="D334" s="79">
        <v>43312</v>
      </c>
      <c r="E334" s="80">
        <v>0.23710945200000033</v>
      </c>
      <c r="F334" s="80">
        <v>0.13263040086812</v>
      </c>
      <c r="G334" s="80">
        <v>0.21465581384981999</v>
      </c>
      <c r="H334" s="80">
        <v>0.79888413224472998</v>
      </c>
      <c r="I334" s="80">
        <v>0.5800773311932399</v>
      </c>
      <c r="J334" s="80">
        <v>0</v>
      </c>
      <c r="K334" s="80">
        <v>1.9703749488000001E-2</v>
      </c>
      <c r="L334" s="80">
        <v>6.471127464995001E-2</v>
      </c>
      <c r="M334" s="80">
        <v>0.23185233672049421</v>
      </c>
      <c r="N334" s="80">
        <v>0.3964065451823684</v>
      </c>
      <c r="O334" s="80">
        <v>4.2272550645161291E-2</v>
      </c>
      <c r="P334" s="80">
        <v>0.20493554612903217</v>
      </c>
      <c r="Q334" s="80">
        <v>4.1390187503476492E-2</v>
      </c>
      <c r="R334" s="80">
        <v>8.8375003225806451E-2</v>
      </c>
      <c r="S334" s="80">
        <v>3.0530043237001987</v>
      </c>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row>
    <row r="335" spans="1:180">
      <c r="A335" s="9" t="s">
        <v>233</v>
      </c>
      <c r="B335" s="9" t="s">
        <v>34</v>
      </c>
      <c r="C335" s="42">
        <v>43312</v>
      </c>
      <c r="D335" s="79">
        <v>43312</v>
      </c>
      <c r="E335" s="80">
        <v>-0.81750258499999973</v>
      </c>
      <c r="F335" s="80">
        <v>0.15893823136383001</v>
      </c>
      <c r="G335" s="80">
        <v>0.22590017000000001</v>
      </c>
      <c r="H335" s="80">
        <v>5.92087049707348</v>
      </c>
      <c r="I335" s="80">
        <v>1.7323440946540002E-2</v>
      </c>
      <c r="J335" s="80">
        <v>0</v>
      </c>
      <c r="K335" s="80">
        <v>1.9703749488000001E-2</v>
      </c>
      <c r="L335" s="80">
        <v>0</v>
      </c>
      <c r="M335" s="80">
        <v>0.25974494828138417</v>
      </c>
      <c r="N335" s="80">
        <v>0.36415349626226839</v>
      </c>
      <c r="O335" s="80">
        <v>3.8121540645161288E-2</v>
      </c>
      <c r="P335" s="80">
        <v>0.1917969461290322</v>
      </c>
      <c r="Q335" s="80">
        <v>0.16632261528469613</v>
      </c>
      <c r="R335" s="80">
        <v>0.10649026322580646</v>
      </c>
      <c r="S335" s="80">
        <v>6.6518633137001997</v>
      </c>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EV335" s="35"/>
      <c r="EW335" s="35"/>
      <c r="EX335" s="35"/>
      <c r="EY335" s="35"/>
      <c r="EZ335" s="35"/>
      <c r="FA335" s="35"/>
      <c r="FB335" s="35"/>
      <c r="FC335" s="35"/>
      <c r="FD335" s="35"/>
      <c r="FE335" s="35"/>
      <c r="FF335" s="35"/>
      <c r="FG335" s="35"/>
      <c r="FH335" s="35"/>
      <c r="FI335" s="35"/>
      <c r="FJ335" s="35"/>
      <c r="FK335" s="35"/>
      <c r="FL335" s="35"/>
      <c r="FM335" s="35"/>
      <c r="FN335" s="35"/>
      <c r="FO335" s="35"/>
      <c r="FP335" s="35"/>
      <c r="FQ335" s="35"/>
      <c r="FR335" s="35"/>
      <c r="FS335" s="35"/>
      <c r="FT335" s="35"/>
      <c r="FU335" s="35"/>
      <c r="FV335" s="35"/>
      <c r="FW335" s="35"/>
      <c r="FX335" s="35"/>
    </row>
    <row r="336" spans="1:180">
      <c r="A336" s="9" t="s">
        <v>233</v>
      </c>
      <c r="B336" s="9" t="s">
        <v>35</v>
      </c>
      <c r="C336" s="42">
        <v>43313</v>
      </c>
      <c r="D336" s="79">
        <v>43343</v>
      </c>
      <c r="E336" s="80">
        <v>-0.51950765000000021</v>
      </c>
      <c r="F336" s="80">
        <v>9.6811827203249989E-2</v>
      </c>
      <c r="G336" s="80">
        <v>0.247408605</v>
      </c>
      <c r="H336" s="80">
        <v>2.46344611829617</v>
      </c>
      <c r="I336" s="80">
        <v>1.43400950567522</v>
      </c>
      <c r="J336" s="80">
        <v>0</v>
      </c>
      <c r="K336" s="80">
        <v>2.3561629488000002E-2</v>
      </c>
      <c r="L336" s="80">
        <v>6.5527518910019997E-2</v>
      </c>
      <c r="M336" s="80">
        <v>0.26411474804997997</v>
      </c>
      <c r="N336" s="80">
        <v>0.33617750051851497</v>
      </c>
      <c r="O336" s="80">
        <v>2.954006E-2</v>
      </c>
      <c r="P336" s="80">
        <v>0.2047119296774193</v>
      </c>
      <c r="Q336" s="80">
        <v>0.12107160321415322</v>
      </c>
      <c r="R336" s="80">
        <v>0.1071309458</v>
      </c>
      <c r="S336" s="80">
        <v>4.8740043418327268</v>
      </c>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row>
    <row r="337" spans="1:180">
      <c r="A337" s="9" t="s">
        <v>233</v>
      </c>
      <c r="B337" s="9" t="s">
        <v>35</v>
      </c>
      <c r="C337" s="42">
        <v>43314</v>
      </c>
      <c r="D337" s="79">
        <v>43343</v>
      </c>
      <c r="E337" s="80">
        <v>-0.14562199500000014</v>
      </c>
      <c r="F337" s="80">
        <v>7.7338943977739993E-2</v>
      </c>
      <c r="G337" s="80">
        <v>0.21435517100000001</v>
      </c>
      <c r="H337" s="80">
        <v>1.61920568872516</v>
      </c>
      <c r="I337" s="80">
        <v>0</v>
      </c>
      <c r="J337" s="80">
        <v>0</v>
      </c>
      <c r="K337" s="80">
        <v>4.2722294879999996E-3</v>
      </c>
      <c r="L337" s="80">
        <v>3.8158907399999997E-5</v>
      </c>
      <c r="M337" s="80">
        <v>0.15538383824019</v>
      </c>
      <c r="N337" s="80">
        <v>0.34787332150552114</v>
      </c>
      <c r="O337" s="80">
        <v>3.1078959999999996E-2</v>
      </c>
      <c r="P337" s="80">
        <v>0.21195116967741934</v>
      </c>
      <c r="Q337" s="80">
        <v>3.3848254903793284E-2</v>
      </c>
      <c r="R337" s="80">
        <v>0.10868886580000001</v>
      </c>
      <c r="S337" s="80">
        <v>2.6584126072252237</v>
      </c>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row>
    <row r="338" spans="1:180">
      <c r="A338" s="9" t="s">
        <v>233</v>
      </c>
      <c r="B338" s="9" t="s">
        <v>35</v>
      </c>
      <c r="C338" s="42">
        <v>43315</v>
      </c>
      <c r="D338" s="79">
        <v>43343</v>
      </c>
      <c r="E338" s="80">
        <v>-4.4733340999999982E-2</v>
      </c>
      <c r="F338" s="80">
        <v>0.15056719992907999</v>
      </c>
      <c r="G338" s="80">
        <v>0.23248190999999996</v>
      </c>
      <c r="H338" s="80">
        <v>0.28009330182511999</v>
      </c>
      <c r="I338" s="80">
        <v>0</v>
      </c>
      <c r="J338" s="80">
        <v>0</v>
      </c>
      <c r="K338" s="80">
        <v>8.4194494880000005E-3</v>
      </c>
      <c r="L338" s="80">
        <v>3.13610626262E-3</v>
      </c>
      <c r="M338" s="80">
        <v>0.26697320620543002</v>
      </c>
      <c r="N338" s="80">
        <v>0.35264782600852412</v>
      </c>
      <c r="O338" s="80">
        <v>2.2846439999999999E-2</v>
      </c>
      <c r="P338" s="80">
        <v>0.20232479967741929</v>
      </c>
      <c r="Q338" s="80">
        <v>-0.16609994914975723</v>
      </c>
      <c r="R338" s="80">
        <v>0.11000710579999999</v>
      </c>
      <c r="S338" s="80">
        <v>1.4186640550464362</v>
      </c>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row>
    <row r="339" spans="1:180">
      <c r="A339" s="9" t="s">
        <v>233</v>
      </c>
      <c r="B339" s="9" t="s">
        <v>35</v>
      </c>
      <c r="C339" s="42">
        <v>43316</v>
      </c>
      <c r="D339" s="79">
        <v>43343</v>
      </c>
      <c r="E339" s="80">
        <v>-8.5385108000000098E-2</v>
      </c>
      <c r="F339" s="80">
        <v>9.7023376679199996E-2</v>
      </c>
      <c r="G339" s="80">
        <v>0.19299228923127001</v>
      </c>
      <c r="H339" s="80">
        <v>0.62395857000690003</v>
      </c>
      <c r="I339" s="80">
        <v>0</v>
      </c>
      <c r="J339" s="80">
        <v>9.5132256179999996E-4</v>
      </c>
      <c r="K339" s="80">
        <v>8.7087894879999996E-3</v>
      </c>
      <c r="L339" s="80">
        <v>0</v>
      </c>
      <c r="M339" s="80">
        <v>0.1725633399657</v>
      </c>
      <c r="N339" s="80">
        <v>0.31679600793819035</v>
      </c>
      <c r="O339" s="80">
        <v>3.3104379999999996E-2</v>
      </c>
      <c r="P339" s="80">
        <v>0.23120828967741933</v>
      </c>
      <c r="Q339" s="80">
        <v>5.0860504762953035E-2</v>
      </c>
      <c r="R339" s="80">
        <v>0.11000710579999999</v>
      </c>
      <c r="S339" s="80">
        <v>1.7527888681114328</v>
      </c>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row>
    <row r="340" spans="1:180">
      <c r="A340" s="9" t="s">
        <v>233</v>
      </c>
      <c r="B340" s="9" t="s">
        <v>35</v>
      </c>
      <c r="C340" s="42">
        <v>43317</v>
      </c>
      <c r="D340" s="79">
        <v>43343</v>
      </c>
      <c r="E340" s="80">
        <v>-0.12977251900000009</v>
      </c>
      <c r="F340" s="80">
        <v>2.6089811153600002E-2</v>
      </c>
      <c r="G340" s="80">
        <v>0.12113113</v>
      </c>
      <c r="H340" s="80">
        <v>0.74640292938675001</v>
      </c>
      <c r="I340" s="80">
        <v>0</v>
      </c>
      <c r="J340" s="80">
        <v>1.92594111681E-2</v>
      </c>
      <c r="K340" s="80">
        <v>4.2722294879999996E-3</v>
      </c>
      <c r="L340" s="80">
        <v>1.199988679549E-2</v>
      </c>
      <c r="M340" s="80">
        <v>0.29045136710891001</v>
      </c>
      <c r="N340" s="80">
        <v>0.32899491470549225</v>
      </c>
      <c r="O340" s="80">
        <v>3.2291879999999995E-2</v>
      </c>
      <c r="P340" s="80">
        <v>0.25831722967741944</v>
      </c>
      <c r="Q340" s="80">
        <v>2.0041841856971953E-2</v>
      </c>
      <c r="R340" s="80">
        <v>0.11000710579999999</v>
      </c>
      <c r="S340" s="80">
        <v>1.8394872181407336</v>
      </c>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EV340" s="35"/>
      <c r="EW340" s="35"/>
      <c r="EX340" s="35"/>
      <c r="EY340" s="35"/>
      <c r="EZ340" s="35"/>
      <c r="FA340" s="35"/>
      <c r="FB340" s="35"/>
      <c r="FC340" s="35"/>
      <c r="FD340" s="35"/>
      <c r="FE340" s="35"/>
      <c r="FF340" s="35"/>
      <c r="FG340" s="35"/>
      <c r="FH340" s="35"/>
      <c r="FI340" s="35"/>
      <c r="FJ340" s="35"/>
      <c r="FK340" s="35"/>
      <c r="FL340" s="35"/>
      <c r="FM340" s="35"/>
      <c r="FN340" s="35"/>
      <c r="FO340" s="35"/>
      <c r="FP340" s="35"/>
      <c r="FQ340" s="35"/>
      <c r="FR340" s="35"/>
      <c r="FS340" s="35"/>
      <c r="FT340" s="35"/>
      <c r="FU340" s="35"/>
      <c r="FV340" s="35"/>
      <c r="FW340" s="35"/>
      <c r="FX340" s="35"/>
    </row>
    <row r="341" spans="1:180">
      <c r="A341" s="9" t="s">
        <v>234</v>
      </c>
      <c r="B341" s="9" t="s">
        <v>35</v>
      </c>
      <c r="C341" s="42">
        <v>43318</v>
      </c>
      <c r="D341" s="79">
        <v>43343</v>
      </c>
      <c r="E341" s="80">
        <v>-0.25856444099999998</v>
      </c>
      <c r="F341" s="80">
        <v>0.13569487633192001</v>
      </c>
      <c r="G341" s="80">
        <v>0.19018643868645999</v>
      </c>
      <c r="H341" s="80">
        <v>0.42277533112345</v>
      </c>
      <c r="I341" s="80">
        <v>0</v>
      </c>
      <c r="J341" s="80">
        <v>0</v>
      </c>
      <c r="K341" s="80">
        <v>1.7217559487999998E-2</v>
      </c>
      <c r="L341" s="80">
        <v>1.116484357403E-2</v>
      </c>
      <c r="M341" s="80">
        <v>0.20877186403109999</v>
      </c>
      <c r="N341" s="80">
        <v>0.36952607808789367</v>
      </c>
      <c r="O341" s="80">
        <v>3.092147E-2</v>
      </c>
      <c r="P341" s="80">
        <v>0.19270825967741936</v>
      </c>
      <c r="Q341" s="80">
        <v>3.7175886535993109E-2</v>
      </c>
      <c r="R341" s="80">
        <v>0.11000710579999999</v>
      </c>
      <c r="S341" s="80">
        <v>1.4675852723362663</v>
      </c>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row>
    <row r="342" spans="1:180">
      <c r="A342" s="9" t="s">
        <v>234</v>
      </c>
      <c r="B342" s="9" t="s">
        <v>35</v>
      </c>
      <c r="C342" s="42">
        <v>43319</v>
      </c>
      <c r="D342" s="79">
        <v>43343</v>
      </c>
      <c r="E342" s="80">
        <v>9.4942599999999766E-3</v>
      </c>
      <c r="F342" s="80">
        <v>6.4126037397340005E-2</v>
      </c>
      <c r="G342" s="80">
        <v>0.23635457530104001</v>
      </c>
      <c r="H342" s="80">
        <v>0.34717138497889999</v>
      </c>
      <c r="I342" s="80">
        <v>0</v>
      </c>
      <c r="J342" s="80">
        <v>0</v>
      </c>
      <c r="K342" s="80">
        <v>4.2722294879999996E-3</v>
      </c>
      <c r="L342" s="80">
        <v>1.7642883322699998E-3</v>
      </c>
      <c r="M342" s="80">
        <v>0.30465612389231</v>
      </c>
      <c r="N342" s="80">
        <v>0.31054563405200708</v>
      </c>
      <c r="O342" s="80">
        <v>2.3726319999999999E-2</v>
      </c>
      <c r="P342" s="80">
        <v>0.18873845967741942</v>
      </c>
      <c r="Q342" s="80">
        <v>3.1177566435972803E-2</v>
      </c>
      <c r="R342" s="80">
        <v>0.11000710579999999</v>
      </c>
      <c r="S342" s="80">
        <v>1.6320339853552592</v>
      </c>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c r="FM342" s="35"/>
      <c r="FN342" s="35"/>
      <c r="FO342" s="35"/>
      <c r="FP342" s="35"/>
      <c r="FQ342" s="35"/>
      <c r="FR342" s="35"/>
      <c r="FS342" s="35"/>
      <c r="FT342" s="35"/>
      <c r="FU342" s="35"/>
      <c r="FV342" s="35"/>
      <c r="FW342" s="35"/>
      <c r="FX342" s="35"/>
    </row>
    <row r="343" spans="1:180">
      <c r="A343" s="9" t="s">
        <v>234</v>
      </c>
      <c r="B343" s="9" t="s">
        <v>35</v>
      </c>
      <c r="C343" s="42">
        <v>43320</v>
      </c>
      <c r="D343" s="79">
        <v>43343</v>
      </c>
      <c r="E343" s="80">
        <v>-0.49151017899999982</v>
      </c>
      <c r="F343" s="80">
        <v>0.22937807849092001</v>
      </c>
      <c r="G343" s="80">
        <v>0.19207715199464001</v>
      </c>
      <c r="H343" s="80">
        <v>0.27765425525096998</v>
      </c>
      <c r="I343" s="80">
        <v>0</v>
      </c>
      <c r="J343" s="80">
        <v>0</v>
      </c>
      <c r="K343" s="80">
        <v>8.6659294879999991E-3</v>
      </c>
      <c r="L343" s="80">
        <v>9.7931798727400009E-3</v>
      </c>
      <c r="M343" s="80">
        <v>0.18479716174154998</v>
      </c>
      <c r="N343" s="80">
        <v>0.30817722346003101</v>
      </c>
      <c r="O343" s="80">
        <v>6.5529379999999998E-2</v>
      </c>
      <c r="P343" s="80">
        <v>0.17910393967741925</v>
      </c>
      <c r="Q343" s="80">
        <v>3.7139296867192598E-2</v>
      </c>
      <c r="R343" s="80">
        <v>0.11000710579999999</v>
      </c>
      <c r="S343" s="80">
        <v>1.1108125236434629</v>
      </c>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row>
    <row r="344" spans="1:180">
      <c r="A344" s="9" t="s">
        <v>234</v>
      </c>
      <c r="B344" s="9" t="s">
        <v>35</v>
      </c>
      <c r="C344" s="42">
        <v>43321</v>
      </c>
      <c r="D344" s="79">
        <v>43343</v>
      </c>
      <c r="E344" s="80">
        <v>-0.32845743100000002</v>
      </c>
      <c r="F344" s="80">
        <v>0.20327106976207998</v>
      </c>
      <c r="G344" s="80">
        <v>0.23532224000000002</v>
      </c>
      <c r="H344" s="80">
        <v>0.49358723373147995</v>
      </c>
      <c r="I344" s="80">
        <v>0</v>
      </c>
      <c r="J344" s="80">
        <v>0</v>
      </c>
      <c r="K344" s="80">
        <v>1.7592629488E-2</v>
      </c>
      <c r="L344" s="80">
        <v>9.1100000000000004E-7</v>
      </c>
      <c r="M344" s="80">
        <v>0.27864850082787002</v>
      </c>
      <c r="N344" s="80">
        <v>0.30927050485925195</v>
      </c>
      <c r="O344" s="80">
        <v>2.2974119999999997E-2</v>
      </c>
      <c r="P344" s="80">
        <v>0.20636087967741942</v>
      </c>
      <c r="Q344" s="80">
        <v>3.7226398651832644E-2</v>
      </c>
      <c r="R344" s="80">
        <v>0.11000710579999999</v>
      </c>
      <c r="S344" s="80">
        <v>1.585804162797934</v>
      </c>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row>
    <row r="345" spans="1:180">
      <c r="A345" s="9" t="s">
        <v>234</v>
      </c>
      <c r="B345" s="9" t="s">
        <v>35</v>
      </c>
      <c r="C345" s="42">
        <v>43322</v>
      </c>
      <c r="D345" s="79">
        <v>43343</v>
      </c>
      <c r="E345" s="80">
        <v>-0.2441941569999998</v>
      </c>
      <c r="F345" s="80">
        <v>8.6554206859350002E-2</v>
      </c>
      <c r="G345" s="80">
        <v>0.21863861000000001</v>
      </c>
      <c r="H345" s="80">
        <v>0.61327645180804002</v>
      </c>
      <c r="I345" s="80">
        <v>0</v>
      </c>
      <c r="J345" s="80">
        <v>0</v>
      </c>
      <c r="K345" s="80">
        <v>4.2722294879999996E-3</v>
      </c>
      <c r="L345" s="80">
        <v>-3.3914011400000002E-6</v>
      </c>
      <c r="M345" s="80">
        <v>0.29280408165401001</v>
      </c>
      <c r="N345" s="80">
        <v>0.30185654129886386</v>
      </c>
      <c r="O345" s="80">
        <v>3.3064129999999997E-2</v>
      </c>
      <c r="P345" s="80">
        <v>0.20618302967741939</v>
      </c>
      <c r="Q345" s="80">
        <v>3.326280456497261E-2</v>
      </c>
      <c r="R345" s="80">
        <v>0.10981304579999999</v>
      </c>
      <c r="S345" s="80">
        <v>1.6555275827495159</v>
      </c>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5"/>
      <c r="FM345" s="35"/>
      <c r="FN345" s="35"/>
      <c r="FO345" s="35"/>
      <c r="FP345" s="35"/>
      <c r="FQ345" s="35"/>
      <c r="FR345" s="35"/>
      <c r="FS345" s="35"/>
      <c r="FT345" s="35"/>
      <c r="FU345" s="35"/>
      <c r="FV345" s="35"/>
      <c r="FW345" s="35"/>
      <c r="FX345" s="35"/>
    </row>
    <row r="346" spans="1:180">
      <c r="A346" s="9" t="s">
        <v>234</v>
      </c>
      <c r="B346" s="9" t="s">
        <v>35</v>
      </c>
      <c r="C346" s="42">
        <v>43323</v>
      </c>
      <c r="D346" s="79">
        <v>43343</v>
      </c>
      <c r="E346" s="80">
        <v>-0.42362807600000019</v>
      </c>
      <c r="F346" s="80">
        <v>4.1117385860370004E-2</v>
      </c>
      <c r="G346" s="80">
        <v>0.19010252000000002</v>
      </c>
      <c r="H346" s="80">
        <v>1.1278438638714801</v>
      </c>
      <c r="I346" s="80">
        <v>0</v>
      </c>
      <c r="J346" s="80">
        <v>0</v>
      </c>
      <c r="K346" s="80">
        <v>9.8875894880000002E-3</v>
      </c>
      <c r="L346" s="80">
        <v>4.0816412000000003E-2</v>
      </c>
      <c r="M346" s="80">
        <v>0.12298500433341</v>
      </c>
      <c r="N346" s="80">
        <v>0.336854780917615</v>
      </c>
      <c r="O346" s="80">
        <v>3.5084959999999998E-2</v>
      </c>
      <c r="P346" s="80">
        <v>0.2528233796774193</v>
      </c>
      <c r="Q346" s="80">
        <v>2.8619776360612477E-2</v>
      </c>
      <c r="R346" s="80">
        <v>0.10534966580000001</v>
      </c>
      <c r="S346" s="80">
        <v>1.8678572623089065</v>
      </c>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row>
    <row r="347" spans="1:180">
      <c r="A347" s="9" t="s">
        <v>234</v>
      </c>
      <c r="B347" s="9" t="s">
        <v>35</v>
      </c>
      <c r="C347" s="42">
        <v>43324</v>
      </c>
      <c r="D347" s="79">
        <v>43343</v>
      </c>
      <c r="E347" s="80">
        <v>0.24184329500000024</v>
      </c>
      <c r="F347" s="80">
        <v>0.10258540546304001</v>
      </c>
      <c r="G347" s="80">
        <v>0.14130877999999999</v>
      </c>
      <c r="H347" s="80">
        <v>1.3790329483868902</v>
      </c>
      <c r="I347" s="80">
        <v>0</v>
      </c>
      <c r="J347" s="80">
        <v>0</v>
      </c>
      <c r="K347" s="80">
        <v>5.6472229488E-2</v>
      </c>
      <c r="L347" s="80">
        <v>0.21985892992203998</v>
      </c>
      <c r="M347" s="80">
        <v>0.23189580918208</v>
      </c>
      <c r="N347" s="80">
        <v>0.35159933207684663</v>
      </c>
      <c r="O347" s="80">
        <v>6.3299959999999988E-2</v>
      </c>
      <c r="P347" s="80">
        <v>0.26701879967741943</v>
      </c>
      <c r="Q347" s="80">
        <v>1.1099891239172483E-2</v>
      </c>
      <c r="R347" s="80">
        <v>0.10534966580000001</v>
      </c>
      <c r="S347" s="80">
        <v>3.1713650462354894</v>
      </c>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row>
    <row r="348" spans="1:180">
      <c r="A348" s="9" t="s">
        <v>235</v>
      </c>
      <c r="B348" s="9" t="s">
        <v>35</v>
      </c>
      <c r="C348" s="42">
        <v>43325</v>
      </c>
      <c r="D348" s="79">
        <v>43343</v>
      </c>
      <c r="E348" s="80">
        <v>0.40468790499999985</v>
      </c>
      <c r="F348" s="80">
        <v>0.16242980547061001</v>
      </c>
      <c r="G348" s="80">
        <v>0.34757818361147003</v>
      </c>
      <c r="H348" s="80">
        <v>0.38861220734488</v>
      </c>
      <c r="I348" s="80">
        <v>0</v>
      </c>
      <c r="J348" s="80">
        <v>0</v>
      </c>
      <c r="K348" s="80">
        <v>4.2722294879999996E-3</v>
      </c>
      <c r="L348" s="80">
        <v>1.9449230000000001E-3</v>
      </c>
      <c r="M348" s="80">
        <v>0.25467048088878003</v>
      </c>
      <c r="N348" s="80">
        <v>0.3014823012072041</v>
      </c>
      <c r="O348" s="80">
        <v>2.6437499999999999E-2</v>
      </c>
      <c r="P348" s="80">
        <v>0.21983847967741935</v>
      </c>
      <c r="Q348" s="80">
        <v>2.7209377299642901E-2</v>
      </c>
      <c r="R348" s="80">
        <v>0.10534966580000001</v>
      </c>
      <c r="S348" s="80">
        <v>2.2445130587880064</v>
      </c>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row>
    <row r="349" spans="1:180">
      <c r="A349" s="9" t="s">
        <v>235</v>
      </c>
      <c r="B349" s="9" t="s">
        <v>35</v>
      </c>
      <c r="C349" s="42">
        <v>43326</v>
      </c>
      <c r="D349" s="79">
        <v>43343</v>
      </c>
      <c r="E349" s="80">
        <v>-0.40060031799999996</v>
      </c>
      <c r="F349" s="80">
        <v>7.5055154013140002E-2</v>
      </c>
      <c r="G349" s="80">
        <v>0.19954599462065001</v>
      </c>
      <c r="H349" s="80">
        <v>0.12022602710122</v>
      </c>
      <c r="I349" s="80">
        <v>0</v>
      </c>
      <c r="J349" s="80">
        <v>0</v>
      </c>
      <c r="K349" s="80">
        <v>4.2722294879999996E-3</v>
      </c>
      <c r="L349" s="80">
        <v>0</v>
      </c>
      <c r="M349" s="80">
        <v>0.26020986195823004</v>
      </c>
      <c r="N349" s="80">
        <v>0.29460740904880617</v>
      </c>
      <c r="O349" s="80">
        <v>2.8226199999999996E-2</v>
      </c>
      <c r="P349" s="80">
        <v>0.19218893967741937</v>
      </c>
      <c r="Q349" s="80">
        <v>3.0276512196412902E-2</v>
      </c>
      <c r="R349" s="80">
        <v>0.10534966580000001</v>
      </c>
      <c r="S349" s="80">
        <v>0.9093576759038785</v>
      </c>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row>
    <row r="350" spans="1:180">
      <c r="A350" s="9" t="s">
        <v>235</v>
      </c>
      <c r="B350" s="9" t="s">
        <v>35</v>
      </c>
      <c r="C350" s="42">
        <v>43327</v>
      </c>
      <c r="D350" s="79">
        <v>43343</v>
      </c>
      <c r="E350" s="80">
        <v>0.10738864100000001</v>
      </c>
      <c r="F350" s="80">
        <v>0.14836004188978999</v>
      </c>
      <c r="G350" s="80">
        <v>0.19606390584883998</v>
      </c>
      <c r="H350" s="80">
        <v>0.83951933125566003</v>
      </c>
      <c r="I350" s="80">
        <v>0</v>
      </c>
      <c r="J350" s="80">
        <v>2.0381637000000001E-2</v>
      </c>
      <c r="K350" s="80">
        <v>6.1722489488E-2</v>
      </c>
      <c r="L350" s="80">
        <v>2.1023883279999999E-5</v>
      </c>
      <c r="M350" s="80">
        <v>0.21221214571349001</v>
      </c>
      <c r="N350" s="80">
        <v>0.31480620166164752</v>
      </c>
      <c r="O350" s="80">
        <v>2.8203840000000001E-2</v>
      </c>
      <c r="P350" s="80">
        <v>0.16724248967741928</v>
      </c>
      <c r="Q350" s="80">
        <v>1.0606636483827155E-3</v>
      </c>
      <c r="R350" s="80">
        <v>0.10534966580000001</v>
      </c>
      <c r="S350" s="80">
        <v>2.2023320768665098</v>
      </c>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EV350" s="35"/>
      <c r="EW350" s="35"/>
      <c r="EX350" s="35"/>
      <c r="EY350" s="35"/>
      <c r="EZ350" s="35"/>
      <c r="FA350" s="35"/>
      <c r="FB350" s="35"/>
      <c r="FC350" s="35"/>
      <c r="FD350" s="35"/>
      <c r="FE350" s="35"/>
      <c r="FF350" s="35"/>
      <c r="FG350" s="35"/>
      <c r="FH350" s="35"/>
      <c r="FI350" s="35"/>
      <c r="FJ350" s="35"/>
      <c r="FK350" s="35"/>
      <c r="FL350" s="35"/>
      <c r="FM350" s="35"/>
      <c r="FN350" s="35"/>
      <c r="FO350" s="35"/>
      <c r="FP350" s="35"/>
      <c r="FQ350" s="35"/>
      <c r="FR350" s="35"/>
      <c r="FS350" s="35"/>
      <c r="FT350" s="35"/>
      <c r="FU350" s="35"/>
      <c r="FV350" s="35"/>
      <c r="FW350" s="35"/>
      <c r="FX350" s="35"/>
    </row>
    <row r="351" spans="1:180">
      <c r="A351" s="9" t="s">
        <v>235</v>
      </c>
      <c r="B351" s="9" t="s">
        <v>35</v>
      </c>
      <c r="C351" s="42">
        <v>43328</v>
      </c>
      <c r="D351" s="79">
        <v>43343</v>
      </c>
      <c r="E351" s="80">
        <v>-0.14678057400000011</v>
      </c>
      <c r="F351" s="80">
        <v>0.13501244708773</v>
      </c>
      <c r="G351" s="80">
        <v>0.19014835005961001</v>
      </c>
      <c r="H351" s="80">
        <v>1.0950390143481599</v>
      </c>
      <c r="I351" s="80">
        <v>0</v>
      </c>
      <c r="J351" s="80">
        <v>0</v>
      </c>
      <c r="K351" s="80">
        <v>4.2722294879999996E-3</v>
      </c>
      <c r="L351" s="80">
        <v>1.9891407501399999E-3</v>
      </c>
      <c r="M351" s="80">
        <v>0.23309518814117003</v>
      </c>
      <c r="N351" s="80">
        <v>0.34956503711600606</v>
      </c>
      <c r="O351" s="80">
        <v>8.0641340000000006E-2</v>
      </c>
      <c r="P351" s="80">
        <v>0.19113541967741926</v>
      </c>
      <c r="Q351" s="80">
        <v>5.8778966831403011E-2</v>
      </c>
      <c r="R351" s="80">
        <v>0.1059175958</v>
      </c>
      <c r="S351" s="80">
        <v>2.2988141552996382</v>
      </c>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row>
    <row r="352" spans="1:180">
      <c r="A352" s="9" t="s">
        <v>235</v>
      </c>
      <c r="B352" s="9" t="s">
        <v>35</v>
      </c>
      <c r="C352" s="42">
        <v>43329</v>
      </c>
      <c r="D352" s="79">
        <v>43343</v>
      </c>
      <c r="E352" s="80">
        <v>-0.24637395399999962</v>
      </c>
      <c r="F352" s="80">
        <v>0.17012410366983</v>
      </c>
      <c r="G352" s="80">
        <v>0.34642919500000008</v>
      </c>
      <c r="H352" s="80">
        <v>4.2611432158434095</v>
      </c>
      <c r="I352" s="80">
        <v>0</v>
      </c>
      <c r="J352" s="80">
        <v>0</v>
      </c>
      <c r="K352" s="80">
        <v>4.2722294879999996E-3</v>
      </c>
      <c r="L352" s="80">
        <v>0</v>
      </c>
      <c r="M352" s="80">
        <v>0.28316009432716999</v>
      </c>
      <c r="N352" s="80">
        <v>0.3410758903302184</v>
      </c>
      <c r="O352" s="80">
        <v>2.7828840000000001E-2</v>
      </c>
      <c r="P352" s="80">
        <v>0.18743667967741931</v>
      </c>
      <c r="Q352" s="80">
        <v>8.3500396270372299E-2</v>
      </c>
      <c r="R352" s="80">
        <v>0.1078279058</v>
      </c>
      <c r="S352" s="80">
        <v>5.566424596406419</v>
      </c>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row>
    <row r="353" spans="1:180">
      <c r="A353" s="9" t="s">
        <v>235</v>
      </c>
      <c r="B353" s="9" t="s">
        <v>35</v>
      </c>
      <c r="C353" s="42">
        <v>43330</v>
      </c>
      <c r="D353" s="79">
        <v>43343</v>
      </c>
      <c r="E353" s="80">
        <v>-5.5929829000000097E-2</v>
      </c>
      <c r="F353" s="80">
        <v>6.8051910021799999E-2</v>
      </c>
      <c r="G353" s="80">
        <v>0.18597764830130001</v>
      </c>
      <c r="H353" s="80">
        <v>5.4260238298938601</v>
      </c>
      <c r="I353" s="80">
        <v>0</v>
      </c>
      <c r="J353" s="80">
        <v>0</v>
      </c>
      <c r="K353" s="80">
        <v>1.5460889488E-2</v>
      </c>
      <c r="L353" s="80">
        <v>0</v>
      </c>
      <c r="M353" s="80">
        <v>0.29330574423347999</v>
      </c>
      <c r="N353" s="80">
        <v>0.41400967146299972</v>
      </c>
      <c r="O353" s="80">
        <v>4.2569540000000003E-2</v>
      </c>
      <c r="P353" s="80">
        <v>0.26484286967741938</v>
      </c>
      <c r="Q353" s="80">
        <v>6.2085034379792917E-2</v>
      </c>
      <c r="R353" s="80">
        <v>0.1078279058</v>
      </c>
      <c r="S353" s="80">
        <v>6.8242252142586519</v>
      </c>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EV353" s="35"/>
      <c r="EW353" s="35"/>
      <c r="EX353" s="35"/>
      <c r="EY353" s="35"/>
      <c r="EZ353" s="35"/>
      <c r="FA353" s="35"/>
      <c r="FB353" s="35"/>
      <c r="FC353" s="35"/>
      <c r="FD353" s="35"/>
      <c r="FE353" s="35"/>
      <c r="FF353" s="35"/>
      <c r="FG353" s="35"/>
      <c r="FH353" s="35"/>
      <c r="FI353" s="35"/>
      <c r="FJ353" s="35"/>
      <c r="FK353" s="35"/>
      <c r="FL353" s="35"/>
      <c r="FM353" s="35"/>
      <c r="FN353" s="35"/>
      <c r="FO353" s="35"/>
      <c r="FP353" s="35"/>
      <c r="FQ353" s="35"/>
      <c r="FR353" s="35"/>
      <c r="FS353" s="35"/>
      <c r="FT353" s="35"/>
      <c r="FU353" s="35"/>
      <c r="FV353" s="35"/>
      <c r="FW353" s="35"/>
      <c r="FX353" s="35"/>
    </row>
    <row r="354" spans="1:180">
      <c r="A354" s="9" t="s">
        <v>235</v>
      </c>
      <c r="B354" s="9" t="s">
        <v>35</v>
      </c>
      <c r="C354" s="42">
        <v>43331</v>
      </c>
      <c r="D354" s="79">
        <v>43343</v>
      </c>
      <c r="E354" s="80">
        <v>-0.170461164</v>
      </c>
      <c r="F354" s="80">
        <v>8.3168615269589991E-2</v>
      </c>
      <c r="G354" s="80">
        <v>0.12791414969030002</v>
      </c>
      <c r="H354" s="80">
        <v>0.99169152883284994</v>
      </c>
      <c r="I354" s="80">
        <v>0</v>
      </c>
      <c r="J354" s="80">
        <v>0</v>
      </c>
      <c r="K354" s="80">
        <v>4.2722294879999996E-3</v>
      </c>
      <c r="L354" s="80">
        <v>-1.0593999999999999E-2</v>
      </c>
      <c r="M354" s="80">
        <v>0.25873850436879997</v>
      </c>
      <c r="N354" s="80">
        <v>0.40679975191475248</v>
      </c>
      <c r="O354" s="80">
        <v>3.9723839999999996E-2</v>
      </c>
      <c r="P354" s="80">
        <v>0.31405289967741923</v>
      </c>
      <c r="Q354" s="80">
        <v>0.36134547121340393</v>
      </c>
      <c r="R354" s="80">
        <v>9.6627905799999997E-2</v>
      </c>
      <c r="S354" s="80">
        <v>2.5032797322551157</v>
      </c>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5"/>
      <c r="FJ354" s="35"/>
      <c r="FK354" s="35"/>
      <c r="FL354" s="35"/>
      <c r="FM354" s="35"/>
      <c r="FN354" s="35"/>
      <c r="FO354" s="35"/>
      <c r="FP354" s="35"/>
      <c r="FQ354" s="35"/>
      <c r="FR354" s="35"/>
      <c r="FS354" s="35"/>
      <c r="FT354" s="35"/>
      <c r="FU354" s="35"/>
      <c r="FV354" s="35"/>
      <c r="FW354" s="35"/>
      <c r="FX354" s="35"/>
    </row>
    <row r="355" spans="1:180">
      <c r="A355" s="9" t="s">
        <v>236</v>
      </c>
      <c r="B355" s="9" t="s">
        <v>35</v>
      </c>
      <c r="C355" s="42">
        <v>43332</v>
      </c>
      <c r="D355" s="79">
        <v>43343</v>
      </c>
      <c r="E355" s="80">
        <v>0.16354872399999976</v>
      </c>
      <c r="F355" s="80">
        <v>0.46376135133527996</v>
      </c>
      <c r="G355" s="80">
        <v>0.37907324842991003</v>
      </c>
      <c r="H355" s="80">
        <v>0.38649793839846996</v>
      </c>
      <c r="I355" s="80">
        <v>0.14605021418021999</v>
      </c>
      <c r="J355" s="80">
        <v>0</v>
      </c>
      <c r="K355" s="80">
        <v>4.2722294879999996E-3</v>
      </c>
      <c r="L355" s="80">
        <v>2.2309099691000001E-4</v>
      </c>
      <c r="M355" s="80">
        <v>0.40021620964839</v>
      </c>
      <c r="N355" s="80">
        <v>0.33489731874045187</v>
      </c>
      <c r="O355" s="80">
        <v>2.3925850000000002E-2</v>
      </c>
      <c r="P355" s="80">
        <v>0.2416387496774193</v>
      </c>
      <c r="Q355" s="80">
        <v>1.847753625039332E-2</v>
      </c>
      <c r="R355" s="80">
        <v>9.6627905799999997E-2</v>
      </c>
      <c r="S355" s="80">
        <v>2.6592103669454445</v>
      </c>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EV355" s="35"/>
      <c r="EW355" s="35"/>
      <c r="EX355" s="35"/>
      <c r="EY355" s="35"/>
      <c r="EZ355" s="35"/>
      <c r="FA355" s="35"/>
      <c r="FB355" s="35"/>
      <c r="FC355" s="35"/>
      <c r="FD355" s="35"/>
      <c r="FE355" s="35"/>
      <c r="FF355" s="35"/>
      <c r="FG355" s="35"/>
      <c r="FH355" s="35"/>
      <c r="FI355" s="35"/>
      <c r="FJ355" s="35"/>
      <c r="FK355" s="35"/>
      <c r="FL355" s="35"/>
      <c r="FM355" s="35"/>
      <c r="FN355" s="35"/>
      <c r="FO355" s="35"/>
      <c r="FP355" s="35"/>
      <c r="FQ355" s="35"/>
      <c r="FR355" s="35"/>
      <c r="FS355" s="35"/>
      <c r="FT355" s="35"/>
      <c r="FU355" s="35"/>
      <c r="FV355" s="35"/>
      <c r="FW355" s="35"/>
      <c r="FX355" s="35"/>
    </row>
    <row r="356" spans="1:180">
      <c r="A356" s="9" t="s">
        <v>236</v>
      </c>
      <c r="B356" s="9" t="s">
        <v>35</v>
      </c>
      <c r="C356" s="42">
        <v>43333</v>
      </c>
      <c r="D356" s="79">
        <v>43343</v>
      </c>
      <c r="E356" s="80">
        <v>-0.14432895699999992</v>
      </c>
      <c r="F356" s="80">
        <v>0.10247474505109999</v>
      </c>
      <c r="G356" s="80">
        <v>0.20614349173561003</v>
      </c>
      <c r="H356" s="80">
        <v>0.85067902905899995</v>
      </c>
      <c r="I356" s="80">
        <v>0</v>
      </c>
      <c r="J356" s="80">
        <v>0</v>
      </c>
      <c r="K356" s="80">
        <v>4.2722294879999996E-3</v>
      </c>
      <c r="L356" s="80">
        <v>3.1897999999999999E-5</v>
      </c>
      <c r="M356" s="80">
        <v>0.2516622868426</v>
      </c>
      <c r="N356" s="80">
        <v>0.3241348653689955</v>
      </c>
      <c r="O356" s="80">
        <v>4.7003499999999997E-2</v>
      </c>
      <c r="P356" s="80">
        <v>0.20979960967741929</v>
      </c>
      <c r="Q356" s="80">
        <v>2.5807064884002941E-2</v>
      </c>
      <c r="R356" s="80">
        <v>0.1078279058</v>
      </c>
      <c r="S356" s="80">
        <v>1.9855076689067277</v>
      </c>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EV356" s="35"/>
      <c r="EW356" s="35"/>
      <c r="EX356" s="35"/>
      <c r="EY356" s="35"/>
      <c r="EZ356" s="35"/>
      <c r="FA356" s="35"/>
      <c r="FB356" s="35"/>
      <c r="FC356" s="35"/>
      <c r="FD356" s="35"/>
      <c r="FE356" s="35"/>
      <c r="FF356" s="35"/>
      <c r="FG356" s="35"/>
      <c r="FH356" s="35"/>
      <c r="FI356" s="35"/>
      <c r="FJ356" s="35"/>
      <c r="FK356" s="35"/>
      <c r="FL356" s="35"/>
      <c r="FM356" s="35"/>
      <c r="FN356" s="35"/>
      <c r="FO356" s="35"/>
      <c r="FP356" s="35"/>
      <c r="FQ356" s="35"/>
      <c r="FR356" s="35"/>
      <c r="FS356" s="35"/>
      <c r="FT356" s="35"/>
      <c r="FU356" s="35"/>
      <c r="FV356" s="35"/>
      <c r="FW356" s="35"/>
      <c r="FX356" s="35"/>
    </row>
    <row r="357" spans="1:180">
      <c r="A357" s="9" t="s">
        <v>236</v>
      </c>
      <c r="B357" s="9" t="s">
        <v>35</v>
      </c>
      <c r="C357" s="42">
        <v>43334</v>
      </c>
      <c r="D357" s="79">
        <v>43343</v>
      </c>
      <c r="E357" s="80">
        <v>-6.7082613999999929E-2</v>
      </c>
      <c r="F357" s="80">
        <v>0.16773312671198998</v>
      </c>
      <c r="G357" s="80">
        <v>0.20351030184184002</v>
      </c>
      <c r="H357" s="80">
        <v>1.2557107665887499</v>
      </c>
      <c r="I357" s="80">
        <v>0</v>
      </c>
      <c r="J357" s="80">
        <v>0</v>
      </c>
      <c r="K357" s="80">
        <v>7.9050694879999987E-3</v>
      </c>
      <c r="L357" s="80">
        <v>2.1389730833499998E-3</v>
      </c>
      <c r="M357" s="80">
        <v>0.22248920850479001</v>
      </c>
      <c r="N357" s="80">
        <v>0.31448146748516353</v>
      </c>
      <c r="O357" s="80">
        <v>3.1766339999999997E-2</v>
      </c>
      <c r="P357" s="80">
        <v>0.19346397967741935</v>
      </c>
      <c r="Q357" s="80">
        <v>1.1446393800602538E-2</v>
      </c>
      <c r="R357" s="80">
        <v>0.1078279058</v>
      </c>
      <c r="S357" s="80">
        <v>2.4513909189819052</v>
      </c>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EV357" s="35"/>
      <c r="EW357" s="35"/>
      <c r="EX357" s="35"/>
      <c r="EY357" s="35"/>
      <c r="EZ357" s="35"/>
      <c r="FA357" s="35"/>
      <c r="FB357" s="35"/>
      <c r="FC357" s="35"/>
      <c r="FD357" s="35"/>
      <c r="FE357" s="35"/>
      <c r="FF357" s="35"/>
      <c r="FG357" s="35"/>
      <c r="FH357" s="35"/>
      <c r="FI357" s="35"/>
      <c r="FJ357" s="35"/>
      <c r="FK357" s="35"/>
      <c r="FL357" s="35"/>
      <c r="FM357" s="35"/>
      <c r="FN357" s="35"/>
      <c r="FO357" s="35"/>
      <c r="FP357" s="35"/>
      <c r="FQ357" s="35"/>
      <c r="FR357" s="35"/>
      <c r="FS357" s="35"/>
      <c r="FT357" s="35"/>
      <c r="FU357" s="35"/>
      <c r="FV357" s="35"/>
      <c r="FW357" s="35"/>
      <c r="FX357" s="35"/>
    </row>
    <row r="358" spans="1:180">
      <c r="A358" s="9" t="s">
        <v>236</v>
      </c>
      <c r="B358" s="9" t="s">
        <v>35</v>
      </c>
      <c r="C358" s="42">
        <v>43335</v>
      </c>
      <c r="D358" s="79">
        <v>43343</v>
      </c>
      <c r="E358" s="80">
        <v>0.48480547299999999</v>
      </c>
      <c r="F358" s="80">
        <v>0.26102414203044</v>
      </c>
      <c r="G358" s="80">
        <v>0.22420958221550003</v>
      </c>
      <c r="H358" s="80">
        <v>0.23664148991634998</v>
      </c>
      <c r="I358" s="80">
        <v>2.0362251582400001E-3</v>
      </c>
      <c r="J358" s="80">
        <v>0</v>
      </c>
      <c r="K358" s="80">
        <v>5.8153794879999996E-3</v>
      </c>
      <c r="L358" s="80">
        <v>8.0405019999999997E-3</v>
      </c>
      <c r="M358" s="80">
        <v>0.37669170553213005</v>
      </c>
      <c r="N358" s="80">
        <v>0.29922091619107588</v>
      </c>
      <c r="O358" s="80">
        <v>3.9078840000000004E-2</v>
      </c>
      <c r="P358" s="80">
        <v>0.19054565967741938</v>
      </c>
      <c r="Q358" s="80">
        <v>0.18173803420048298</v>
      </c>
      <c r="R358" s="80">
        <v>0.1106439058</v>
      </c>
      <c r="S358" s="80">
        <v>2.4204918552096384</v>
      </c>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EV358" s="35"/>
      <c r="EW358" s="35"/>
      <c r="EX358" s="35"/>
      <c r="EY358" s="35"/>
      <c r="EZ358" s="35"/>
      <c r="FA358" s="35"/>
      <c r="FB358" s="35"/>
      <c r="FC358" s="35"/>
      <c r="FD358" s="35"/>
      <c r="FE358" s="35"/>
      <c r="FF358" s="35"/>
      <c r="FG358" s="35"/>
      <c r="FH358" s="35"/>
      <c r="FI358" s="35"/>
      <c r="FJ358" s="35"/>
      <c r="FK358" s="35"/>
      <c r="FL358" s="35"/>
      <c r="FM358" s="35"/>
      <c r="FN358" s="35"/>
      <c r="FO358" s="35"/>
      <c r="FP358" s="35"/>
      <c r="FQ358" s="35"/>
      <c r="FR358" s="35"/>
      <c r="FS358" s="35"/>
      <c r="FT358" s="35"/>
      <c r="FU358" s="35"/>
      <c r="FV358" s="35"/>
      <c r="FW358" s="35"/>
      <c r="FX358" s="35"/>
    </row>
    <row r="359" spans="1:180">
      <c r="A359" s="9" t="s">
        <v>236</v>
      </c>
      <c r="B359" s="9" t="s">
        <v>35</v>
      </c>
      <c r="C359" s="42">
        <v>43336</v>
      </c>
      <c r="D359" s="79">
        <v>43343</v>
      </c>
      <c r="E359" s="80">
        <v>-0.22118062599999999</v>
      </c>
      <c r="F359" s="80">
        <v>8.7792199272390001E-2</v>
      </c>
      <c r="G359" s="80">
        <v>0.20153804000000003</v>
      </c>
      <c r="H359" s="80">
        <v>1.24823410359437</v>
      </c>
      <c r="I359" s="80">
        <v>0</v>
      </c>
      <c r="J359" s="80">
        <v>0</v>
      </c>
      <c r="K359" s="80">
        <v>1.5781569488E-2</v>
      </c>
      <c r="L359" s="80">
        <v>6.2493003094100004E-3</v>
      </c>
      <c r="M359" s="80">
        <v>0.41297694935988005</v>
      </c>
      <c r="N359" s="80">
        <v>0.28367337763068184</v>
      </c>
      <c r="O359" s="80">
        <v>3.2391339999999998E-2</v>
      </c>
      <c r="P359" s="80">
        <v>0.21245342967741937</v>
      </c>
      <c r="Q359" s="80">
        <v>0.22482830822713254</v>
      </c>
      <c r="R359" s="80">
        <v>0.1139719058</v>
      </c>
      <c r="S359" s="80">
        <v>2.6187098973592842</v>
      </c>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EV359" s="35"/>
      <c r="EW359" s="35"/>
      <c r="EX359" s="35"/>
      <c r="EY359" s="35"/>
      <c r="EZ359" s="35"/>
      <c r="FA359" s="35"/>
      <c r="FB359" s="35"/>
      <c r="FC359" s="35"/>
      <c r="FD359" s="35"/>
      <c r="FE359" s="35"/>
      <c r="FF359" s="35"/>
      <c r="FG359" s="35"/>
      <c r="FH359" s="35"/>
      <c r="FI359" s="35"/>
      <c r="FJ359" s="35"/>
      <c r="FK359" s="35"/>
      <c r="FL359" s="35"/>
      <c r="FM359" s="35"/>
      <c r="FN359" s="35"/>
      <c r="FO359" s="35"/>
      <c r="FP359" s="35"/>
      <c r="FQ359" s="35"/>
      <c r="FR359" s="35"/>
      <c r="FS359" s="35"/>
      <c r="FT359" s="35"/>
      <c r="FU359" s="35"/>
      <c r="FV359" s="35"/>
      <c r="FW359" s="35"/>
      <c r="FX359" s="35"/>
    </row>
    <row r="360" spans="1:180">
      <c r="A360" s="9" t="s">
        <v>236</v>
      </c>
      <c r="B360" s="9" t="s">
        <v>35</v>
      </c>
      <c r="C360" s="42">
        <v>43337</v>
      </c>
      <c r="D360" s="79">
        <v>43343</v>
      </c>
      <c r="E360" s="80">
        <v>-0.59513140099999995</v>
      </c>
      <c r="F360" s="80">
        <v>0.14686592762849998</v>
      </c>
      <c r="G360" s="80">
        <v>0.20389663658848003</v>
      </c>
      <c r="H360" s="80">
        <v>0.69602190965444</v>
      </c>
      <c r="I360" s="80">
        <v>0</v>
      </c>
      <c r="J360" s="80">
        <v>0</v>
      </c>
      <c r="K360" s="80">
        <v>4.2722294879999996E-3</v>
      </c>
      <c r="L360" s="80">
        <v>-1.2763208688820001E-2</v>
      </c>
      <c r="M360" s="80">
        <v>0.27709123428833998</v>
      </c>
      <c r="N360" s="80">
        <v>0.42187230409756638</v>
      </c>
      <c r="O360" s="80">
        <v>0.10645717</v>
      </c>
      <c r="P360" s="80">
        <v>0.24226259967741931</v>
      </c>
      <c r="Q360" s="80">
        <v>0.10763837100753287</v>
      </c>
      <c r="R360" s="80">
        <v>0.1139719058</v>
      </c>
      <c r="S360" s="80">
        <v>1.7124556785414584</v>
      </c>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35"/>
      <c r="FM360" s="35"/>
      <c r="FN360" s="35"/>
      <c r="FO360" s="35"/>
      <c r="FP360" s="35"/>
      <c r="FQ360" s="35"/>
      <c r="FR360" s="35"/>
      <c r="FS360" s="35"/>
      <c r="FT360" s="35"/>
      <c r="FU360" s="35"/>
      <c r="FV360" s="35"/>
      <c r="FW360" s="35"/>
      <c r="FX360" s="35"/>
    </row>
    <row r="361" spans="1:180">
      <c r="A361" s="9" t="s">
        <v>236</v>
      </c>
      <c r="B361" s="9" t="s">
        <v>35</v>
      </c>
      <c r="C361" s="42">
        <v>43338</v>
      </c>
      <c r="D361" s="79">
        <v>43343</v>
      </c>
      <c r="E361" s="80">
        <v>2.9059434999999745E-2</v>
      </c>
      <c r="F361" s="80">
        <v>0.13972328782170998</v>
      </c>
      <c r="G361" s="80">
        <v>7.0929676865909994E-2</v>
      </c>
      <c r="H361" s="80">
        <v>1.7255723185782599</v>
      </c>
      <c r="I361" s="80">
        <v>0</v>
      </c>
      <c r="J361" s="80">
        <v>0</v>
      </c>
      <c r="K361" s="80">
        <v>4.915209488E-3</v>
      </c>
      <c r="L361" s="80">
        <v>6.4486420000000001E-3</v>
      </c>
      <c r="M361" s="80">
        <v>0.31201709526981003</v>
      </c>
      <c r="N361" s="80">
        <v>0.30393358985026336</v>
      </c>
      <c r="O361" s="80">
        <v>5.2168010000000001E-2</v>
      </c>
      <c r="P361" s="80">
        <v>0.22506776023297259</v>
      </c>
      <c r="Q361" s="80">
        <v>0.14599262336546165</v>
      </c>
      <c r="R361" s="80">
        <v>0.1182412258</v>
      </c>
      <c r="S361" s="80">
        <v>3.1340688742723875</v>
      </c>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EV361" s="35"/>
      <c r="EW361" s="35"/>
      <c r="EX361" s="35"/>
      <c r="EY361" s="35"/>
      <c r="EZ361" s="35"/>
      <c r="FA361" s="35"/>
      <c r="FB361" s="35"/>
      <c r="FC361" s="35"/>
      <c r="FD361" s="35"/>
      <c r="FE361" s="35"/>
      <c r="FF361" s="35"/>
      <c r="FG361" s="35"/>
      <c r="FH361" s="35"/>
      <c r="FI361" s="35"/>
      <c r="FJ361" s="35"/>
      <c r="FK361" s="35"/>
      <c r="FL361" s="35"/>
      <c r="FM361" s="35"/>
      <c r="FN361" s="35"/>
      <c r="FO361" s="35"/>
      <c r="FP361" s="35"/>
      <c r="FQ361" s="35"/>
      <c r="FR361" s="35"/>
      <c r="FS361" s="35"/>
      <c r="FT361" s="35"/>
      <c r="FU361" s="35"/>
      <c r="FV361" s="35"/>
      <c r="FW361" s="35"/>
      <c r="FX361" s="35"/>
    </row>
    <row r="362" spans="1:180">
      <c r="A362" s="9" t="s">
        <v>237</v>
      </c>
      <c r="B362" s="9" t="s">
        <v>35</v>
      </c>
      <c r="C362" s="42">
        <v>43339</v>
      </c>
      <c r="D362" s="79">
        <v>43343</v>
      </c>
      <c r="E362" s="80">
        <v>0.23211113600000011</v>
      </c>
      <c r="F362" s="80">
        <v>0.74166904439527004</v>
      </c>
      <c r="G362" s="80">
        <v>0.17596094922705999</v>
      </c>
      <c r="H362" s="80">
        <v>1.03080129547233</v>
      </c>
      <c r="I362" s="80">
        <v>0</v>
      </c>
      <c r="J362" s="80">
        <v>0</v>
      </c>
      <c r="K362" s="80">
        <v>9.094579488E-3</v>
      </c>
      <c r="L362" s="80">
        <v>7.6662984794400001E-3</v>
      </c>
      <c r="M362" s="80">
        <v>0.34053820595062001</v>
      </c>
      <c r="N362" s="80">
        <v>0.61507779403061247</v>
      </c>
      <c r="O362" s="80">
        <v>6.2694670000000008E-2</v>
      </c>
      <c r="P362" s="80">
        <v>0.20535848678853852</v>
      </c>
      <c r="Q362" s="80">
        <v>0.15253687365893334</v>
      </c>
      <c r="R362" s="80">
        <v>0.11862934579999999</v>
      </c>
      <c r="S362" s="80">
        <v>3.6921386792908044</v>
      </c>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35"/>
      <c r="FU362" s="35"/>
      <c r="FV362" s="35"/>
      <c r="FW362" s="35"/>
      <c r="FX362" s="35"/>
    </row>
    <row r="363" spans="1:180">
      <c r="A363" s="9" t="s">
        <v>237</v>
      </c>
      <c r="B363" s="9" t="s">
        <v>35</v>
      </c>
      <c r="C363" s="42">
        <v>43340</v>
      </c>
      <c r="D363" s="79">
        <v>43343</v>
      </c>
      <c r="E363" s="80">
        <v>5.1127998000000119E-2</v>
      </c>
      <c r="F363" s="80">
        <v>0.34044639558244</v>
      </c>
      <c r="G363" s="80">
        <v>0.26236187</v>
      </c>
      <c r="H363" s="80">
        <v>0.39894483669635999</v>
      </c>
      <c r="I363" s="80">
        <v>0</v>
      </c>
      <c r="J363" s="80">
        <v>1.3472009979300001E-2</v>
      </c>
      <c r="K363" s="80">
        <v>4.2722294879999996E-3</v>
      </c>
      <c r="L363" s="80">
        <v>1.776522850708E-2</v>
      </c>
      <c r="M363" s="80">
        <v>0.28996287923923997</v>
      </c>
      <c r="N363" s="80">
        <v>0.28700377248154429</v>
      </c>
      <c r="O363" s="80">
        <v>4.8174679999999998E-2</v>
      </c>
      <c r="P363" s="80">
        <v>0.20192774967741936</v>
      </c>
      <c r="Q363" s="80">
        <v>0.13610671207507286</v>
      </c>
      <c r="R363" s="80">
        <v>0.11647741580000001</v>
      </c>
      <c r="S363" s="80">
        <v>2.1680437775264565</v>
      </c>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5"/>
      <c r="FO363" s="35"/>
      <c r="FP363" s="35"/>
      <c r="FQ363" s="35"/>
      <c r="FR363" s="35"/>
      <c r="FS363" s="35"/>
      <c r="FT363" s="35"/>
      <c r="FU363" s="35"/>
      <c r="FV363" s="35"/>
      <c r="FW363" s="35"/>
      <c r="FX363" s="35"/>
    </row>
    <row r="364" spans="1:180">
      <c r="A364" s="9" t="s">
        <v>237</v>
      </c>
      <c r="B364" s="9" t="s">
        <v>35</v>
      </c>
      <c r="C364" s="42">
        <v>43341</v>
      </c>
      <c r="D364" s="79">
        <v>43343</v>
      </c>
      <c r="E364" s="80">
        <v>4.5414727000000044E-2</v>
      </c>
      <c r="F364" s="80">
        <v>4.9050075771500001E-2</v>
      </c>
      <c r="G364" s="80">
        <v>0.29521145565965001</v>
      </c>
      <c r="H364" s="80">
        <v>0.40292553753576998</v>
      </c>
      <c r="I364" s="80">
        <v>0</v>
      </c>
      <c r="J364" s="80">
        <v>0.4274780689223</v>
      </c>
      <c r="K364" s="80">
        <v>4.2722294879999996E-3</v>
      </c>
      <c r="L364" s="80">
        <v>0</v>
      </c>
      <c r="M364" s="80">
        <v>0.32030180635049005</v>
      </c>
      <c r="N364" s="80">
        <v>0.35022694784159569</v>
      </c>
      <c r="O364" s="80">
        <v>4.276634E-2</v>
      </c>
      <c r="P364" s="80">
        <v>0.20120194967741931</v>
      </c>
      <c r="Q364" s="80">
        <v>4.0099584988912633E-2</v>
      </c>
      <c r="R364" s="80">
        <v>0.1165641458</v>
      </c>
      <c r="S364" s="80">
        <v>2.2955128690356372</v>
      </c>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EV364" s="35"/>
      <c r="EW364" s="35"/>
      <c r="EX364" s="35"/>
      <c r="EY364" s="35"/>
      <c r="EZ364" s="35"/>
      <c r="FA364" s="35"/>
      <c r="FB364" s="35"/>
      <c r="FC364" s="35"/>
      <c r="FD364" s="35"/>
      <c r="FE364" s="35"/>
      <c r="FF364" s="35"/>
      <c r="FG364" s="35"/>
      <c r="FH364" s="35"/>
      <c r="FI364" s="35"/>
      <c r="FJ364" s="35"/>
      <c r="FK364" s="35"/>
      <c r="FL364" s="35"/>
      <c r="FM364" s="35"/>
      <c r="FN364" s="35"/>
      <c r="FO364" s="35"/>
      <c r="FP364" s="35"/>
      <c r="FQ364" s="35"/>
      <c r="FR364" s="35"/>
      <c r="FS364" s="35"/>
      <c r="FT364" s="35"/>
      <c r="FU364" s="35"/>
      <c r="FV364" s="35"/>
      <c r="FW364" s="35"/>
      <c r="FX364" s="35"/>
    </row>
    <row r="365" spans="1:180">
      <c r="A365" s="9" t="s">
        <v>237</v>
      </c>
      <c r="B365" s="9" t="s">
        <v>35</v>
      </c>
      <c r="C365" s="42">
        <v>43342</v>
      </c>
      <c r="D365" s="79">
        <v>43343</v>
      </c>
      <c r="E365" s="80">
        <v>-0.37116812299999991</v>
      </c>
      <c r="F365" s="80">
        <v>2.1260268551359998E-2</v>
      </c>
      <c r="G365" s="80">
        <v>0.22598136939821004</v>
      </c>
      <c r="H365" s="80">
        <v>0.25885709529679002</v>
      </c>
      <c r="I365" s="80">
        <v>0</v>
      </c>
      <c r="J365" s="80">
        <v>0</v>
      </c>
      <c r="K365" s="80">
        <v>4.2722294879999996E-3</v>
      </c>
      <c r="L365" s="80">
        <v>2.5564449518199997E-3</v>
      </c>
      <c r="M365" s="80">
        <v>0.19881973610033002</v>
      </c>
      <c r="N365" s="80">
        <v>0.33861249366487872</v>
      </c>
      <c r="O365" s="80">
        <v>3.2328839999999998E-2</v>
      </c>
      <c r="P365" s="80">
        <v>0.23291924967741942</v>
      </c>
      <c r="Q365" s="80">
        <v>4.1321368364492891E-2</v>
      </c>
      <c r="R365" s="80">
        <v>0.1157774258</v>
      </c>
      <c r="S365" s="80">
        <v>1.1015383982933011</v>
      </c>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EV365" s="35"/>
      <c r="EW365" s="35"/>
      <c r="EX365" s="35"/>
      <c r="EY365" s="35"/>
      <c r="EZ365" s="35"/>
      <c r="FA365" s="35"/>
      <c r="FB365" s="35"/>
      <c r="FC365" s="35"/>
      <c r="FD365" s="35"/>
      <c r="FE365" s="35"/>
      <c r="FF365" s="35"/>
      <c r="FG365" s="35"/>
      <c r="FH365" s="35"/>
      <c r="FI365" s="35"/>
      <c r="FJ365" s="35"/>
      <c r="FK365" s="35"/>
      <c r="FL365" s="35"/>
      <c r="FM365" s="35"/>
      <c r="FN365" s="35"/>
      <c r="FO365" s="35"/>
      <c r="FP365" s="35"/>
      <c r="FQ365" s="35"/>
      <c r="FR365" s="35"/>
      <c r="FS365" s="35"/>
      <c r="FT365" s="35"/>
      <c r="FU365" s="35"/>
      <c r="FV365" s="35"/>
      <c r="FW365" s="35"/>
      <c r="FX365" s="35"/>
    </row>
    <row r="366" spans="1:180">
      <c r="A366" s="9" t="s">
        <v>237</v>
      </c>
      <c r="B366" s="9" t="s">
        <v>35</v>
      </c>
      <c r="C366" s="42">
        <v>43343</v>
      </c>
      <c r="D366" s="79">
        <v>43343</v>
      </c>
      <c r="E366" s="80">
        <v>-0.58692432899999991</v>
      </c>
      <c r="F366" s="80">
        <v>3.5976581939109999E-2</v>
      </c>
      <c r="G366" s="80">
        <v>0.20262551469949003</v>
      </c>
      <c r="H366" s="80">
        <v>0.28407599855409998</v>
      </c>
      <c r="I366" s="80">
        <v>0</v>
      </c>
      <c r="J366" s="80">
        <v>0.80858851828654998</v>
      </c>
      <c r="K366" s="80">
        <v>4.2722294879999996E-3</v>
      </c>
      <c r="L366" s="80">
        <v>1.2070446533199999E-3</v>
      </c>
      <c r="M366" s="80">
        <v>0.24440439534707001</v>
      </c>
      <c r="N366" s="80">
        <v>0.2977524622897843</v>
      </c>
      <c r="O366" s="80">
        <v>2.757884E-2</v>
      </c>
      <c r="P366" s="80">
        <v>0.2004755796774193</v>
      </c>
      <c r="Q366" s="80">
        <v>4.856224707732288E-2</v>
      </c>
      <c r="R366" s="80">
        <v>0.1081029458</v>
      </c>
      <c r="S366" s="80">
        <v>1.6766980288121667</v>
      </c>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EV366" s="35"/>
      <c r="EW366" s="35"/>
      <c r="EX366" s="35"/>
      <c r="EY366" s="35"/>
      <c r="EZ366" s="35"/>
      <c r="FA366" s="35"/>
      <c r="FB366" s="35"/>
      <c r="FC366" s="35"/>
      <c r="FD366" s="35"/>
      <c r="FE366" s="35"/>
      <c r="FF366" s="35"/>
      <c r="FG366" s="35"/>
      <c r="FH366" s="35"/>
      <c r="FI366" s="35"/>
      <c r="FJ366" s="35"/>
      <c r="FK366" s="35"/>
      <c r="FL366" s="35"/>
      <c r="FM366" s="35"/>
      <c r="FN366" s="35"/>
      <c r="FO366" s="35"/>
      <c r="FP366" s="35"/>
      <c r="FQ366" s="35"/>
      <c r="FR366" s="35"/>
      <c r="FS366" s="35"/>
      <c r="FT366" s="35"/>
      <c r="FU366" s="35"/>
      <c r="FV366" s="35"/>
      <c r="FW366" s="35"/>
      <c r="FX366" s="35"/>
    </row>
    <row r="367" spans="1:180">
      <c r="A367" s="9" t="s">
        <v>237</v>
      </c>
      <c r="B367" s="9" t="s">
        <v>36</v>
      </c>
      <c r="C367" s="42">
        <v>43344</v>
      </c>
      <c r="D367" s="79">
        <v>43373</v>
      </c>
      <c r="E367" s="80">
        <v>-7.8429557999999844E-2</v>
      </c>
      <c r="F367" s="80">
        <v>3.2936168371199996E-2</v>
      </c>
      <c r="G367" s="80">
        <v>0.18943768975034</v>
      </c>
      <c r="H367" s="80">
        <v>1.36049063513208</v>
      </c>
      <c r="I367" s="80">
        <v>0</v>
      </c>
      <c r="J367" s="80">
        <v>0</v>
      </c>
      <c r="K367" s="80">
        <v>4.2722294879999996E-3</v>
      </c>
      <c r="L367" s="80">
        <v>1.3381176458739999E-2</v>
      </c>
      <c r="M367" s="80">
        <v>0.21684224463433002</v>
      </c>
      <c r="N367" s="80">
        <v>0.26003240039154002</v>
      </c>
      <c r="O367" s="80">
        <v>4.5624999999999999E-2</v>
      </c>
      <c r="P367" s="80">
        <v>0.23936191999999989</v>
      </c>
      <c r="Q367" s="80">
        <v>5.4754241626549655E-2</v>
      </c>
      <c r="R367" s="80">
        <v>0.10612558580000001</v>
      </c>
      <c r="S367" s="80">
        <v>2.4448297336527798</v>
      </c>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row>
    <row r="368" spans="1:180">
      <c r="A368" s="9" t="s">
        <v>237</v>
      </c>
      <c r="B368" s="9" t="s">
        <v>36</v>
      </c>
      <c r="C368" s="42">
        <v>43345</v>
      </c>
      <c r="D368" s="79">
        <v>43373</v>
      </c>
      <c r="E368" s="80">
        <v>-0.39250053900000004</v>
      </c>
      <c r="F368" s="80">
        <v>6.2832293712090009E-2</v>
      </c>
      <c r="G368" s="80">
        <v>8.1878405575250016E-2</v>
      </c>
      <c r="H368" s="80">
        <v>1.0263871022627999</v>
      </c>
      <c r="I368" s="80">
        <v>5.0693813800000001E-5</v>
      </c>
      <c r="J368" s="80">
        <v>0.28055369077337999</v>
      </c>
      <c r="K368" s="80">
        <v>4.2722294879999996E-3</v>
      </c>
      <c r="L368" s="80">
        <v>4.9926134168099996E-2</v>
      </c>
      <c r="M368" s="80">
        <v>0.21103438091873</v>
      </c>
      <c r="N368" s="80">
        <v>0.34791903665310997</v>
      </c>
      <c r="O368" s="80">
        <v>3.2016339999999997E-2</v>
      </c>
      <c r="P368" s="80">
        <v>0.28409025999999993</v>
      </c>
      <c r="Q368" s="80">
        <v>0.10546069948751849</v>
      </c>
      <c r="R368" s="80">
        <v>0.1057660658</v>
      </c>
      <c r="S368" s="80">
        <v>2.1996867936527784</v>
      </c>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row>
    <row r="369" spans="1:180">
      <c r="A369" s="9" t="s">
        <v>238</v>
      </c>
      <c r="B369" s="9" t="s">
        <v>36</v>
      </c>
      <c r="C369" s="42">
        <v>43346</v>
      </c>
      <c r="D369" s="79">
        <v>43373</v>
      </c>
      <c r="E369" s="80">
        <v>-0.58966766799999981</v>
      </c>
      <c r="F369" s="80">
        <v>0.19490847502742997</v>
      </c>
      <c r="G369" s="80">
        <v>0.18346073899999998</v>
      </c>
      <c r="H369" s="80">
        <v>0.30572249995903</v>
      </c>
      <c r="I369" s="80">
        <v>0</v>
      </c>
      <c r="J369" s="80">
        <v>1.069420871388E-2</v>
      </c>
      <c r="K369" s="80">
        <v>7.5744294879999995E-3</v>
      </c>
      <c r="L369" s="80">
        <v>-2.2845707330000001E-5</v>
      </c>
      <c r="M369" s="80">
        <v>0.19031802368281003</v>
      </c>
      <c r="N369" s="80">
        <v>0.29739643043281994</v>
      </c>
      <c r="O369" s="80">
        <v>3.3203839999999998E-2</v>
      </c>
      <c r="P369" s="80">
        <v>0.26245327000000007</v>
      </c>
      <c r="Q369" s="80">
        <v>5.0771030256139729E-2</v>
      </c>
      <c r="R369" s="80">
        <v>0.1081029458</v>
      </c>
      <c r="S369" s="80">
        <v>1.0549153786527798</v>
      </c>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c r="FJ369" s="35"/>
      <c r="FK369" s="35"/>
      <c r="FL369" s="35"/>
      <c r="FM369" s="35"/>
      <c r="FN369" s="35"/>
      <c r="FO369" s="35"/>
      <c r="FP369" s="35"/>
      <c r="FQ369" s="35"/>
      <c r="FR369" s="35"/>
      <c r="FS369" s="35"/>
      <c r="FT369" s="35"/>
      <c r="FU369" s="35"/>
      <c r="FV369" s="35"/>
      <c r="FW369" s="35"/>
      <c r="FX369" s="35"/>
    </row>
    <row r="370" spans="1:180">
      <c r="A370" s="9" t="s">
        <v>238</v>
      </c>
      <c r="B370" s="9" t="s">
        <v>36</v>
      </c>
      <c r="C370" s="42">
        <v>43347</v>
      </c>
      <c r="D370" s="79">
        <v>43373</v>
      </c>
      <c r="E370" s="80">
        <v>-0.48368894199999996</v>
      </c>
      <c r="F370" s="80">
        <v>0.11414038312114999</v>
      </c>
      <c r="G370" s="80">
        <v>0.17018817</v>
      </c>
      <c r="H370" s="80">
        <v>0.27498494018096997</v>
      </c>
      <c r="I370" s="80">
        <v>0</v>
      </c>
      <c r="J370" s="80">
        <v>0</v>
      </c>
      <c r="K370" s="80">
        <v>3.0689829487999993E-2</v>
      </c>
      <c r="L370" s="80">
        <v>0</v>
      </c>
      <c r="M370" s="80">
        <v>0.17401283408860005</v>
      </c>
      <c r="N370" s="80">
        <v>0.26886981314575004</v>
      </c>
      <c r="O370" s="80">
        <v>2.770384E-2</v>
      </c>
      <c r="P370" s="80">
        <v>0.22172730999999993</v>
      </c>
      <c r="Q370" s="80">
        <v>2.6649629828309776E-2</v>
      </c>
      <c r="R370" s="80">
        <v>0.1081029458</v>
      </c>
      <c r="S370" s="80">
        <v>0.93338075365277973</v>
      </c>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row>
    <row r="371" spans="1:180">
      <c r="A371" s="9" t="s">
        <v>238</v>
      </c>
      <c r="B371" s="9" t="s">
        <v>36</v>
      </c>
      <c r="C371" s="42">
        <v>43348</v>
      </c>
      <c r="D371" s="79">
        <v>43373</v>
      </c>
      <c r="E371" s="80">
        <v>-5.4852073000000057E-2</v>
      </c>
      <c r="F371" s="80">
        <v>8.9630940243130008E-2</v>
      </c>
      <c r="G371" s="80">
        <v>0.19401693686388002</v>
      </c>
      <c r="H371" s="80">
        <v>0.36919988072975002</v>
      </c>
      <c r="I371" s="80">
        <v>0</v>
      </c>
      <c r="J371" s="80">
        <v>1.5808287443830001E-2</v>
      </c>
      <c r="K371" s="80">
        <v>2.7387629487999995E-2</v>
      </c>
      <c r="L371" s="80">
        <v>8.9574222325000002E-4</v>
      </c>
      <c r="M371" s="80">
        <v>0.24717493866561002</v>
      </c>
      <c r="N371" s="80">
        <v>0.29065469398741994</v>
      </c>
      <c r="O371" s="80">
        <v>4.2349669999999999E-2</v>
      </c>
      <c r="P371" s="80">
        <v>0.18598126000000001</v>
      </c>
      <c r="Q371" s="80">
        <v>3.9571091207899901E-2</v>
      </c>
      <c r="R371" s="80">
        <v>0.1081029458</v>
      </c>
      <c r="S371" s="80">
        <v>1.5559219436527696</v>
      </c>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row>
    <row r="372" spans="1:180">
      <c r="A372" s="9" t="s">
        <v>238</v>
      </c>
      <c r="B372" s="9" t="s">
        <v>36</v>
      </c>
      <c r="C372" s="42">
        <v>43349</v>
      </c>
      <c r="D372" s="79">
        <v>43373</v>
      </c>
      <c r="E372" s="80">
        <v>-1.6102405000000042E-2</v>
      </c>
      <c r="F372" s="80">
        <v>0.17679094862069999</v>
      </c>
      <c r="G372" s="80">
        <v>0.15386835106766</v>
      </c>
      <c r="H372" s="80">
        <v>0.40522178661226005</v>
      </c>
      <c r="I372" s="80">
        <v>0</v>
      </c>
      <c r="J372" s="80">
        <v>0</v>
      </c>
      <c r="K372" s="80">
        <v>8.0144294879999998E-3</v>
      </c>
      <c r="L372" s="80">
        <v>0</v>
      </c>
      <c r="M372" s="80">
        <v>0.21632829617324001</v>
      </c>
      <c r="N372" s="80">
        <v>0.27104358624954999</v>
      </c>
      <c r="O372" s="80">
        <v>3.5603010000000004E-2</v>
      </c>
      <c r="P372" s="80">
        <v>0.20036649000000001</v>
      </c>
      <c r="Q372" s="80">
        <v>3.2124514641369908E-2</v>
      </c>
      <c r="R372" s="80">
        <v>0.10784694580000001</v>
      </c>
      <c r="S372" s="80">
        <v>1.5911059536527798</v>
      </c>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c r="FJ372" s="35"/>
      <c r="FK372" s="35"/>
      <c r="FL372" s="35"/>
      <c r="FM372" s="35"/>
      <c r="FN372" s="35"/>
      <c r="FO372" s="35"/>
      <c r="FP372" s="35"/>
      <c r="FQ372" s="35"/>
      <c r="FR372" s="35"/>
      <c r="FS372" s="35"/>
      <c r="FT372" s="35"/>
      <c r="FU372" s="35"/>
      <c r="FV372" s="35"/>
      <c r="FW372" s="35"/>
      <c r="FX372" s="35"/>
    </row>
    <row r="373" spans="1:180">
      <c r="A373" s="9" t="s">
        <v>238</v>
      </c>
      <c r="B373" s="9" t="s">
        <v>36</v>
      </c>
      <c r="C373" s="42">
        <v>43350</v>
      </c>
      <c r="D373" s="79">
        <v>43373</v>
      </c>
      <c r="E373" s="80">
        <v>-0.46061070100000001</v>
      </c>
      <c r="F373" s="80">
        <v>7.0515847067940021E-2</v>
      </c>
      <c r="G373" s="80">
        <v>0.25483901385174001</v>
      </c>
      <c r="H373" s="80">
        <v>0.60658637284675998</v>
      </c>
      <c r="I373" s="80">
        <v>0</v>
      </c>
      <c r="J373" s="80">
        <v>0</v>
      </c>
      <c r="K373" s="80">
        <v>3.0467629487999994E-2</v>
      </c>
      <c r="L373" s="80">
        <v>4.0805550870000003E-4</v>
      </c>
      <c r="M373" s="80">
        <v>0.16462102609436</v>
      </c>
      <c r="N373" s="80">
        <v>0.28130828162276</v>
      </c>
      <c r="O373" s="80">
        <v>3.6734530000000001E-2</v>
      </c>
      <c r="P373" s="80">
        <v>0.19503319999999996</v>
      </c>
      <c r="Q373" s="80">
        <v>6.1738292372529646E-2</v>
      </c>
      <c r="R373" s="80">
        <v>0.10195894580000001</v>
      </c>
      <c r="S373" s="80">
        <v>1.3436004936527897</v>
      </c>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EV373" s="35"/>
      <c r="EW373" s="35"/>
      <c r="EX373" s="35"/>
      <c r="EY373" s="35"/>
      <c r="EZ373" s="35"/>
      <c r="FA373" s="35"/>
      <c r="FB373" s="35"/>
      <c r="FC373" s="35"/>
      <c r="FD373" s="35"/>
      <c r="FE373" s="35"/>
      <c r="FF373" s="35"/>
      <c r="FG373" s="35"/>
      <c r="FH373" s="35"/>
      <c r="FI373" s="35"/>
      <c r="FJ373" s="35"/>
      <c r="FK373" s="35"/>
      <c r="FL373" s="35"/>
      <c r="FM373" s="35"/>
      <c r="FN373" s="35"/>
      <c r="FO373" s="35"/>
      <c r="FP373" s="35"/>
      <c r="FQ373" s="35"/>
      <c r="FR373" s="35"/>
      <c r="FS373" s="35"/>
      <c r="FT373" s="35"/>
      <c r="FU373" s="35"/>
      <c r="FV373" s="35"/>
      <c r="FW373" s="35"/>
      <c r="FX373" s="35"/>
    </row>
    <row r="374" spans="1:180">
      <c r="A374" s="9" t="s">
        <v>238</v>
      </c>
      <c r="B374" s="9" t="s">
        <v>36</v>
      </c>
      <c r="C374" s="42">
        <v>43351</v>
      </c>
      <c r="D374" s="79">
        <v>43373</v>
      </c>
      <c r="E374" s="80">
        <v>0.45851525300000007</v>
      </c>
      <c r="F374" s="80">
        <v>0.22652737181533</v>
      </c>
      <c r="G374" s="80">
        <v>0.17595922408116998</v>
      </c>
      <c r="H374" s="80">
        <v>1.2069459326104699</v>
      </c>
      <c r="I374" s="80">
        <v>0</v>
      </c>
      <c r="J374" s="80">
        <v>0</v>
      </c>
      <c r="K374" s="80">
        <v>8.0144294879999998E-3</v>
      </c>
      <c r="L374" s="80">
        <v>4.6256405336799998E-3</v>
      </c>
      <c r="M374" s="80">
        <v>0.18159861759953003</v>
      </c>
      <c r="N374" s="80">
        <v>0.30357376164205996</v>
      </c>
      <c r="O374" s="80">
        <v>3.7641339999999995E-2</v>
      </c>
      <c r="P374" s="80">
        <v>0.25613978999999998</v>
      </c>
      <c r="Q374" s="80">
        <v>2.8851070825390325E-3</v>
      </c>
      <c r="R374" s="80">
        <v>9.8202225800000001E-2</v>
      </c>
      <c r="S374" s="80">
        <v>2.9606286936527795</v>
      </c>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row>
    <row r="375" spans="1:180">
      <c r="A375" s="9" t="s">
        <v>238</v>
      </c>
      <c r="B375" s="9" t="s">
        <v>36</v>
      </c>
      <c r="C375" s="42">
        <v>43352</v>
      </c>
      <c r="D375" s="79">
        <v>43373</v>
      </c>
      <c r="E375" s="80">
        <v>-0.13536514300000024</v>
      </c>
      <c r="F375" s="80">
        <v>0.11523563956933999</v>
      </c>
      <c r="G375" s="80">
        <v>6.3297832615329994E-2</v>
      </c>
      <c r="H375" s="80">
        <v>1.7372857110230799</v>
      </c>
      <c r="I375" s="80">
        <v>0</v>
      </c>
      <c r="J375" s="80">
        <v>0.24535307617013999</v>
      </c>
      <c r="K375" s="80">
        <v>5.0456559488E-2</v>
      </c>
      <c r="L375" s="80">
        <v>3.748276004E-4</v>
      </c>
      <c r="M375" s="80">
        <v>0.23699228269595002</v>
      </c>
      <c r="N375" s="80">
        <v>0.34684075710775997</v>
      </c>
      <c r="O375" s="80">
        <v>5.2143339999999996E-2</v>
      </c>
      <c r="P375" s="80">
        <v>0.22206374999999998</v>
      </c>
      <c r="Q375" s="80">
        <v>0.11306304458276975</v>
      </c>
      <c r="R375" s="80">
        <v>9.7291505799999997E-2</v>
      </c>
      <c r="S375" s="80">
        <v>3.1450331836527696</v>
      </c>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5"/>
      <c r="FJ375" s="35"/>
      <c r="FK375" s="35"/>
      <c r="FL375" s="35"/>
      <c r="FM375" s="35"/>
      <c r="FN375" s="35"/>
      <c r="FO375" s="35"/>
      <c r="FP375" s="35"/>
      <c r="FQ375" s="35"/>
      <c r="FR375" s="35"/>
      <c r="FS375" s="35"/>
      <c r="FT375" s="35"/>
      <c r="FU375" s="35"/>
      <c r="FV375" s="35"/>
      <c r="FW375" s="35"/>
      <c r="FX375" s="35"/>
    </row>
    <row r="376" spans="1:180">
      <c r="A376" s="9" t="s">
        <v>239</v>
      </c>
      <c r="B376" s="9" t="s">
        <v>36</v>
      </c>
      <c r="C376" s="42">
        <v>43353</v>
      </c>
      <c r="D376" s="79">
        <v>43373</v>
      </c>
      <c r="E376" s="80">
        <v>-0.106043844</v>
      </c>
      <c r="F376" s="80">
        <v>0.23472322681735</v>
      </c>
      <c r="G376" s="80">
        <v>7.5593243751210015E-2</v>
      </c>
      <c r="H376" s="80">
        <v>1.6800302887554399</v>
      </c>
      <c r="I376" s="80">
        <v>0</v>
      </c>
      <c r="J376" s="80">
        <v>0.88576033840672008</v>
      </c>
      <c r="K376" s="80">
        <v>0</v>
      </c>
      <c r="L376" s="80">
        <v>8.892249129399999E-3</v>
      </c>
      <c r="M376" s="80">
        <v>0.23410263992204336</v>
      </c>
      <c r="N376" s="80">
        <v>0.42358603882529</v>
      </c>
      <c r="O376" s="80">
        <v>4.8008277666666675E-2</v>
      </c>
      <c r="P376" s="80">
        <v>0.19679477263404763</v>
      </c>
      <c r="Q376" s="80">
        <v>2.5918305873556858E-2</v>
      </c>
      <c r="R376" s="80">
        <v>0.12328767123287675</v>
      </c>
      <c r="S376" s="80">
        <v>3.8306532090146015</v>
      </c>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row>
    <row r="377" spans="1:180">
      <c r="A377" s="9" t="s">
        <v>239</v>
      </c>
      <c r="B377" s="9" t="s">
        <v>36</v>
      </c>
      <c r="C377" s="42">
        <v>43354</v>
      </c>
      <c r="D377" s="79">
        <v>43373</v>
      </c>
      <c r="E377" s="80">
        <v>-0.3637192039999998</v>
      </c>
      <c r="F377" s="80">
        <v>0.21097317427386</v>
      </c>
      <c r="G377" s="80">
        <v>0.18628367263812001</v>
      </c>
      <c r="H377" s="80">
        <v>6.5686813491492799</v>
      </c>
      <c r="I377" s="80">
        <v>0</v>
      </c>
      <c r="J377" s="80">
        <v>0.11425101083445</v>
      </c>
      <c r="K377" s="80">
        <v>0</v>
      </c>
      <c r="L377" s="80">
        <v>1.9961598794899999E-3</v>
      </c>
      <c r="M377" s="80">
        <v>0.22099184580130329</v>
      </c>
      <c r="N377" s="80">
        <v>0.66901844408722</v>
      </c>
      <c r="O377" s="80">
        <v>4.7976197666666665E-2</v>
      </c>
      <c r="P377" s="80">
        <v>0.19679477263404763</v>
      </c>
      <c r="Q377" s="80">
        <v>-0.10369107972071684</v>
      </c>
      <c r="R377" s="80">
        <v>0.12328767123287675</v>
      </c>
      <c r="S377" s="80">
        <v>7.8728440144765983</v>
      </c>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row>
    <row r="378" spans="1:180">
      <c r="A378" s="9" t="s">
        <v>239</v>
      </c>
      <c r="B378" s="9" t="s">
        <v>36</v>
      </c>
      <c r="C378" s="42">
        <v>43355</v>
      </c>
      <c r="D378" s="79">
        <v>43373</v>
      </c>
      <c r="E378" s="80">
        <v>-0.15603780699999925</v>
      </c>
      <c r="F378" s="80">
        <v>0.13852510616259001</v>
      </c>
      <c r="G378" s="80">
        <v>0.40003483601067003</v>
      </c>
      <c r="H378" s="80">
        <v>3.3458302881236501</v>
      </c>
      <c r="I378" s="80">
        <v>0</v>
      </c>
      <c r="J378" s="80">
        <v>7.8099226154010007E-2</v>
      </c>
      <c r="K378" s="80">
        <v>0</v>
      </c>
      <c r="L378" s="80">
        <v>5.0789425092700007E-3</v>
      </c>
      <c r="M378" s="80">
        <v>0.22267600901183329</v>
      </c>
      <c r="N378" s="80">
        <v>0.26689327879323999</v>
      </c>
      <c r="O378" s="80">
        <v>3.8980537666666669E-2</v>
      </c>
      <c r="P378" s="80">
        <v>0.19679477263404763</v>
      </c>
      <c r="Q378" s="80">
        <v>7.8158234666075604E-2</v>
      </c>
      <c r="R378" s="80">
        <v>0.12328767123287675</v>
      </c>
      <c r="S378" s="80">
        <v>4.7383210959649302</v>
      </c>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EV378" s="35"/>
      <c r="EW378" s="35"/>
      <c r="EX378" s="35"/>
      <c r="EY378" s="35"/>
      <c r="EZ378" s="35"/>
      <c r="FA378" s="35"/>
      <c r="FB378" s="35"/>
      <c r="FC378" s="35"/>
      <c r="FD378" s="35"/>
      <c r="FE378" s="35"/>
      <c r="FF378" s="35"/>
      <c r="FG378" s="35"/>
      <c r="FH378" s="35"/>
      <c r="FI378" s="35"/>
      <c r="FJ378" s="35"/>
      <c r="FK378" s="35"/>
      <c r="FL378" s="35"/>
      <c r="FM378" s="35"/>
      <c r="FN378" s="35"/>
      <c r="FO378" s="35"/>
      <c r="FP378" s="35"/>
      <c r="FQ378" s="35"/>
      <c r="FR378" s="35"/>
      <c r="FS378" s="35"/>
      <c r="FT378" s="35"/>
      <c r="FU378" s="35"/>
      <c r="FV378" s="35"/>
      <c r="FW378" s="35"/>
      <c r="FX378" s="35"/>
    </row>
    <row r="379" spans="1:180">
      <c r="A379" s="9" t="s">
        <v>239</v>
      </c>
      <c r="B379" s="9" t="s">
        <v>36</v>
      </c>
      <c r="C379" s="42">
        <v>43356</v>
      </c>
      <c r="D379" s="79">
        <v>43373</v>
      </c>
      <c r="E379" s="80">
        <v>-3.78395079999998E-2</v>
      </c>
      <c r="F379" s="80">
        <v>0.12401361910133998</v>
      </c>
      <c r="G379" s="80">
        <v>0.20411172508316996</v>
      </c>
      <c r="H379" s="80">
        <v>2.5098701929678704</v>
      </c>
      <c r="I379" s="80">
        <v>0</v>
      </c>
      <c r="J379" s="80">
        <v>0.16807251071988999</v>
      </c>
      <c r="K379" s="80">
        <v>0</v>
      </c>
      <c r="L379" s="80">
        <v>5.6287424073999998E-4</v>
      </c>
      <c r="M379" s="80">
        <v>0.19987171141485333</v>
      </c>
      <c r="N379" s="80">
        <v>0.31254153226844</v>
      </c>
      <c r="O379" s="80">
        <v>2.4566237666666671E-2</v>
      </c>
      <c r="P379" s="80">
        <v>0.19679477263404763</v>
      </c>
      <c r="Q379" s="80">
        <v>0.1013739156267599</v>
      </c>
      <c r="R379" s="80">
        <v>0.12328767123287675</v>
      </c>
      <c r="S379" s="80">
        <v>3.9272272549566547</v>
      </c>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EV379" s="35"/>
      <c r="EW379" s="35"/>
      <c r="EX379" s="35"/>
      <c r="EY379" s="35"/>
      <c r="EZ379" s="35"/>
      <c r="FA379" s="35"/>
      <c r="FB379" s="35"/>
      <c r="FC379" s="35"/>
      <c r="FD379" s="35"/>
      <c r="FE379" s="35"/>
      <c r="FF379" s="35"/>
      <c r="FG379" s="35"/>
      <c r="FH379" s="35"/>
      <c r="FI379" s="35"/>
      <c r="FJ379" s="35"/>
      <c r="FK379" s="35"/>
      <c r="FL379" s="35"/>
      <c r="FM379" s="35"/>
      <c r="FN379" s="35"/>
      <c r="FO379" s="35"/>
      <c r="FP379" s="35"/>
      <c r="FQ379" s="35"/>
      <c r="FR379" s="35"/>
      <c r="FS379" s="35"/>
      <c r="FT379" s="35"/>
      <c r="FU379" s="35"/>
      <c r="FV379" s="35"/>
      <c r="FW379" s="35"/>
      <c r="FX379" s="35"/>
    </row>
    <row r="380" spans="1:180">
      <c r="A380" s="9" t="s">
        <v>239</v>
      </c>
      <c r="B380" s="9" t="s">
        <v>36</v>
      </c>
      <c r="C380" s="42">
        <v>43357</v>
      </c>
      <c r="D380" s="79">
        <v>43373</v>
      </c>
      <c r="E380" s="80">
        <v>-0.30774528199999995</v>
      </c>
      <c r="F380" s="80">
        <v>0.15223718249651996</v>
      </c>
      <c r="G380" s="80">
        <v>0.21463559018473002</v>
      </c>
      <c r="H380" s="80">
        <v>2.2019685122635799</v>
      </c>
      <c r="I380" s="80">
        <v>0</v>
      </c>
      <c r="J380" s="80">
        <v>3.7359520773560001E-2</v>
      </c>
      <c r="K380" s="80">
        <v>0</v>
      </c>
      <c r="L380" s="80">
        <v>8.1770486444010013E-2</v>
      </c>
      <c r="M380" s="80">
        <v>0.19708693488354334</v>
      </c>
      <c r="N380" s="80">
        <v>0.28960216663249</v>
      </c>
      <c r="O380" s="80">
        <v>2.683951766666667E-2</v>
      </c>
      <c r="P380" s="80">
        <v>0.19679477263404763</v>
      </c>
      <c r="Q380" s="80">
        <v>0.12979517291574627</v>
      </c>
      <c r="R380" s="80">
        <v>0.12328767123287675</v>
      </c>
      <c r="S380" s="80">
        <v>3.343632246127771</v>
      </c>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EV380" s="35"/>
      <c r="EW380" s="35"/>
      <c r="EX380" s="35"/>
      <c r="EY380" s="35"/>
      <c r="EZ380" s="35"/>
      <c r="FA380" s="35"/>
      <c r="FB380" s="35"/>
      <c r="FC380" s="35"/>
      <c r="FD380" s="35"/>
      <c r="FE380" s="35"/>
      <c r="FF380" s="35"/>
      <c r="FG380" s="35"/>
      <c r="FH380" s="35"/>
      <c r="FI380" s="35"/>
      <c r="FJ380" s="35"/>
      <c r="FK380" s="35"/>
      <c r="FL380" s="35"/>
      <c r="FM380" s="35"/>
      <c r="FN380" s="35"/>
      <c r="FO380" s="35"/>
      <c r="FP380" s="35"/>
      <c r="FQ380" s="35"/>
      <c r="FR380" s="35"/>
      <c r="FS380" s="35"/>
      <c r="FT380" s="35"/>
      <c r="FU380" s="35"/>
      <c r="FV380" s="35"/>
      <c r="FW380" s="35"/>
      <c r="FX380" s="35"/>
    </row>
    <row r="381" spans="1:180">
      <c r="A381" s="9" t="s">
        <v>239</v>
      </c>
      <c r="B381" s="9" t="s">
        <v>36</v>
      </c>
      <c r="C381" s="42">
        <v>43358</v>
      </c>
      <c r="D381" s="79">
        <v>43373</v>
      </c>
      <c r="E381" s="80">
        <v>0.12731272000000038</v>
      </c>
      <c r="F381" s="80">
        <v>4.5032002189750002E-2</v>
      </c>
      <c r="G381" s="80">
        <v>0.19972096</v>
      </c>
      <c r="H381" s="80">
        <v>1.4844268639148501</v>
      </c>
      <c r="I381" s="80">
        <v>0.37303055599999996</v>
      </c>
      <c r="J381" s="80">
        <v>0</v>
      </c>
      <c r="K381" s="80">
        <v>0</v>
      </c>
      <c r="L381" s="80">
        <v>0</v>
      </c>
      <c r="M381" s="80">
        <v>0.22988462777926327</v>
      </c>
      <c r="N381" s="80">
        <v>0.31549298869254</v>
      </c>
      <c r="O381" s="80">
        <v>5.3042677666666663E-2</v>
      </c>
      <c r="P381" s="80">
        <v>0.19679477263404763</v>
      </c>
      <c r="Q381" s="80">
        <v>2.0517497335402212E-2</v>
      </c>
      <c r="R381" s="80">
        <v>0.12328767123287675</v>
      </c>
      <c r="S381" s="80">
        <v>3.1685433374453971</v>
      </c>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EV381" s="35"/>
      <c r="EW381" s="35"/>
      <c r="EX381" s="35"/>
      <c r="EY381" s="35"/>
      <c r="EZ381" s="35"/>
      <c r="FA381" s="35"/>
      <c r="FB381" s="35"/>
      <c r="FC381" s="35"/>
      <c r="FD381" s="35"/>
      <c r="FE381" s="35"/>
      <c r="FF381" s="35"/>
      <c r="FG381" s="35"/>
      <c r="FH381" s="35"/>
      <c r="FI381" s="35"/>
      <c r="FJ381" s="35"/>
      <c r="FK381" s="35"/>
      <c r="FL381" s="35"/>
      <c r="FM381" s="35"/>
      <c r="FN381" s="35"/>
      <c r="FO381" s="35"/>
      <c r="FP381" s="35"/>
      <c r="FQ381" s="35"/>
      <c r="FR381" s="35"/>
      <c r="FS381" s="35"/>
      <c r="FT381" s="35"/>
      <c r="FU381" s="35"/>
      <c r="FV381" s="35"/>
      <c r="FW381" s="35"/>
      <c r="FX381" s="35"/>
    </row>
    <row r="382" spans="1:180">
      <c r="A382" s="9" t="s">
        <v>239</v>
      </c>
      <c r="B382" s="9" t="s">
        <v>36</v>
      </c>
      <c r="C382" s="42">
        <v>43359</v>
      </c>
      <c r="D382" s="79">
        <v>43373</v>
      </c>
      <c r="E382" s="80">
        <v>0.16574449700000013</v>
      </c>
      <c r="F382" s="80">
        <v>0.21655175831802997</v>
      </c>
      <c r="G382" s="80">
        <v>0.27925771999999999</v>
      </c>
      <c r="H382" s="80">
        <v>0.97305774202250006</v>
      </c>
      <c r="I382" s="80">
        <v>6.6483989972164004</v>
      </c>
      <c r="J382" s="80">
        <v>0</v>
      </c>
      <c r="K382" s="80">
        <v>0</v>
      </c>
      <c r="L382" s="80">
        <v>2.1147679999999999E-3</v>
      </c>
      <c r="M382" s="80">
        <v>0.25620555088193331</v>
      </c>
      <c r="N382" s="80">
        <v>0.5041411997104599</v>
      </c>
      <c r="O382" s="80">
        <v>4.7983447666666672E-2</v>
      </c>
      <c r="P382" s="80">
        <v>0.19679477263404763</v>
      </c>
      <c r="Q382" s="80">
        <v>-7.1603707305379731E-3</v>
      </c>
      <c r="R382" s="80">
        <v>0.12328767123287675</v>
      </c>
      <c r="S382" s="80">
        <v>9.406377753952377</v>
      </c>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row>
    <row r="383" spans="1:180">
      <c r="A383" s="9" t="s">
        <v>240</v>
      </c>
      <c r="B383" s="9" t="s">
        <v>36</v>
      </c>
      <c r="C383" s="42">
        <v>43360</v>
      </c>
      <c r="D383" s="79">
        <v>43373</v>
      </c>
      <c r="E383" s="80">
        <v>6.4523417999999833E-2</v>
      </c>
      <c r="F383" s="80">
        <v>0.19537072594056001</v>
      </c>
      <c r="G383" s="80">
        <v>0.10661329600306001</v>
      </c>
      <c r="H383" s="80">
        <v>3.2770138667781197</v>
      </c>
      <c r="I383" s="80">
        <v>0</v>
      </c>
      <c r="J383" s="80">
        <v>1.2585673605840002E-2</v>
      </c>
      <c r="K383" s="80">
        <v>0</v>
      </c>
      <c r="L383" s="80">
        <v>4.7667207726840001E-2</v>
      </c>
      <c r="M383" s="80">
        <v>0.21077031775173335</v>
      </c>
      <c r="N383" s="80">
        <v>0.29220057202469996</v>
      </c>
      <c r="O383" s="80">
        <v>7.7094687666666661E-2</v>
      </c>
      <c r="P383" s="80">
        <v>0.19679477263404763</v>
      </c>
      <c r="Q383" s="80">
        <v>8.0711497623203843E-2</v>
      </c>
      <c r="R383" s="80">
        <v>0.12328767123287675</v>
      </c>
      <c r="S383" s="80">
        <v>4.6846337069876478</v>
      </c>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row>
    <row r="384" spans="1:180">
      <c r="A384" s="9" t="s">
        <v>240</v>
      </c>
      <c r="B384" s="9" t="s">
        <v>36</v>
      </c>
      <c r="C384" s="42">
        <v>43361</v>
      </c>
      <c r="D384" s="79">
        <v>43373</v>
      </c>
      <c r="E384" s="80">
        <v>0.10758327899999953</v>
      </c>
      <c r="F384" s="80">
        <v>0.41263867851416003</v>
      </c>
      <c r="G384" s="80">
        <v>0.29802505994448003</v>
      </c>
      <c r="H384" s="80">
        <v>3.4760386407893198</v>
      </c>
      <c r="I384" s="80">
        <v>0</v>
      </c>
      <c r="J384" s="80">
        <v>5.0891726881779994E-2</v>
      </c>
      <c r="K384" s="80">
        <v>0</v>
      </c>
      <c r="L384" s="80">
        <v>6.1469396403800005E-3</v>
      </c>
      <c r="M384" s="80">
        <v>0.17605864386756334</v>
      </c>
      <c r="N384" s="80">
        <v>0.40009073025429998</v>
      </c>
      <c r="O384" s="80">
        <v>5.8512847666666666E-2</v>
      </c>
      <c r="P384" s="80">
        <v>0.19679477263404763</v>
      </c>
      <c r="Q384" s="80">
        <v>0.27313620541939276</v>
      </c>
      <c r="R384" s="80">
        <v>0.12328767123287675</v>
      </c>
      <c r="S384" s="80">
        <v>5.5792051958449669</v>
      </c>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row>
    <row r="385" spans="1:180">
      <c r="A385" s="9" t="s">
        <v>240</v>
      </c>
      <c r="B385" s="9" t="s">
        <v>36</v>
      </c>
      <c r="C385" s="42">
        <v>43362</v>
      </c>
      <c r="D385" s="79">
        <v>43373</v>
      </c>
      <c r="E385" s="80">
        <v>0.71174023400000008</v>
      </c>
      <c r="F385" s="80">
        <v>0.57596564111411996</v>
      </c>
      <c r="G385" s="80">
        <v>0.17864907564002999</v>
      </c>
      <c r="H385" s="80">
        <v>8.3785113527383892</v>
      </c>
      <c r="I385" s="80">
        <v>0</v>
      </c>
      <c r="J385" s="80">
        <v>0</v>
      </c>
      <c r="K385" s="80">
        <v>0</v>
      </c>
      <c r="L385" s="80">
        <v>4.0105110717279992E-2</v>
      </c>
      <c r="M385" s="80">
        <v>0.18478862543032332</v>
      </c>
      <c r="N385" s="80">
        <v>0.32105323876233</v>
      </c>
      <c r="O385" s="80">
        <v>3.3808487666666664E-2</v>
      </c>
      <c r="P385" s="80">
        <v>0.19679477263404763</v>
      </c>
      <c r="Q385" s="80">
        <v>-0.94359175811783136</v>
      </c>
      <c r="R385" s="80">
        <v>0.12328767123287675</v>
      </c>
      <c r="S385" s="80">
        <v>9.8011124518182324</v>
      </c>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row>
    <row r="386" spans="1:180">
      <c r="A386" s="9" t="s">
        <v>240</v>
      </c>
      <c r="B386" s="9" t="s">
        <v>36</v>
      </c>
      <c r="C386" s="42">
        <v>43363</v>
      </c>
      <c r="D386" s="79">
        <v>43373</v>
      </c>
      <c r="E386" s="80">
        <v>1.0384195709999999</v>
      </c>
      <c r="F386" s="80">
        <v>0.43030788167998002</v>
      </c>
      <c r="G386" s="80">
        <v>0.26199687615884998</v>
      </c>
      <c r="H386" s="80">
        <v>5.4412250517251302</v>
      </c>
      <c r="I386" s="80">
        <v>0</v>
      </c>
      <c r="J386" s="80">
        <v>5.3475368592440002E-2</v>
      </c>
      <c r="K386" s="80">
        <v>0</v>
      </c>
      <c r="L386" s="80">
        <v>1.291011463595E-2</v>
      </c>
      <c r="M386" s="80">
        <v>0.22949026578983336</v>
      </c>
      <c r="N386" s="80">
        <v>0.29652708341775003</v>
      </c>
      <c r="O386" s="80">
        <v>3.8426797666666665E-2</v>
      </c>
      <c r="P386" s="80">
        <v>0.19679477263404763</v>
      </c>
      <c r="Q386" s="80">
        <v>-0.90219627273741665</v>
      </c>
      <c r="R386" s="80">
        <v>0.12328767123287675</v>
      </c>
      <c r="S386" s="80">
        <v>7.2206651817961083</v>
      </c>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row>
    <row r="387" spans="1:180">
      <c r="A387" s="9" t="s">
        <v>240</v>
      </c>
      <c r="B387" s="9" t="s">
        <v>36</v>
      </c>
      <c r="C387" s="42">
        <v>43364</v>
      </c>
      <c r="D387" s="79">
        <v>43373</v>
      </c>
      <c r="E387" s="80">
        <v>-7.6475000000000001E-2</v>
      </c>
      <c r="F387" s="80">
        <v>0.23616011264739492</v>
      </c>
      <c r="G387" s="80">
        <v>0.21026589973941176</v>
      </c>
      <c r="H387" s="80">
        <v>0.72504520000000006</v>
      </c>
      <c r="I387" s="80">
        <v>0.45155506666666678</v>
      </c>
      <c r="J387" s="80">
        <v>0.10956413333333334</v>
      </c>
      <c r="K387" s="80">
        <v>0</v>
      </c>
      <c r="L387" s="80">
        <v>5.8708973140230387E-2</v>
      </c>
      <c r="M387" s="80">
        <v>0.29246291413010311</v>
      </c>
      <c r="N387" s="80">
        <v>0.38199322244388179</v>
      </c>
      <c r="O387" s="80">
        <v>3.5919257666666669E-2</v>
      </c>
      <c r="P387" s="80">
        <v>0.19679477263404763</v>
      </c>
      <c r="Q387" s="80">
        <v>-9.6786112966964627E-3</v>
      </c>
      <c r="R387" s="80">
        <v>0.12328767123287675</v>
      </c>
      <c r="S387" s="80">
        <v>2.7356036123379166</v>
      </c>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row>
    <row r="388" spans="1:180">
      <c r="A388" s="9" t="s">
        <v>240</v>
      </c>
      <c r="B388" s="9" t="s">
        <v>36</v>
      </c>
      <c r="C388" s="42">
        <v>43365</v>
      </c>
      <c r="D388" s="79">
        <v>43373</v>
      </c>
      <c r="E388" s="80">
        <v>-7.6475000000000001E-2</v>
      </c>
      <c r="F388" s="80">
        <v>0.23616011264739492</v>
      </c>
      <c r="G388" s="80">
        <v>0.21026589973941176</v>
      </c>
      <c r="H388" s="80">
        <v>0.72504520000000006</v>
      </c>
      <c r="I388" s="80">
        <v>0.45155506666666678</v>
      </c>
      <c r="J388" s="80">
        <v>0.10956413333333334</v>
      </c>
      <c r="K388" s="80">
        <v>0</v>
      </c>
      <c r="L388" s="80">
        <v>5.8708973140230387E-2</v>
      </c>
      <c r="M388" s="80">
        <v>0.29246291413010311</v>
      </c>
      <c r="N388" s="80">
        <v>0.38199322244388179</v>
      </c>
      <c r="O388" s="80">
        <v>3.6581257666666672E-2</v>
      </c>
      <c r="P388" s="80">
        <v>0.19679477263404763</v>
      </c>
      <c r="Q388" s="80">
        <v>-1.0340611296696472E-2</v>
      </c>
      <c r="R388" s="80">
        <v>0.12328767123287675</v>
      </c>
      <c r="S388" s="80">
        <v>2.7356036123379166</v>
      </c>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row>
    <row r="389" spans="1:180">
      <c r="A389" s="9" t="s">
        <v>240</v>
      </c>
      <c r="B389" s="9" t="s">
        <v>36</v>
      </c>
      <c r="C389" s="42">
        <v>43366</v>
      </c>
      <c r="D389" s="79">
        <v>43373</v>
      </c>
      <c r="E389" s="80">
        <v>-7.6475000000000001E-2</v>
      </c>
      <c r="F389" s="80">
        <v>0.23616011264739492</v>
      </c>
      <c r="G389" s="80">
        <v>0.21026589973941176</v>
      </c>
      <c r="H389" s="80">
        <v>0.72504520000000006</v>
      </c>
      <c r="I389" s="80">
        <v>0.45155506666666678</v>
      </c>
      <c r="J389" s="80">
        <v>0.10956413333333334</v>
      </c>
      <c r="K389" s="80">
        <v>0</v>
      </c>
      <c r="L389" s="80">
        <v>5.8708973140230387E-2</v>
      </c>
      <c r="M389" s="80">
        <v>0.29246291413010311</v>
      </c>
      <c r="N389" s="80">
        <v>0.38199322244388179</v>
      </c>
      <c r="O389" s="80">
        <v>3.5047997666666671E-2</v>
      </c>
      <c r="P389" s="80">
        <v>0.19679477263404763</v>
      </c>
      <c r="Q389" s="80">
        <v>-8.807351296696464E-3</v>
      </c>
      <c r="R389" s="80">
        <v>0.12328767123287675</v>
      </c>
      <c r="S389" s="80">
        <v>2.7356036123379166</v>
      </c>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EV389" s="35"/>
      <c r="EW389" s="35"/>
      <c r="EX389" s="35"/>
      <c r="EY389" s="35"/>
      <c r="EZ389" s="35"/>
      <c r="FA389" s="35"/>
      <c r="FB389" s="35"/>
      <c r="FC389" s="35"/>
      <c r="FD389" s="35"/>
      <c r="FE389" s="35"/>
      <c r="FF389" s="35"/>
      <c r="FG389" s="35"/>
      <c r="FH389" s="35"/>
      <c r="FI389" s="35"/>
      <c r="FJ389" s="35"/>
      <c r="FK389" s="35"/>
      <c r="FL389" s="35"/>
      <c r="FM389" s="35"/>
      <c r="FN389" s="35"/>
      <c r="FO389" s="35"/>
      <c r="FP389" s="35"/>
      <c r="FQ389" s="35"/>
      <c r="FR389" s="35"/>
      <c r="FS389" s="35"/>
      <c r="FT389" s="35"/>
      <c r="FU389" s="35"/>
      <c r="FV389" s="35"/>
      <c r="FW389" s="35"/>
      <c r="FX389" s="35"/>
    </row>
    <row r="390" spans="1:180">
      <c r="A390" s="9" t="s">
        <v>241</v>
      </c>
      <c r="B390" s="9" t="s">
        <v>36</v>
      </c>
      <c r="C390" s="42">
        <v>43367</v>
      </c>
      <c r="D390" s="79">
        <v>43373</v>
      </c>
      <c r="E390" s="80">
        <v>-7.6475000000000001E-2</v>
      </c>
      <c r="F390" s="80">
        <v>0.23616011264739492</v>
      </c>
      <c r="G390" s="80">
        <v>0.21026589973941176</v>
      </c>
      <c r="H390" s="80">
        <v>0.72504520000000006</v>
      </c>
      <c r="I390" s="80">
        <v>0.45155506666666678</v>
      </c>
      <c r="J390" s="80">
        <v>0.10956413333333334</v>
      </c>
      <c r="K390" s="80">
        <v>0</v>
      </c>
      <c r="L390" s="80">
        <v>5.8708973140230387E-2</v>
      </c>
      <c r="M390" s="80">
        <v>0.29246291413010311</v>
      </c>
      <c r="N390" s="80">
        <v>0.38199322244388179</v>
      </c>
      <c r="O390" s="80">
        <v>3.7000367666666666E-2</v>
      </c>
      <c r="P390" s="80">
        <v>0.19679477263404763</v>
      </c>
      <c r="Q390" s="80">
        <v>-1.0759721296696459E-2</v>
      </c>
      <c r="R390" s="80">
        <v>0.12328767123287675</v>
      </c>
      <c r="S390" s="80">
        <v>2.735603612337917</v>
      </c>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row>
    <row r="391" spans="1:180">
      <c r="A391" s="9" t="s">
        <v>241</v>
      </c>
      <c r="B391" s="9" t="s">
        <v>36</v>
      </c>
      <c r="C391" s="42">
        <v>43368</v>
      </c>
      <c r="D391" s="79">
        <v>43373</v>
      </c>
      <c r="E391" s="80">
        <v>-7.6475000000000001E-2</v>
      </c>
      <c r="F391" s="80">
        <v>0.23616011264739492</v>
      </c>
      <c r="G391" s="80">
        <v>0.21026589973941176</v>
      </c>
      <c r="H391" s="80">
        <v>0.72504520000000006</v>
      </c>
      <c r="I391" s="80">
        <v>0.45155506666666678</v>
      </c>
      <c r="J391" s="80">
        <v>0.10956413333333334</v>
      </c>
      <c r="K391" s="80">
        <v>0</v>
      </c>
      <c r="L391" s="80">
        <v>5.8708973140230387E-2</v>
      </c>
      <c r="M391" s="80">
        <v>0.29246291413010311</v>
      </c>
      <c r="N391" s="80">
        <v>0.38199322244388179</v>
      </c>
      <c r="O391" s="80">
        <v>4.0103157666666667E-2</v>
      </c>
      <c r="P391" s="80">
        <v>0.19679477263404763</v>
      </c>
      <c r="Q391" s="80">
        <v>-1.3862511296696467E-2</v>
      </c>
      <c r="R391" s="80">
        <v>0.12328767123287675</v>
      </c>
      <c r="S391" s="80">
        <v>2.7356036123379166</v>
      </c>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EV391" s="35"/>
      <c r="EW391" s="35"/>
      <c r="EX391" s="35"/>
      <c r="EY391" s="35"/>
      <c r="EZ391" s="35"/>
      <c r="FA391" s="35"/>
      <c r="FB391" s="35"/>
      <c r="FC391" s="35"/>
      <c r="FD391" s="35"/>
      <c r="FE391" s="35"/>
      <c r="FF391" s="35"/>
      <c r="FG391" s="35"/>
      <c r="FH391" s="35"/>
      <c r="FI391" s="35"/>
      <c r="FJ391" s="35"/>
      <c r="FK391" s="35"/>
      <c r="FL391" s="35"/>
      <c r="FM391" s="35"/>
      <c r="FN391" s="35"/>
      <c r="FO391" s="35"/>
      <c r="FP391" s="35"/>
      <c r="FQ391" s="35"/>
      <c r="FR391" s="35"/>
      <c r="FS391" s="35"/>
      <c r="FT391" s="35"/>
      <c r="FU391" s="35"/>
      <c r="FV391" s="35"/>
      <c r="FW391" s="35"/>
      <c r="FX391" s="35"/>
    </row>
    <row r="392" spans="1:180">
      <c r="A392" s="9" t="s">
        <v>241</v>
      </c>
      <c r="B392" s="9" t="s">
        <v>36</v>
      </c>
      <c r="C392" s="42">
        <v>43369</v>
      </c>
      <c r="D392" s="79">
        <v>43373</v>
      </c>
      <c r="E392" s="80">
        <v>-7.6475000000000001E-2</v>
      </c>
      <c r="F392" s="80">
        <v>0.23616011264739492</v>
      </c>
      <c r="G392" s="80">
        <v>0.21026589973941176</v>
      </c>
      <c r="H392" s="80">
        <v>0.72504520000000006</v>
      </c>
      <c r="I392" s="80">
        <v>0.45155506666666678</v>
      </c>
      <c r="J392" s="80">
        <v>0.10956413333333334</v>
      </c>
      <c r="K392" s="80">
        <v>0</v>
      </c>
      <c r="L392" s="80">
        <v>5.8708973140230387E-2</v>
      </c>
      <c r="M392" s="80">
        <v>0.29246291413010311</v>
      </c>
      <c r="N392" s="80">
        <v>0.38199322244388179</v>
      </c>
      <c r="O392" s="80">
        <v>3.3806687666666661E-2</v>
      </c>
      <c r="P392" s="80">
        <v>0.19679477263404763</v>
      </c>
      <c r="Q392" s="80">
        <v>-7.5660412966964546E-3</v>
      </c>
      <c r="R392" s="80">
        <v>0.12328767123287675</v>
      </c>
      <c r="S392" s="80">
        <v>2.7356036123379166</v>
      </c>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EV392" s="35"/>
      <c r="EW392" s="35"/>
      <c r="EX392" s="35"/>
      <c r="EY392" s="35"/>
      <c r="EZ392" s="35"/>
      <c r="FA392" s="35"/>
      <c r="FB392" s="35"/>
      <c r="FC392" s="35"/>
      <c r="FD392" s="35"/>
      <c r="FE392" s="35"/>
      <c r="FF392" s="35"/>
      <c r="FG392" s="35"/>
      <c r="FH392" s="35"/>
      <c r="FI392" s="35"/>
      <c r="FJ392" s="35"/>
      <c r="FK392" s="35"/>
      <c r="FL392" s="35"/>
      <c r="FM392" s="35"/>
      <c r="FN392" s="35"/>
      <c r="FO392" s="35"/>
      <c r="FP392" s="35"/>
      <c r="FQ392" s="35"/>
      <c r="FR392" s="35"/>
      <c r="FS392" s="35"/>
      <c r="FT392" s="35"/>
      <c r="FU392" s="35"/>
      <c r="FV392" s="35"/>
      <c r="FW392" s="35"/>
      <c r="FX392" s="35"/>
    </row>
    <row r="393" spans="1:180">
      <c r="A393" s="9" t="s">
        <v>241</v>
      </c>
      <c r="B393" s="9" t="s">
        <v>36</v>
      </c>
      <c r="C393" s="42">
        <v>43370</v>
      </c>
      <c r="D393" s="79">
        <v>43373</v>
      </c>
      <c r="E393" s="80">
        <v>-7.6475000000000001E-2</v>
      </c>
      <c r="F393" s="80">
        <v>0.23616011264739492</v>
      </c>
      <c r="G393" s="80">
        <v>0.21026589973941176</v>
      </c>
      <c r="H393" s="80">
        <v>0.72504520000000006</v>
      </c>
      <c r="I393" s="80">
        <v>0.45155506666666678</v>
      </c>
      <c r="J393" s="80">
        <v>0.10956413333333334</v>
      </c>
      <c r="K393" s="80">
        <v>0</v>
      </c>
      <c r="L393" s="80">
        <v>5.8708973140230387E-2</v>
      </c>
      <c r="M393" s="80">
        <v>0.29246291413010311</v>
      </c>
      <c r="N393" s="80">
        <v>0.38199322244388179</v>
      </c>
      <c r="O393" s="80">
        <v>6.910227766666667E-2</v>
      </c>
      <c r="P393" s="80">
        <v>0.19679477263404763</v>
      </c>
      <c r="Q393" s="80">
        <v>-4.2861631296696477E-2</v>
      </c>
      <c r="R393" s="80">
        <v>0.12328767123287675</v>
      </c>
      <c r="S393" s="80">
        <v>2.7356036123379166</v>
      </c>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EV393" s="35"/>
      <c r="EW393" s="35"/>
      <c r="EX393" s="35"/>
      <c r="EY393" s="35"/>
      <c r="EZ393" s="35"/>
      <c r="FA393" s="35"/>
      <c r="FB393" s="35"/>
      <c r="FC393" s="35"/>
      <c r="FD393" s="35"/>
      <c r="FE393" s="35"/>
      <c r="FF393" s="35"/>
      <c r="FG393" s="35"/>
      <c r="FH393" s="35"/>
      <c r="FI393" s="35"/>
      <c r="FJ393" s="35"/>
      <c r="FK393" s="35"/>
      <c r="FL393" s="35"/>
      <c r="FM393" s="35"/>
      <c r="FN393" s="35"/>
      <c r="FO393" s="35"/>
      <c r="FP393" s="35"/>
      <c r="FQ393" s="35"/>
      <c r="FR393" s="35"/>
      <c r="FS393" s="35"/>
      <c r="FT393" s="35"/>
      <c r="FU393" s="35"/>
      <c r="FV393" s="35"/>
      <c r="FW393" s="35"/>
      <c r="FX393" s="35"/>
    </row>
    <row r="394" spans="1:180">
      <c r="A394" s="9" t="s">
        <v>241</v>
      </c>
      <c r="B394" s="9" t="s">
        <v>36</v>
      </c>
      <c r="C394" s="42">
        <v>43371</v>
      </c>
      <c r="D394" s="79">
        <v>43373</v>
      </c>
      <c r="E394" s="80">
        <v>-7.6475000000000001E-2</v>
      </c>
      <c r="F394" s="80">
        <v>0.23616011264739492</v>
      </c>
      <c r="G394" s="80">
        <v>0.21026589973941176</v>
      </c>
      <c r="H394" s="80">
        <v>0.72504520000000006</v>
      </c>
      <c r="I394" s="80">
        <v>0.45155506666666678</v>
      </c>
      <c r="J394" s="80">
        <v>0.10956413333333334</v>
      </c>
      <c r="K394" s="80">
        <v>0</v>
      </c>
      <c r="L394" s="80">
        <v>5.8708973140230387E-2</v>
      </c>
      <c r="M394" s="80">
        <v>0.29246291413010311</v>
      </c>
      <c r="N394" s="80">
        <v>0.38199322244388179</v>
      </c>
      <c r="O394" s="80">
        <v>3.9858787666666666E-2</v>
      </c>
      <c r="P394" s="80">
        <v>0.19679477263404763</v>
      </c>
      <c r="Q394" s="80">
        <v>-1.3618141296696459E-2</v>
      </c>
      <c r="R394" s="80">
        <v>0.12328767123287675</v>
      </c>
      <c r="S394" s="80">
        <v>2.735603612337917</v>
      </c>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row>
    <row r="395" spans="1:180">
      <c r="A395" s="9" t="s">
        <v>241</v>
      </c>
      <c r="B395" s="9" t="s">
        <v>36</v>
      </c>
      <c r="C395" s="42">
        <v>43372</v>
      </c>
      <c r="D395" s="79">
        <v>43373</v>
      </c>
      <c r="E395" s="80">
        <v>-7.6475000000000001E-2</v>
      </c>
      <c r="F395" s="80">
        <v>0.23616011264739492</v>
      </c>
      <c r="G395" s="80">
        <v>0.21026589973941176</v>
      </c>
      <c r="H395" s="80">
        <v>0.72504520000000006</v>
      </c>
      <c r="I395" s="80">
        <v>0.45155506666666678</v>
      </c>
      <c r="J395" s="80">
        <v>0.10956413333333334</v>
      </c>
      <c r="K395" s="80">
        <v>0</v>
      </c>
      <c r="L395" s="80">
        <v>5.8708973140230387E-2</v>
      </c>
      <c r="M395" s="80">
        <v>0.29246291413010311</v>
      </c>
      <c r="N395" s="80">
        <v>0.38199322244388179</v>
      </c>
      <c r="O395" s="80">
        <v>3.6051727666666665E-2</v>
      </c>
      <c r="P395" s="80">
        <v>0.19679477263404763</v>
      </c>
      <c r="Q395" s="80">
        <v>-9.8110812966964583E-3</v>
      </c>
      <c r="R395" s="80">
        <v>0.12328767123287675</v>
      </c>
      <c r="S395" s="80">
        <v>2.7356036123379166</v>
      </c>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row>
    <row r="396" spans="1:180">
      <c r="A396" s="9" t="s">
        <v>241</v>
      </c>
      <c r="B396" s="9" t="s">
        <v>36</v>
      </c>
      <c r="C396" s="42">
        <v>43373</v>
      </c>
      <c r="D396" s="79">
        <v>43373</v>
      </c>
      <c r="E396" s="80">
        <v>-7.6475000000000001E-2</v>
      </c>
      <c r="F396" s="80">
        <v>0.20799128264739489</v>
      </c>
      <c r="G396" s="80">
        <v>0.21026589973941176</v>
      </c>
      <c r="H396" s="80">
        <v>0.72504520000000006</v>
      </c>
      <c r="I396" s="80">
        <v>0.45155506666666678</v>
      </c>
      <c r="J396" s="80">
        <v>0.10956413333333334</v>
      </c>
      <c r="K396" s="80">
        <v>0</v>
      </c>
      <c r="L396" s="80">
        <v>5.8708973140230387E-2</v>
      </c>
      <c r="M396" s="80">
        <v>0.29246291413010311</v>
      </c>
      <c r="N396" s="80">
        <v>0.38199322244388179</v>
      </c>
      <c r="O396" s="80">
        <v>6.6447857666666679E-2</v>
      </c>
      <c r="P396" s="80">
        <v>0.19679477263404763</v>
      </c>
      <c r="Q396" s="80">
        <v>-1.203838129669646E-2</v>
      </c>
      <c r="R396" s="80">
        <v>0.12328767123287675</v>
      </c>
      <c r="S396" s="80">
        <v>2.7356036123379166</v>
      </c>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EV396" s="35"/>
      <c r="EW396" s="35"/>
      <c r="EX396" s="35"/>
      <c r="EY396" s="35"/>
      <c r="EZ396" s="35"/>
      <c r="FA396" s="35"/>
      <c r="FB396" s="35"/>
      <c r="FC396" s="35"/>
      <c r="FD396" s="35"/>
      <c r="FE396" s="35"/>
      <c r="FF396" s="35"/>
      <c r="FG396" s="35"/>
      <c r="FH396" s="35"/>
      <c r="FI396" s="35"/>
      <c r="FJ396" s="35"/>
      <c r="FK396" s="35"/>
      <c r="FL396" s="35"/>
      <c r="FM396" s="35"/>
      <c r="FN396" s="35"/>
      <c r="FO396" s="35"/>
      <c r="FP396" s="35"/>
      <c r="FQ396" s="35"/>
      <c r="FR396" s="35"/>
      <c r="FS396" s="35"/>
      <c r="FT396" s="35"/>
      <c r="FU396" s="35"/>
      <c r="FV396" s="35"/>
      <c r="FW396" s="35"/>
      <c r="FX396" s="35"/>
    </row>
    <row r="397" spans="1:180">
      <c r="A397" s="9" t="s">
        <v>242</v>
      </c>
      <c r="B397" s="9" t="s">
        <v>37</v>
      </c>
      <c r="C397" s="42">
        <v>43374</v>
      </c>
      <c r="D397" s="79">
        <v>43404</v>
      </c>
      <c r="E397" s="80">
        <v>-4.6787096774193543E-2</v>
      </c>
      <c r="F397" s="80">
        <v>0.33347924238321114</v>
      </c>
      <c r="G397" s="80">
        <v>0.20085123635627569</v>
      </c>
      <c r="H397" s="80">
        <v>0.7116918064516129</v>
      </c>
      <c r="I397" s="80">
        <v>0.35634122580645167</v>
      </c>
      <c r="J397" s="80">
        <v>8.6461677419354843E-2</v>
      </c>
      <c r="K397" s="80">
        <v>0</v>
      </c>
      <c r="L397" s="80">
        <v>3.9054518868260064E-2</v>
      </c>
      <c r="M397" s="80">
        <v>0.29361194793855616</v>
      </c>
      <c r="N397" s="80">
        <v>0.37898328491038524</v>
      </c>
      <c r="O397" s="80">
        <v>8.6276938064516126E-2</v>
      </c>
      <c r="P397" s="80">
        <v>0.19562227119212158</v>
      </c>
      <c r="Q397" s="80">
        <v>-2.8835080568301599E-2</v>
      </c>
      <c r="R397" s="80">
        <v>0.12328767123287675</v>
      </c>
      <c r="S397" s="80">
        <v>2.7300396432811262</v>
      </c>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row>
    <row r="398" spans="1:180">
      <c r="A398" s="9" t="s">
        <v>242</v>
      </c>
      <c r="B398" s="9" t="s">
        <v>37</v>
      </c>
      <c r="C398" s="42">
        <v>43375</v>
      </c>
      <c r="D398" s="79">
        <v>43404</v>
      </c>
      <c r="E398" s="80">
        <v>-4.6787096774193543E-2</v>
      </c>
      <c r="F398" s="80">
        <v>0.33347924238321114</v>
      </c>
      <c r="G398" s="80">
        <v>0.20085123635627569</v>
      </c>
      <c r="H398" s="80">
        <v>0.7116918064516129</v>
      </c>
      <c r="I398" s="80">
        <v>0.35634122580645167</v>
      </c>
      <c r="J398" s="80">
        <v>8.6461677419354843E-2</v>
      </c>
      <c r="K398" s="80">
        <v>0</v>
      </c>
      <c r="L398" s="80">
        <v>3.9054518868260064E-2</v>
      </c>
      <c r="M398" s="80">
        <v>0.29361194793855616</v>
      </c>
      <c r="N398" s="80">
        <v>0.37898328491038519</v>
      </c>
      <c r="O398" s="80">
        <v>3.603045806451613E-2</v>
      </c>
      <c r="P398" s="80">
        <v>0.19562227119212158</v>
      </c>
      <c r="Q398" s="80">
        <v>2.14113994316984E-2</v>
      </c>
      <c r="R398" s="80">
        <v>0.12328767123287675</v>
      </c>
      <c r="S398" s="80">
        <v>2.7300396432811267</v>
      </c>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row>
    <row r="399" spans="1:180">
      <c r="A399" s="9" t="s">
        <v>242</v>
      </c>
      <c r="B399" s="9" t="s">
        <v>37</v>
      </c>
      <c r="C399" s="42">
        <v>43376</v>
      </c>
      <c r="D399" s="79">
        <v>43404</v>
      </c>
      <c r="E399" s="80">
        <v>-4.6787096774193543E-2</v>
      </c>
      <c r="F399" s="80">
        <v>0.32764590238321112</v>
      </c>
      <c r="G399" s="80">
        <v>0.20085123635627569</v>
      </c>
      <c r="H399" s="80">
        <v>0.7116918064516129</v>
      </c>
      <c r="I399" s="80">
        <v>0.35634122580645167</v>
      </c>
      <c r="J399" s="80">
        <v>8.6461677419354843E-2</v>
      </c>
      <c r="K399" s="80">
        <v>0</v>
      </c>
      <c r="L399" s="80">
        <v>3.9054518868260064E-2</v>
      </c>
      <c r="M399" s="80">
        <v>0.29361194793855616</v>
      </c>
      <c r="N399" s="80">
        <v>0.37898328491038524</v>
      </c>
      <c r="O399" s="80">
        <v>4.9404068064516124E-2</v>
      </c>
      <c r="P399" s="80">
        <v>0.19562227119212158</v>
      </c>
      <c r="Q399" s="80">
        <v>1.3871129431698413E-2</v>
      </c>
      <c r="R399" s="80">
        <v>0.12328767123287675</v>
      </c>
      <c r="S399" s="80">
        <v>2.7300396432811267</v>
      </c>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row>
    <row r="400" spans="1:180">
      <c r="A400" s="9" t="s">
        <v>242</v>
      </c>
      <c r="B400" s="9" t="s">
        <v>37</v>
      </c>
      <c r="C400" s="42">
        <v>43377</v>
      </c>
      <c r="D400" s="79">
        <v>43404</v>
      </c>
      <c r="E400" s="80">
        <v>-4.6787096774193543E-2</v>
      </c>
      <c r="F400" s="80">
        <v>0.3323125723832111</v>
      </c>
      <c r="G400" s="80">
        <v>0.20085123635627569</v>
      </c>
      <c r="H400" s="80">
        <v>0.7116918064516129</v>
      </c>
      <c r="I400" s="80">
        <v>0.35634122580645167</v>
      </c>
      <c r="J400" s="80">
        <v>8.6461677419354843E-2</v>
      </c>
      <c r="K400" s="80">
        <v>0</v>
      </c>
      <c r="L400" s="80">
        <v>3.9054518868260064E-2</v>
      </c>
      <c r="M400" s="80">
        <v>0.29361194793855616</v>
      </c>
      <c r="N400" s="80">
        <v>0.37898328491038519</v>
      </c>
      <c r="O400" s="80">
        <v>4.2490618064516129E-2</v>
      </c>
      <c r="P400" s="80">
        <v>0.19562227119212158</v>
      </c>
      <c r="Q400" s="80">
        <v>1.6117909431698402E-2</v>
      </c>
      <c r="R400" s="80">
        <v>0.12328767123287675</v>
      </c>
      <c r="S400" s="80">
        <v>2.7300396432811262</v>
      </c>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row>
    <row r="401" spans="1:180">
      <c r="A401" s="9" t="s">
        <v>242</v>
      </c>
      <c r="B401" s="9" t="s">
        <v>37</v>
      </c>
      <c r="C401" s="42">
        <v>43378</v>
      </c>
      <c r="D401" s="79">
        <v>43404</v>
      </c>
      <c r="E401" s="80">
        <v>-4.6787096774193543E-2</v>
      </c>
      <c r="F401" s="80">
        <v>0.33347924238321114</v>
      </c>
      <c r="G401" s="80">
        <v>0.20085123635627569</v>
      </c>
      <c r="H401" s="80">
        <v>0.7116918064516129</v>
      </c>
      <c r="I401" s="80">
        <v>0.35634122580645167</v>
      </c>
      <c r="J401" s="80">
        <v>8.6461677419354843E-2</v>
      </c>
      <c r="K401" s="80">
        <v>0</v>
      </c>
      <c r="L401" s="80">
        <v>3.9054518868260064E-2</v>
      </c>
      <c r="M401" s="80">
        <v>0.29361194793855616</v>
      </c>
      <c r="N401" s="80">
        <v>0.37898328491038524</v>
      </c>
      <c r="O401" s="80">
        <v>4.7222138064516125E-2</v>
      </c>
      <c r="P401" s="80">
        <v>0.19562227119212158</v>
      </c>
      <c r="Q401" s="80">
        <v>1.0219719431698405E-2</v>
      </c>
      <c r="R401" s="80">
        <v>0.12328767123287675</v>
      </c>
      <c r="S401" s="80">
        <v>2.7300396432811262</v>
      </c>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M401" s="35"/>
      <c r="EN401" s="35"/>
      <c r="EO401" s="35"/>
      <c r="EP401" s="35"/>
      <c r="EQ401" s="35"/>
      <c r="ER401" s="35"/>
      <c r="ES401" s="35"/>
      <c r="ET401" s="35"/>
      <c r="EU401" s="35"/>
      <c r="EV401" s="35"/>
      <c r="EW401" s="35"/>
      <c r="EX401" s="35"/>
      <c r="EY401" s="35"/>
      <c r="EZ401" s="35"/>
      <c r="FA401" s="35"/>
      <c r="FB401" s="35"/>
      <c r="FC401" s="35"/>
      <c r="FD401" s="35"/>
      <c r="FE401" s="35"/>
      <c r="FF401" s="35"/>
      <c r="FG401" s="35"/>
      <c r="FH401" s="35"/>
      <c r="FI401" s="35"/>
      <c r="FJ401" s="35"/>
      <c r="FK401" s="35"/>
      <c r="FL401" s="35"/>
      <c r="FM401" s="35"/>
      <c r="FN401" s="35"/>
      <c r="FO401" s="35"/>
      <c r="FP401" s="35"/>
      <c r="FQ401" s="35"/>
      <c r="FR401" s="35"/>
      <c r="FS401" s="35"/>
      <c r="FT401" s="35"/>
      <c r="FU401" s="35"/>
      <c r="FV401" s="35"/>
      <c r="FW401" s="35"/>
      <c r="FX401" s="35"/>
    </row>
    <row r="402" spans="1:180">
      <c r="A402" s="9" t="s">
        <v>242</v>
      </c>
      <c r="B402" s="9" t="s">
        <v>37</v>
      </c>
      <c r="C402" s="42">
        <v>43379</v>
      </c>
      <c r="D402" s="79">
        <v>43404</v>
      </c>
      <c r="E402" s="80">
        <v>-4.6787096774193543E-2</v>
      </c>
      <c r="F402" s="80">
        <v>0.33347924238321114</v>
      </c>
      <c r="G402" s="80">
        <v>0.20085123635627569</v>
      </c>
      <c r="H402" s="80">
        <v>0.7116918064516129</v>
      </c>
      <c r="I402" s="80">
        <v>0.35634122580645167</v>
      </c>
      <c r="J402" s="80">
        <v>8.6461677419354843E-2</v>
      </c>
      <c r="K402" s="80">
        <v>0</v>
      </c>
      <c r="L402" s="80">
        <v>3.9054518868260064E-2</v>
      </c>
      <c r="M402" s="80">
        <v>0.29361194793855616</v>
      </c>
      <c r="N402" s="80">
        <v>0.37898328491038519</v>
      </c>
      <c r="O402" s="80">
        <v>4.7441258064516129E-2</v>
      </c>
      <c r="P402" s="80">
        <v>0.19562227119212158</v>
      </c>
      <c r="Q402" s="80">
        <v>1.0000599431698402E-2</v>
      </c>
      <c r="R402" s="80">
        <v>0.12328767123287675</v>
      </c>
      <c r="S402" s="80">
        <v>2.7300396432811262</v>
      </c>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35"/>
      <c r="ES402" s="35"/>
      <c r="ET402" s="35"/>
      <c r="EU402" s="35"/>
      <c r="EV402" s="35"/>
      <c r="EW402" s="35"/>
      <c r="EX402" s="35"/>
      <c r="EY402" s="35"/>
      <c r="EZ402" s="35"/>
      <c r="FA402" s="35"/>
      <c r="FB402" s="35"/>
      <c r="FC402" s="35"/>
      <c r="FD402" s="35"/>
      <c r="FE402" s="35"/>
      <c r="FF402" s="35"/>
      <c r="FG402" s="35"/>
      <c r="FH402" s="35"/>
      <c r="FI402" s="35"/>
      <c r="FJ402" s="35"/>
      <c r="FK402" s="35"/>
      <c r="FL402" s="35"/>
      <c r="FM402" s="35"/>
      <c r="FN402" s="35"/>
      <c r="FO402" s="35"/>
      <c r="FP402" s="35"/>
      <c r="FQ402" s="35"/>
      <c r="FR402" s="35"/>
      <c r="FS402" s="35"/>
      <c r="FT402" s="35"/>
      <c r="FU402" s="35"/>
      <c r="FV402" s="35"/>
      <c r="FW402" s="35"/>
      <c r="FX402" s="35"/>
    </row>
    <row r="403" spans="1:180">
      <c r="A403" s="9" t="s">
        <v>242</v>
      </c>
      <c r="B403" s="9" t="s">
        <v>37</v>
      </c>
      <c r="C403" s="42">
        <v>43380</v>
      </c>
      <c r="D403" s="79">
        <v>43404</v>
      </c>
      <c r="E403" s="80">
        <v>-4.6787096774193543E-2</v>
      </c>
      <c r="F403" s="80">
        <v>0.33347924238321114</v>
      </c>
      <c r="G403" s="80">
        <v>0.20085123635627569</v>
      </c>
      <c r="H403" s="80">
        <v>0.7116918064516129</v>
      </c>
      <c r="I403" s="80">
        <v>0.35634122580645167</v>
      </c>
      <c r="J403" s="80">
        <v>8.6461677419354843E-2</v>
      </c>
      <c r="K403" s="80">
        <v>0</v>
      </c>
      <c r="L403" s="80">
        <v>3.9054518868260064E-2</v>
      </c>
      <c r="M403" s="80">
        <v>0.29361194793855616</v>
      </c>
      <c r="N403" s="80">
        <v>0.37898328491038519</v>
      </c>
      <c r="O403" s="80">
        <v>4.4587288064516131E-2</v>
      </c>
      <c r="P403" s="80">
        <v>0.19562227119212158</v>
      </c>
      <c r="Q403" s="80">
        <v>1.2854569431698399E-2</v>
      </c>
      <c r="R403" s="80">
        <v>0.12328767123287675</v>
      </c>
      <c r="S403" s="80">
        <v>2.7300396432811267</v>
      </c>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M403" s="35"/>
      <c r="EN403" s="35"/>
      <c r="EO403" s="35"/>
      <c r="EP403" s="35"/>
      <c r="EQ403" s="35"/>
      <c r="ER403" s="35"/>
      <c r="ES403" s="35"/>
      <c r="ET403" s="35"/>
      <c r="EU403" s="35"/>
      <c r="EV403" s="35"/>
      <c r="EW403" s="35"/>
      <c r="EX403" s="35"/>
      <c r="EY403" s="35"/>
      <c r="EZ403" s="35"/>
      <c r="FA403" s="35"/>
      <c r="FB403" s="35"/>
      <c r="FC403" s="35"/>
      <c r="FD403" s="35"/>
      <c r="FE403" s="35"/>
      <c r="FF403" s="35"/>
      <c r="FG403" s="35"/>
      <c r="FH403" s="35"/>
      <c r="FI403" s="35"/>
      <c r="FJ403" s="35"/>
      <c r="FK403" s="35"/>
      <c r="FL403" s="35"/>
      <c r="FM403" s="35"/>
      <c r="FN403" s="35"/>
      <c r="FO403" s="35"/>
      <c r="FP403" s="35"/>
      <c r="FQ403" s="35"/>
      <c r="FR403" s="35"/>
      <c r="FS403" s="35"/>
      <c r="FT403" s="35"/>
      <c r="FU403" s="35"/>
      <c r="FV403" s="35"/>
      <c r="FW403" s="35"/>
      <c r="FX403" s="35"/>
    </row>
    <row r="404" spans="1:180">
      <c r="A404" s="9" t="s">
        <v>243</v>
      </c>
      <c r="B404" s="9" t="s">
        <v>37</v>
      </c>
      <c r="C404" s="42">
        <v>43381</v>
      </c>
      <c r="D404" s="79">
        <v>43404</v>
      </c>
      <c r="E404" s="80">
        <v>-4.6787096774193543E-2</v>
      </c>
      <c r="F404" s="80">
        <v>0.33347924238321114</v>
      </c>
      <c r="G404" s="80">
        <v>0.20085123635627566</v>
      </c>
      <c r="H404" s="80">
        <v>0.7116918064516129</v>
      </c>
      <c r="I404" s="80">
        <v>0.35634122580645167</v>
      </c>
      <c r="J404" s="80">
        <v>8.6461677419354843E-2</v>
      </c>
      <c r="K404" s="80">
        <v>0</v>
      </c>
      <c r="L404" s="80">
        <v>3.9054518868260064E-2</v>
      </c>
      <c r="M404" s="80">
        <v>0.29361194793855616</v>
      </c>
      <c r="N404" s="80">
        <v>0.37898328491038524</v>
      </c>
      <c r="O404" s="80">
        <v>4.6572968064516128E-2</v>
      </c>
      <c r="P404" s="80">
        <v>0.19562227119212158</v>
      </c>
      <c r="Q404" s="80">
        <v>1.0868889431698395E-2</v>
      </c>
      <c r="R404" s="80">
        <v>0.12328767123287675</v>
      </c>
      <c r="S404" s="80">
        <v>2.7300396432811262</v>
      </c>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5"/>
      <c r="EQ404" s="35"/>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row>
    <row r="405" spans="1:180">
      <c r="A405" s="9" t="s">
        <v>243</v>
      </c>
      <c r="B405" s="9" t="s">
        <v>37</v>
      </c>
      <c r="C405" s="42">
        <v>43382</v>
      </c>
      <c r="D405" s="79">
        <v>43404</v>
      </c>
      <c r="E405" s="80">
        <v>-4.6787096774193543E-2</v>
      </c>
      <c r="F405" s="80">
        <v>0.33347924238321114</v>
      </c>
      <c r="G405" s="80">
        <v>0.20085123635627569</v>
      </c>
      <c r="H405" s="80">
        <v>0.7116918064516129</v>
      </c>
      <c r="I405" s="80">
        <v>0.35634122580645167</v>
      </c>
      <c r="J405" s="80">
        <v>8.6461677419354843E-2</v>
      </c>
      <c r="K405" s="80">
        <v>0</v>
      </c>
      <c r="L405" s="80">
        <v>3.9054518868260064E-2</v>
      </c>
      <c r="M405" s="80">
        <v>0.29361194793855616</v>
      </c>
      <c r="N405" s="80">
        <v>0.37898328491038519</v>
      </c>
      <c r="O405" s="80">
        <v>4.737528806451613E-2</v>
      </c>
      <c r="P405" s="80">
        <v>0.19562227119212158</v>
      </c>
      <c r="Q405" s="80">
        <v>1.00665694316984E-2</v>
      </c>
      <c r="R405" s="80">
        <v>0.12328767123287675</v>
      </c>
      <c r="S405" s="80">
        <v>2.7300396432811262</v>
      </c>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EV405" s="35"/>
      <c r="EW405" s="35"/>
      <c r="EX405" s="35"/>
      <c r="EY405" s="35"/>
      <c r="EZ405" s="35"/>
      <c r="FA405" s="35"/>
      <c r="FB405" s="35"/>
      <c r="FC405" s="35"/>
      <c r="FD405" s="35"/>
      <c r="FE405" s="35"/>
      <c r="FF405" s="35"/>
      <c r="FG405" s="35"/>
      <c r="FH405" s="35"/>
      <c r="FI405" s="35"/>
      <c r="FJ405" s="35"/>
      <c r="FK405" s="35"/>
      <c r="FL405" s="35"/>
      <c r="FM405" s="35"/>
      <c r="FN405" s="35"/>
      <c r="FO405" s="35"/>
      <c r="FP405" s="35"/>
      <c r="FQ405" s="35"/>
      <c r="FR405" s="35"/>
      <c r="FS405" s="35"/>
      <c r="FT405" s="35"/>
      <c r="FU405" s="35"/>
      <c r="FV405" s="35"/>
      <c r="FW405" s="35"/>
      <c r="FX405" s="35"/>
    </row>
    <row r="406" spans="1:180">
      <c r="A406" s="9" t="s">
        <v>243</v>
      </c>
      <c r="B406" s="9" t="s">
        <v>37</v>
      </c>
      <c r="C406" s="42">
        <v>43383</v>
      </c>
      <c r="D406" s="79">
        <v>43404</v>
      </c>
      <c r="E406" s="80">
        <v>-4.6787096774193543E-2</v>
      </c>
      <c r="F406" s="80">
        <v>0.32871257238321105</v>
      </c>
      <c r="G406" s="80">
        <v>0.20085123635627569</v>
      </c>
      <c r="H406" s="80">
        <v>0.7116918064516129</v>
      </c>
      <c r="I406" s="80">
        <v>0.35634122580645167</v>
      </c>
      <c r="J406" s="80">
        <v>8.6461677419354843E-2</v>
      </c>
      <c r="K406" s="80">
        <v>0</v>
      </c>
      <c r="L406" s="80">
        <v>3.9054518868260064E-2</v>
      </c>
      <c r="M406" s="80">
        <v>0.29361194793855616</v>
      </c>
      <c r="N406" s="80">
        <v>0.37898328491038524</v>
      </c>
      <c r="O406" s="80">
        <v>6.2785258064516125E-2</v>
      </c>
      <c r="P406" s="80">
        <v>0.19562227119212158</v>
      </c>
      <c r="Q406" s="80">
        <v>-5.7673056830159428E-4</v>
      </c>
      <c r="R406" s="80">
        <v>0.12328767123287675</v>
      </c>
      <c r="S406" s="80">
        <v>2.7300396432811267</v>
      </c>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M406" s="35"/>
      <c r="EN406" s="35"/>
      <c r="EO406" s="35"/>
      <c r="EP406" s="35"/>
      <c r="EQ406" s="35"/>
      <c r="ER406" s="35"/>
      <c r="ES406" s="35"/>
      <c r="ET406" s="35"/>
      <c r="EU406" s="35"/>
      <c r="EV406" s="35"/>
      <c r="EW406" s="35"/>
      <c r="EX406" s="35"/>
      <c r="EY406" s="35"/>
      <c r="EZ406" s="35"/>
      <c r="FA406" s="35"/>
      <c r="FB406" s="35"/>
      <c r="FC406" s="35"/>
      <c r="FD406" s="35"/>
      <c r="FE406" s="35"/>
      <c r="FF406" s="35"/>
      <c r="FG406" s="35"/>
      <c r="FH406" s="35"/>
      <c r="FI406" s="35"/>
      <c r="FJ406" s="35"/>
      <c r="FK406" s="35"/>
      <c r="FL406" s="35"/>
      <c r="FM406" s="35"/>
      <c r="FN406" s="35"/>
      <c r="FO406" s="35"/>
      <c r="FP406" s="35"/>
      <c r="FQ406" s="35"/>
      <c r="FR406" s="35"/>
      <c r="FS406" s="35"/>
      <c r="FT406" s="35"/>
      <c r="FU406" s="35"/>
      <c r="FV406" s="35"/>
      <c r="FW406" s="35"/>
      <c r="FX406" s="35"/>
    </row>
    <row r="407" spans="1:180">
      <c r="A407" s="9" t="s">
        <v>243</v>
      </c>
      <c r="B407" s="9" t="s">
        <v>37</v>
      </c>
      <c r="C407" s="42">
        <v>43384</v>
      </c>
      <c r="D407" s="79">
        <v>43404</v>
      </c>
      <c r="E407" s="80">
        <v>-4.6787096774193543E-2</v>
      </c>
      <c r="F407" s="80">
        <v>0.33347924238321114</v>
      </c>
      <c r="G407" s="80">
        <v>0.20085123635627569</v>
      </c>
      <c r="H407" s="80">
        <v>0.7116918064516129</v>
      </c>
      <c r="I407" s="80">
        <v>0.35634122580645167</v>
      </c>
      <c r="J407" s="80">
        <v>8.6461677419354843E-2</v>
      </c>
      <c r="K407" s="80">
        <v>0</v>
      </c>
      <c r="L407" s="80">
        <v>3.9054518868260064E-2</v>
      </c>
      <c r="M407" s="80">
        <v>0.29361194793855616</v>
      </c>
      <c r="N407" s="80">
        <v>0.37898328491038519</v>
      </c>
      <c r="O407" s="80">
        <v>4.833974806451613E-2</v>
      </c>
      <c r="P407" s="80">
        <v>0.19562227119212158</v>
      </c>
      <c r="Q407" s="80">
        <v>9.1021094316983998E-3</v>
      </c>
      <c r="R407" s="80">
        <v>0.12328767123287675</v>
      </c>
      <c r="S407" s="80">
        <v>2.7300396432811262</v>
      </c>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5"/>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5"/>
      <c r="FO407" s="35"/>
      <c r="FP407" s="35"/>
      <c r="FQ407" s="35"/>
      <c r="FR407" s="35"/>
      <c r="FS407" s="35"/>
      <c r="FT407" s="35"/>
      <c r="FU407" s="35"/>
      <c r="FV407" s="35"/>
      <c r="FW407" s="35"/>
      <c r="FX407" s="35"/>
    </row>
    <row r="408" spans="1:180">
      <c r="A408" s="9" t="s">
        <v>243</v>
      </c>
      <c r="B408" s="9" t="s">
        <v>37</v>
      </c>
      <c r="C408" s="42">
        <v>43385</v>
      </c>
      <c r="D408" s="79">
        <v>43404</v>
      </c>
      <c r="E408" s="80">
        <v>-4.6787096774193543E-2</v>
      </c>
      <c r="F408" s="80">
        <v>0.32349474238321108</v>
      </c>
      <c r="G408" s="80">
        <v>0.20085123635627569</v>
      </c>
      <c r="H408" s="80">
        <v>0.7116918064516129</v>
      </c>
      <c r="I408" s="80">
        <v>0.35634122580645167</v>
      </c>
      <c r="J408" s="80">
        <v>8.6461677419354843E-2</v>
      </c>
      <c r="K408" s="80">
        <v>0</v>
      </c>
      <c r="L408" s="80">
        <v>3.9054518868260064E-2</v>
      </c>
      <c r="M408" s="80">
        <v>0.29361194793855616</v>
      </c>
      <c r="N408" s="80">
        <v>0.37898328491038519</v>
      </c>
      <c r="O408" s="80">
        <v>6.180649806451613E-2</v>
      </c>
      <c r="P408" s="80">
        <v>0.19562227119212158</v>
      </c>
      <c r="Q408" s="80">
        <v>5.6198594316984075E-3</v>
      </c>
      <c r="R408" s="80">
        <v>0.12328767123287675</v>
      </c>
      <c r="S408" s="80">
        <v>2.7300396432811267</v>
      </c>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row>
    <row r="409" spans="1:180">
      <c r="A409" s="9" t="s">
        <v>243</v>
      </c>
      <c r="B409" s="9" t="s">
        <v>37</v>
      </c>
      <c r="C409" s="42">
        <v>43386</v>
      </c>
      <c r="D409" s="79">
        <v>43404</v>
      </c>
      <c r="E409" s="80">
        <v>-4.6787096774193543E-2</v>
      </c>
      <c r="F409" s="80">
        <v>0.33337924238321115</v>
      </c>
      <c r="G409" s="80">
        <v>0.20085123635627569</v>
      </c>
      <c r="H409" s="80">
        <v>0.7116918064516129</v>
      </c>
      <c r="I409" s="80">
        <v>0.35634122580645167</v>
      </c>
      <c r="J409" s="80">
        <v>8.6461677419354843E-2</v>
      </c>
      <c r="K409" s="80">
        <v>0</v>
      </c>
      <c r="L409" s="80">
        <v>3.9054518868260064E-2</v>
      </c>
      <c r="M409" s="80">
        <v>0.29361194793855616</v>
      </c>
      <c r="N409" s="80">
        <v>0.37898328491038519</v>
      </c>
      <c r="O409" s="80">
        <v>4.603814806451613E-2</v>
      </c>
      <c r="P409" s="80">
        <v>0.19562227119212158</v>
      </c>
      <c r="Q409" s="80">
        <v>1.1503709431698404E-2</v>
      </c>
      <c r="R409" s="80">
        <v>0.12328767123287675</v>
      </c>
      <c r="S409" s="80">
        <v>2.7300396432811267</v>
      </c>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c r="FO409" s="35"/>
      <c r="FP409" s="35"/>
      <c r="FQ409" s="35"/>
      <c r="FR409" s="35"/>
      <c r="FS409" s="35"/>
      <c r="FT409" s="35"/>
      <c r="FU409" s="35"/>
      <c r="FV409" s="35"/>
      <c r="FW409" s="35"/>
      <c r="FX409" s="35"/>
    </row>
    <row r="410" spans="1:180">
      <c r="A410" s="9" t="s">
        <v>243</v>
      </c>
      <c r="B410" s="9" t="s">
        <v>37</v>
      </c>
      <c r="C410" s="42">
        <v>43387</v>
      </c>
      <c r="D410" s="79">
        <v>43404</v>
      </c>
      <c r="E410" s="80">
        <v>-4.6787096774193543E-2</v>
      </c>
      <c r="F410" s="80">
        <v>0.33347924238321114</v>
      </c>
      <c r="G410" s="80">
        <v>0.20085123635627569</v>
      </c>
      <c r="H410" s="80">
        <v>0.7116918064516129</v>
      </c>
      <c r="I410" s="80">
        <v>0.35634122580645167</v>
      </c>
      <c r="J410" s="80">
        <v>8.6461677419354843E-2</v>
      </c>
      <c r="K410" s="80">
        <v>0</v>
      </c>
      <c r="L410" s="80">
        <v>3.9054518868260064E-2</v>
      </c>
      <c r="M410" s="80">
        <v>0.29361194793855616</v>
      </c>
      <c r="N410" s="80">
        <v>0.37898328491038519</v>
      </c>
      <c r="O410" s="80">
        <v>4.825094806451613E-2</v>
      </c>
      <c r="P410" s="80">
        <v>0.19562227119212158</v>
      </c>
      <c r="Q410" s="80">
        <v>9.1909094316983998E-3</v>
      </c>
      <c r="R410" s="80">
        <v>0.12328767123287675</v>
      </c>
      <c r="S410" s="80">
        <v>2.7300396432811262</v>
      </c>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row>
    <row r="411" spans="1:180">
      <c r="A411" s="9" t="s">
        <v>244</v>
      </c>
      <c r="B411" s="9" t="s">
        <v>37</v>
      </c>
      <c r="C411" s="42">
        <v>43388</v>
      </c>
      <c r="D411" s="79">
        <v>43404</v>
      </c>
      <c r="E411" s="80">
        <v>-4.6787096774193543E-2</v>
      </c>
      <c r="F411" s="80">
        <v>0.33347924238321114</v>
      </c>
      <c r="G411" s="80">
        <v>0.20085123635627569</v>
      </c>
      <c r="H411" s="80">
        <v>0.7116918064516129</v>
      </c>
      <c r="I411" s="80">
        <v>0.35634122580645167</v>
      </c>
      <c r="J411" s="80">
        <v>8.6461677419354843E-2</v>
      </c>
      <c r="K411" s="80">
        <v>0</v>
      </c>
      <c r="L411" s="80">
        <v>3.9054518868260064E-2</v>
      </c>
      <c r="M411" s="80">
        <v>0.29361194793855616</v>
      </c>
      <c r="N411" s="80">
        <v>0.37898328491038519</v>
      </c>
      <c r="O411" s="80">
        <v>4.4034938064516124E-2</v>
      </c>
      <c r="P411" s="80">
        <v>0.19562227119212158</v>
      </c>
      <c r="Q411" s="80">
        <v>1.3406919431698406E-2</v>
      </c>
      <c r="R411" s="80">
        <v>0.12328767123287675</v>
      </c>
      <c r="S411" s="80">
        <v>2.7300396432811267</v>
      </c>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c r="FO411" s="35"/>
      <c r="FP411" s="35"/>
      <c r="FQ411" s="35"/>
      <c r="FR411" s="35"/>
      <c r="FS411" s="35"/>
      <c r="FT411" s="35"/>
      <c r="FU411" s="35"/>
      <c r="FV411" s="35"/>
      <c r="FW411" s="35"/>
      <c r="FX411" s="35"/>
    </row>
    <row r="412" spans="1:180">
      <c r="A412" s="9" t="s">
        <v>244</v>
      </c>
      <c r="B412" s="9" t="s">
        <v>37</v>
      </c>
      <c r="C412" s="42">
        <v>43389</v>
      </c>
      <c r="D412" s="79">
        <v>43404</v>
      </c>
      <c r="E412" s="80">
        <v>-4.6787096774193543E-2</v>
      </c>
      <c r="F412" s="80">
        <v>0.33347924238321114</v>
      </c>
      <c r="G412" s="80">
        <v>0.20085123635627569</v>
      </c>
      <c r="H412" s="80">
        <v>0.7116918064516129</v>
      </c>
      <c r="I412" s="80">
        <v>0.35634122580645167</v>
      </c>
      <c r="J412" s="80">
        <v>8.6461677419354843E-2</v>
      </c>
      <c r="K412" s="80">
        <v>0</v>
      </c>
      <c r="L412" s="80">
        <v>3.9054518868260064E-2</v>
      </c>
      <c r="M412" s="80">
        <v>0.29361194793855616</v>
      </c>
      <c r="N412" s="80">
        <v>0.37898328491038519</v>
      </c>
      <c r="O412" s="80">
        <v>3.2734148064516126E-2</v>
      </c>
      <c r="P412" s="80">
        <v>0.19562227119212158</v>
      </c>
      <c r="Q412" s="80">
        <v>2.4707709431698404E-2</v>
      </c>
      <c r="R412" s="80">
        <v>0.12328767123287675</v>
      </c>
      <c r="S412" s="80">
        <v>2.7300396432811267</v>
      </c>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35"/>
      <c r="ES412" s="35"/>
      <c r="ET412" s="35"/>
      <c r="EU412" s="35"/>
      <c r="EV412" s="35"/>
      <c r="EW412" s="35"/>
      <c r="EX412" s="35"/>
      <c r="EY412" s="35"/>
      <c r="EZ412" s="35"/>
      <c r="FA412" s="35"/>
      <c r="FB412" s="35"/>
      <c r="FC412" s="35"/>
      <c r="FD412" s="35"/>
      <c r="FE412" s="35"/>
      <c r="FF412" s="35"/>
      <c r="FG412" s="35"/>
      <c r="FH412" s="35"/>
      <c r="FI412" s="35"/>
      <c r="FJ412" s="35"/>
      <c r="FK412" s="35"/>
      <c r="FL412" s="35"/>
      <c r="FM412" s="35"/>
      <c r="FN412" s="35"/>
      <c r="FO412" s="35"/>
      <c r="FP412" s="35"/>
      <c r="FQ412" s="35"/>
      <c r="FR412" s="35"/>
      <c r="FS412" s="35"/>
      <c r="FT412" s="35"/>
      <c r="FU412" s="35"/>
      <c r="FV412" s="35"/>
      <c r="FW412" s="35"/>
      <c r="FX412" s="35"/>
    </row>
    <row r="413" spans="1:180">
      <c r="A413" s="9" t="s">
        <v>244</v>
      </c>
      <c r="B413" s="9" t="s">
        <v>37</v>
      </c>
      <c r="C413" s="42">
        <v>43390</v>
      </c>
      <c r="D413" s="79">
        <v>43404</v>
      </c>
      <c r="E413" s="80">
        <v>-4.6787096774193543E-2</v>
      </c>
      <c r="F413" s="80">
        <v>0.33347924238321114</v>
      </c>
      <c r="G413" s="80">
        <v>0.20085123635627569</v>
      </c>
      <c r="H413" s="80">
        <v>0.7116918064516129</v>
      </c>
      <c r="I413" s="80">
        <v>0.35634122580645167</v>
      </c>
      <c r="J413" s="80">
        <v>8.6461677419354843E-2</v>
      </c>
      <c r="K413" s="80">
        <v>0</v>
      </c>
      <c r="L413" s="80">
        <v>3.9054518868260064E-2</v>
      </c>
      <c r="M413" s="80">
        <v>0.29361194793855616</v>
      </c>
      <c r="N413" s="80">
        <v>0.37898328491038519</v>
      </c>
      <c r="O413" s="80">
        <v>2.2644138064516126E-2</v>
      </c>
      <c r="P413" s="80">
        <v>0.19562227119212158</v>
      </c>
      <c r="Q413" s="80">
        <v>3.4797719431698411E-2</v>
      </c>
      <c r="R413" s="80">
        <v>0.12328767123287675</v>
      </c>
      <c r="S413" s="80">
        <v>2.7300396432811262</v>
      </c>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EV413" s="35"/>
      <c r="EW413" s="35"/>
      <c r="EX413" s="35"/>
      <c r="EY413" s="35"/>
      <c r="EZ413" s="35"/>
      <c r="FA413" s="35"/>
      <c r="FB413" s="35"/>
      <c r="FC413" s="35"/>
      <c r="FD413" s="35"/>
      <c r="FE413" s="35"/>
      <c r="FF413" s="35"/>
      <c r="FG413" s="35"/>
      <c r="FH413" s="35"/>
      <c r="FI413" s="35"/>
      <c r="FJ413" s="35"/>
      <c r="FK413" s="35"/>
      <c r="FL413" s="35"/>
      <c r="FM413" s="35"/>
      <c r="FN413" s="35"/>
      <c r="FO413" s="35"/>
      <c r="FP413" s="35"/>
      <c r="FQ413" s="35"/>
      <c r="FR413" s="35"/>
      <c r="FS413" s="35"/>
      <c r="FT413" s="35"/>
      <c r="FU413" s="35"/>
      <c r="FV413" s="35"/>
      <c r="FW413" s="35"/>
      <c r="FX413" s="35"/>
    </row>
    <row r="414" spans="1:180">
      <c r="A414" s="9" t="s">
        <v>244</v>
      </c>
      <c r="B414" s="9" t="s">
        <v>37</v>
      </c>
      <c r="C414" s="42">
        <v>43391</v>
      </c>
      <c r="D414" s="79">
        <v>43404</v>
      </c>
      <c r="E414" s="80">
        <v>-4.6787096774193543E-2</v>
      </c>
      <c r="F414" s="80">
        <v>0.30847924238321112</v>
      </c>
      <c r="G414" s="80">
        <v>0.20085123635627569</v>
      </c>
      <c r="H414" s="80">
        <v>0.7116918064516129</v>
      </c>
      <c r="I414" s="80">
        <v>0.35634122580645167</v>
      </c>
      <c r="J414" s="80">
        <v>8.6461677419354843E-2</v>
      </c>
      <c r="K414" s="80">
        <v>0</v>
      </c>
      <c r="L414" s="80">
        <v>3.9054518868260064E-2</v>
      </c>
      <c r="M414" s="80">
        <v>0.29361194793855616</v>
      </c>
      <c r="N414" s="80">
        <v>0.37898328491038519</v>
      </c>
      <c r="O414" s="80">
        <v>0.24076678806451612</v>
      </c>
      <c r="P414" s="80">
        <v>0.19562227119212158</v>
      </c>
      <c r="Q414" s="80">
        <v>-0.1583249305683016</v>
      </c>
      <c r="R414" s="80">
        <v>0.12328767123287675</v>
      </c>
      <c r="S414" s="80">
        <v>2.7300396432811267</v>
      </c>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row>
    <row r="415" spans="1:180">
      <c r="A415" s="9" t="s">
        <v>244</v>
      </c>
      <c r="B415" s="9" t="s">
        <v>37</v>
      </c>
      <c r="C415" s="42">
        <v>43392</v>
      </c>
      <c r="D415" s="79">
        <v>43404</v>
      </c>
      <c r="E415" s="80">
        <v>-4.6787096774193543E-2</v>
      </c>
      <c r="F415" s="80">
        <v>0.30204444238321104</v>
      </c>
      <c r="G415" s="80">
        <v>0.20085123635627569</v>
      </c>
      <c r="H415" s="80">
        <v>0.7116918064516129</v>
      </c>
      <c r="I415" s="80">
        <v>0.35634122580645167</v>
      </c>
      <c r="J415" s="80">
        <v>8.6461677419354843E-2</v>
      </c>
      <c r="K415" s="80">
        <v>0</v>
      </c>
      <c r="L415" s="80">
        <v>3.9054518868260064E-2</v>
      </c>
      <c r="M415" s="80">
        <v>0.29361194793855616</v>
      </c>
      <c r="N415" s="80">
        <v>0.37898328491038519</v>
      </c>
      <c r="O415" s="80">
        <v>7.7994208064516124E-2</v>
      </c>
      <c r="P415" s="80">
        <v>0.19562227119212158</v>
      </c>
      <c r="Q415" s="80">
        <v>1.0882449431698405E-2</v>
      </c>
      <c r="R415" s="80">
        <v>0.12328767123287675</v>
      </c>
      <c r="S415" s="80">
        <v>2.7300396432811267</v>
      </c>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5"/>
      <c r="ER415" s="35"/>
      <c r="ES415" s="35"/>
      <c r="ET415" s="35"/>
      <c r="EU415" s="35"/>
      <c r="EV415" s="35"/>
      <c r="EW415" s="35"/>
      <c r="EX415" s="35"/>
      <c r="EY415" s="35"/>
      <c r="EZ415" s="35"/>
      <c r="FA415" s="35"/>
      <c r="FB415" s="35"/>
      <c r="FC415" s="35"/>
      <c r="FD415" s="35"/>
      <c r="FE415" s="35"/>
      <c r="FF415" s="35"/>
      <c r="FG415" s="35"/>
      <c r="FH415" s="35"/>
      <c r="FI415" s="35"/>
      <c r="FJ415" s="35"/>
      <c r="FK415" s="35"/>
      <c r="FL415" s="35"/>
      <c r="FM415" s="35"/>
      <c r="FN415" s="35"/>
      <c r="FO415" s="35"/>
      <c r="FP415" s="35"/>
      <c r="FQ415" s="35"/>
      <c r="FR415" s="35"/>
      <c r="FS415" s="35"/>
      <c r="FT415" s="35"/>
      <c r="FU415" s="35"/>
      <c r="FV415" s="35"/>
      <c r="FW415" s="35"/>
      <c r="FX415" s="35"/>
    </row>
    <row r="416" spans="1:180">
      <c r="A416" s="9" t="s">
        <v>244</v>
      </c>
      <c r="B416" s="9" t="s">
        <v>37</v>
      </c>
      <c r="C416" s="42">
        <v>43393</v>
      </c>
      <c r="D416" s="79">
        <v>43404</v>
      </c>
      <c r="E416" s="80">
        <v>-4.6787096774193543E-2</v>
      </c>
      <c r="F416" s="80">
        <v>0.33347924238321114</v>
      </c>
      <c r="G416" s="80">
        <v>0.20085123635627569</v>
      </c>
      <c r="H416" s="80">
        <v>0.7116918064516129</v>
      </c>
      <c r="I416" s="80">
        <v>0.35634122580645167</v>
      </c>
      <c r="J416" s="80">
        <v>8.6461677419354843E-2</v>
      </c>
      <c r="K416" s="80">
        <v>0</v>
      </c>
      <c r="L416" s="80">
        <v>3.9054518868260064E-2</v>
      </c>
      <c r="M416" s="80">
        <v>0.29361194793855616</v>
      </c>
      <c r="N416" s="80">
        <v>0.37898328491038524</v>
      </c>
      <c r="O416" s="80">
        <v>4.6567138064516136E-2</v>
      </c>
      <c r="P416" s="80">
        <v>0.19562227119212158</v>
      </c>
      <c r="Q416" s="80">
        <v>1.0874719431698394E-2</v>
      </c>
      <c r="R416" s="80">
        <v>0.12328767123287675</v>
      </c>
      <c r="S416" s="80">
        <v>2.7300396432811267</v>
      </c>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5"/>
      <c r="ER416" s="35"/>
      <c r="ES416" s="35"/>
      <c r="ET416" s="35"/>
      <c r="EU416" s="35"/>
      <c r="EV416" s="35"/>
      <c r="EW416" s="35"/>
      <c r="EX416" s="35"/>
      <c r="EY416" s="35"/>
      <c r="EZ416" s="35"/>
      <c r="FA416" s="35"/>
      <c r="FB416" s="35"/>
      <c r="FC416" s="35"/>
      <c r="FD416" s="35"/>
      <c r="FE416" s="35"/>
      <c r="FF416" s="35"/>
      <c r="FG416" s="35"/>
      <c r="FH416" s="35"/>
      <c r="FI416" s="35"/>
      <c r="FJ416" s="35"/>
      <c r="FK416" s="35"/>
      <c r="FL416" s="35"/>
      <c r="FM416" s="35"/>
      <c r="FN416" s="35"/>
      <c r="FO416" s="35"/>
      <c r="FP416" s="35"/>
      <c r="FQ416" s="35"/>
      <c r="FR416" s="35"/>
      <c r="FS416" s="35"/>
      <c r="FT416" s="35"/>
      <c r="FU416" s="35"/>
      <c r="FV416" s="35"/>
      <c r="FW416" s="35"/>
      <c r="FX416" s="35"/>
    </row>
    <row r="417" spans="1:180">
      <c r="A417" s="9" t="s">
        <v>244</v>
      </c>
      <c r="B417" s="9" t="s">
        <v>37</v>
      </c>
      <c r="C417" s="42">
        <v>43394</v>
      </c>
      <c r="D417" s="79">
        <v>43404</v>
      </c>
      <c r="E417" s="80">
        <v>-4.6787096774193543E-2</v>
      </c>
      <c r="F417" s="80">
        <v>0.33347924238321114</v>
      </c>
      <c r="G417" s="80">
        <v>0.20085123635627569</v>
      </c>
      <c r="H417" s="80">
        <v>0.7116918064516129</v>
      </c>
      <c r="I417" s="80">
        <v>0.35634122580645167</v>
      </c>
      <c r="J417" s="80">
        <v>8.6461677419354843E-2</v>
      </c>
      <c r="K417" s="80">
        <v>0</v>
      </c>
      <c r="L417" s="80">
        <v>3.9054518868260064E-2</v>
      </c>
      <c r="M417" s="80">
        <v>0.29361194793855616</v>
      </c>
      <c r="N417" s="80">
        <v>0.37898328491038519</v>
      </c>
      <c r="O417" s="80">
        <v>4.6041408064516134E-2</v>
      </c>
      <c r="P417" s="80">
        <v>0.19562227119212158</v>
      </c>
      <c r="Q417" s="80">
        <v>1.1400449431698396E-2</v>
      </c>
      <c r="R417" s="80">
        <v>0.12328767123287675</v>
      </c>
      <c r="S417" s="80">
        <v>2.7300396432811267</v>
      </c>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5"/>
      <c r="FJ417" s="35"/>
      <c r="FK417" s="35"/>
      <c r="FL417" s="35"/>
      <c r="FM417" s="35"/>
      <c r="FN417" s="35"/>
      <c r="FO417" s="35"/>
      <c r="FP417" s="35"/>
      <c r="FQ417" s="35"/>
      <c r="FR417" s="35"/>
      <c r="FS417" s="35"/>
      <c r="FT417" s="35"/>
      <c r="FU417" s="35"/>
      <c r="FV417" s="35"/>
      <c r="FW417" s="35"/>
      <c r="FX417" s="35"/>
    </row>
    <row r="418" spans="1:180">
      <c r="A418" s="9" t="s">
        <v>245</v>
      </c>
      <c r="B418" s="9" t="s">
        <v>37</v>
      </c>
      <c r="C418" s="42">
        <v>43395</v>
      </c>
      <c r="D418" s="79">
        <v>43404</v>
      </c>
      <c r="E418" s="80">
        <v>-4.6787096774193543E-2</v>
      </c>
      <c r="F418" s="80">
        <v>0.33347924238321114</v>
      </c>
      <c r="G418" s="80">
        <v>0.20085123635627569</v>
      </c>
      <c r="H418" s="80">
        <v>0.7116918064516129</v>
      </c>
      <c r="I418" s="80">
        <v>0.35634122580645167</v>
      </c>
      <c r="J418" s="80">
        <v>8.6461677419354843E-2</v>
      </c>
      <c r="K418" s="80">
        <v>0</v>
      </c>
      <c r="L418" s="80">
        <v>3.9054518868260064E-2</v>
      </c>
      <c r="M418" s="80">
        <v>0.29361194793855616</v>
      </c>
      <c r="N418" s="80">
        <v>0.37898328491038519</v>
      </c>
      <c r="O418" s="80">
        <v>4.3949648064516129E-2</v>
      </c>
      <c r="P418" s="80">
        <v>0.19562227119212158</v>
      </c>
      <c r="Q418" s="80">
        <v>1.3492209431698408E-2</v>
      </c>
      <c r="R418" s="80">
        <v>0.12328767123287675</v>
      </c>
      <c r="S418" s="80">
        <v>2.7300396432811267</v>
      </c>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5"/>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c r="FO418" s="35"/>
      <c r="FP418" s="35"/>
      <c r="FQ418" s="35"/>
      <c r="FR418" s="35"/>
      <c r="FS418" s="35"/>
      <c r="FT418" s="35"/>
      <c r="FU418" s="35"/>
      <c r="FV418" s="35"/>
      <c r="FW418" s="35"/>
      <c r="FX418" s="35"/>
    </row>
    <row r="419" spans="1:180">
      <c r="A419" s="9" t="s">
        <v>245</v>
      </c>
      <c r="B419" s="9" t="s">
        <v>37</v>
      </c>
      <c r="C419" s="42">
        <v>43396</v>
      </c>
      <c r="D419" s="79">
        <v>43404</v>
      </c>
      <c r="E419" s="80">
        <v>-4.6787096774193543E-2</v>
      </c>
      <c r="F419" s="80">
        <v>0.33347924238321114</v>
      </c>
      <c r="G419" s="80">
        <v>0.20085123635627569</v>
      </c>
      <c r="H419" s="80">
        <v>0.7116918064516129</v>
      </c>
      <c r="I419" s="80">
        <v>0.35634122580645167</v>
      </c>
      <c r="J419" s="80">
        <v>8.6461677419354843E-2</v>
      </c>
      <c r="K419" s="80">
        <v>0</v>
      </c>
      <c r="L419" s="80">
        <v>3.9054518868260064E-2</v>
      </c>
      <c r="M419" s="80">
        <v>0.29361194793855616</v>
      </c>
      <c r="N419" s="80">
        <v>0.37898328491038519</v>
      </c>
      <c r="O419" s="80">
        <v>3.4900468064516132E-2</v>
      </c>
      <c r="P419" s="80">
        <v>0.19562227119212158</v>
      </c>
      <c r="Q419" s="80">
        <v>2.2541389431698398E-2</v>
      </c>
      <c r="R419" s="80">
        <v>0.12328767123287675</v>
      </c>
      <c r="S419" s="80">
        <v>2.7300396432811262</v>
      </c>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M419" s="35"/>
      <c r="EN419" s="35"/>
      <c r="EO419" s="35"/>
      <c r="EP419" s="35"/>
      <c r="EQ419" s="35"/>
      <c r="ER419" s="35"/>
      <c r="ES419" s="35"/>
      <c r="ET419" s="35"/>
      <c r="EU419" s="35"/>
      <c r="EV419" s="35"/>
      <c r="EW419" s="35"/>
      <c r="EX419" s="35"/>
      <c r="EY419" s="35"/>
      <c r="EZ419" s="35"/>
      <c r="FA419" s="35"/>
      <c r="FB419" s="35"/>
      <c r="FC419" s="35"/>
      <c r="FD419" s="35"/>
      <c r="FE419" s="35"/>
      <c r="FF419" s="35"/>
      <c r="FG419" s="35"/>
      <c r="FH419" s="35"/>
      <c r="FI419" s="35"/>
      <c r="FJ419" s="35"/>
      <c r="FK419" s="35"/>
      <c r="FL419" s="35"/>
      <c r="FM419" s="35"/>
      <c r="FN419" s="35"/>
      <c r="FO419" s="35"/>
      <c r="FP419" s="35"/>
      <c r="FQ419" s="35"/>
      <c r="FR419" s="35"/>
      <c r="FS419" s="35"/>
      <c r="FT419" s="35"/>
      <c r="FU419" s="35"/>
      <c r="FV419" s="35"/>
      <c r="FW419" s="35"/>
      <c r="FX419" s="35"/>
    </row>
    <row r="420" spans="1:180">
      <c r="A420" s="9" t="s">
        <v>245</v>
      </c>
      <c r="B420" s="9" t="s">
        <v>37</v>
      </c>
      <c r="C420" s="42">
        <v>43397</v>
      </c>
      <c r="D420" s="79">
        <v>43404</v>
      </c>
      <c r="E420" s="80">
        <v>-4.6787096774193543E-2</v>
      </c>
      <c r="F420" s="80">
        <v>0.33347924238321114</v>
      </c>
      <c r="G420" s="80">
        <v>0.20085123635627569</v>
      </c>
      <c r="H420" s="80">
        <v>0.7116918064516129</v>
      </c>
      <c r="I420" s="80">
        <v>0.35634122580645167</v>
      </c>
      <c r="J420" s="80">
        <v>8.6461677419354843E-2</v>
      </c>
      <c r="K420" s="80">
        <v>0</v>
      </c>
      <c r="L420" s="80">
        <v>3.9054518868260064E-2</v>
      </c>
      <c r="M420" s="80">
        <v>0.29361194793855616</v>
      </c>
      <c r="N420" s="80">
        <v>0.37898328491038519</v>
      </c>
      <c r="O420" s="80">
        <v>3.1961888064516129E-2</v>
      </c>
      <c r="P420" s="80">
        <v>0.19562227119212158</v>
      </c>
      <c r="Q420" s="80">
        <v>2.5479969431698401E-2</v>
      </c>
      <c r="R420" s="80">
        <v>0.12328767123287675</v>
      </c>
      <c r="S420" s="80">
        <v>2.7300396432811262</v>
      </c>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5"/>
      <c r="ER420" s="35"/>
      <c r="ES420" s="35"/>
      <c r="ET420" s="35"/>
      <c r="EU420" s="35"/>
      <c r="EV420" s="35"/>
      <c r="EW420" s="35"/>
      <c r="EX420" s="35"/>
      <c r="EY420" s="35"/>
      <c r="EZ420" s="35"/>
      <c r="FA420" s="35"/>
      <c r="FB420" s="35"/>
      <c r="FC420" s="35"/>
      <c r="FD420" s="35"/>
      <c r="FE420" s="35"/>
      <c r="FF420" s="35"/>
      <c r="FG420" s="35"/>
      <c r="FH420" s="35"/>
      <c r="FI420" s="35"/>
      <c r="FJ420" s="35"/>
      <c r="FK420" s="35"/>
      <c r="FL420" s="35"/>
      <c r="FM420" s="35"/>
      <c r="FN420" s="35"/>
      <c r="FO420" s="35"/>
      <c r="FP420" s="35"/>
      <c r="FQ420" s="35"/>
      <c r="FR420" s="35"/>
      <c r="FS420" s="35"/>
      <c r="FT420" s="35"/>
      <c r="FU420" s="35"/>
      <c r="FV420" s="35"/>
      <c r="FW420" s="35"/>
      <c r="FX420" s="35"/>
    </row>
    <row r="421" spans="1:180">
      <c r="A421" s="9" t="s">
        <v>245</v>
      </c>
      <c r="B421" s="9" t="s">
        <v>37</v>
      </c>
      <c r="C421" s="42">
        <v>43398</v>
      </c>
      <c r="D421" s="79">
        <v>43404</v>
      </c>
      <c r="E421" s="80">
        <v>-4.6787096774193543E-2</v>
      </c>
      <c r="F421" s="80">
        <v>0.32202091238321107</v>
      </c>
      <c r="G421" s="80">
        <v>0.20085123635627569</v>
      </c>
      <c r="H421" s="80">
        <v>0.7116918064516129</v>
      </c>
      <c r="I421" s="80">
        <v>0.35634122580645167</v>
      </c>
      <c r="J421" s="80">
        <v>8.6461677419354843E-2</v>
      </c>
      <c r="K421" s="80">
        <v>0</v>
      </c>
      <c r="L421" s="80">
        <v>3.9054518868260064E-2</v>
      </c>
      <c r="M421" s="80">
        <v>0.29361194793855616</v>
      </c>
      <c r="N421" s="80">
        <v>0.37898328491038519</v>
      </c>
      <c r="O421" s="80">
        <v>4.4927058064516134E-2</v>
      </c>
      <c r="P421" s="80">
        <v>0.19562227119212158</v>
      </c>
      <c r="Q421" s="80">
        <v>2.3973129431698399E-2</v>
      </c>
      <c r="R421" s="80">
        <v>0.12328767123287675</v>
      </c>
      <c r="S421" s="80">
        <v>2.7300396432811267</v>
      </c>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row>
    <row r="422" spans="1:180">
      <c r="A422" s="9" t="s">
        <v>245</v>
      </c>
      <c r="B422" s="9" t="s">
        <v>37</v>
      </c>
      <c r="C422" s="42">
        <v>43399</v>
      </c>
      <c r="D422" s="79">
        <v>43404</v>
      </c>
      <c r="E422" s="80">
        <v>-4.6787096774193543E-2</v>
      </c>
      <c r="F422" s="80">
        <v>0.33347924238321114</v>
      </c>
      <c r="G422" s="80">
        <v>0.20085123635627569</v>
      </c>
      <c r="H422" s="80">
        <v>0.7116918064516129</v>
      </c>
      <c r="I422" s="80">
        <v>0.35634122580645167</v>
      </c>
      <c r="J422" s="80">
        <v>8.6461677419354843E-2</v>
      </c>
      <c r="K422" s="80">
        <v>0</v>
      </c>
      <c r="L422" s="80">
        <v>3.9054518868260064E-2</v>
      </c>
      <c r="M422" s="80">
        <v>0.29361194793855616</v>
      </c>
      <c r="N422" s="80">
        <v>0.37898328491038519</v>
      </c>
      <c r="O422" s="80">
        <v>3.1204288064516129E-2</v>
      </c>
      <c r="P422" s="80">
        <v>0.19562227119212158</v>
      </c>
      <c r="Q422" s="80">
        <v>2.6237569431698405E-2</v>
      </c>
      <c r="R422" s="80">
        <v>0.12328767123287675</v>
      </c>
      <c r="S422" s="80">
        <v>2.7300396432811262</v>
      </c>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5"/>
      <c r="FJ422" s="35"/>
      <c r="FK422" s="35"/>
      <c r="FL422" s="35"/>
      <c r="FM422" s="35"/>
      <c r="FN422" s="35"/>
      <c r="FO422" s="35"/>
      <c r="FP422" s="35"/>
      <c r="FQ422" s="35"/>
      <c r="FR422" s="35"/>
      <c r="FS422" s="35"/>
      <c r="FT422" s="35"/>
      <c r="FU422" s="35"/>
      <c r="FV422" s="35"/>
      <c r="FW422" s="35"/>
      <c r="FX422" s="35"/>
    </row>
    <row r="423" spans="1:180">
      <c r="A423" s="9" t="s">
        <v>245</v>
      </c>
      <c r="B423" s="9" t="s">
        <v>37</v>
      </c>
      <c r="C423" s="42">
        <v>43400</v>
      </c>
      <c r="D423" s="79">
        <v>43404</v>
      </c>
      <c r="E423" s="80">
        <v>-4.6787096774193543E-2</v>
      </c>
      <c r="F423" s="80">
        <v>0.33347924238321114</v>
      </c>
      <c r="G423" s="80">
        <v>0.20085123635627569</v>
      </c>
      <c r="H423" s="80">
        <v>0.7116918064516129</v>
      </c>
      <c r="I423" s="80">
        <v>0.35634122580645167</v>
      </c>
      <c r="J423" s="80">
        <v>8.6461677419354843E-2</v>
      </c>
      <c r="K423" s="80">
        <v>0</v>
      </c>
      <c r="L423" s="80">
        <v>3.9054518868260064E-2</v>
      </c>
      <c r="M423" s="80">
        <v>0.29361194793855616</v>
      </c>
      <c r="N423" s="80">
        <v>0.37898328491038519</v>
      </c>
      <c r="O423" s="80">
        <v>3.049594806451613E-2</v>
      </c>
      <c r="P423" s="80">
        <v>0.19562227119212158</v>
      </c>
      <c r="Q423" s="80">
        <v>2.69459094316984E-2</v>
      </c>
      <c r="R423" s="80">
        <v>0.12328767123287675</v>
      </c>
      <c r="S423" s="80">
        <v>2.7300396432811262</v>
      </c>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EV423" s="35"/>
      <c r="EW423" s="35"/>
      <c r="EX423" s="35"/>
      <c r="EY423" s="35"/>
      <c r="EZ423" s="35"/>
      <c r="FA423" s="35"/>
      <c r="FB423" s="35"/>
      <c r="FC423" s="35"/>
      <c r="FD423" s="35"/>
      <c r="FE423" s="35"/>
      <c r="FF423" s="35"/>
      <c r="FG423" s="35"/>
      <c r="FH423" s="35"/>
      <c r="FI423" s="35"/>
      <c r="FJ423" s="35"/>
      <c r="FK423" s="35"/>
      <c r="FL423" s="35"/>
      <c r="FM423" s="35"/>
      <c r="FN423" s="35"/>
      <c r="FO423" s="35"/>
      <c r="FP423" s="35"/>
      <c r="FQ423" s="35"/>
      <c r="FR423" s="35"/>
      <c r="FS423" s="35"/>
      <c r="FT423" s="35"/>
      <c r="FU423" s="35"/>
      <c r="FV423" s="35"/>
      <c r="FW423" s="35"/>
      <c r="FX423" s="35"/>
    </row>
    <row r="424" spans="1:180">
      <c r="A424" s="9" t="s">
        <v>245</v>
      </c>
      <c r="B424" s="9" t="s">
        <v>37</v>
      </c>
      <c r="C424" s="42">
        <v>43401</v>
      </c>
      <c r="D424" s="79">
        <v>43404</v>
      </c>
      <c r="E424" s="80">
        <v>-4.6787096774193543E-2</v>
      </c>
      <c r="F424" s="80">
        <v>0.33347924238321114</v>
      </c>
      <c r="G424" s="80">
        <v>0.20085123635627569</v>
      </c>
      <c r="H424" s="80">
        <v>0.7116918064516129</v>
      </c>
      <c r="I424" s="80">
        <v>0.35634122580645167</v>
      </c>
      <c r="J424" s="80">
        <v>8.6461677419354843E-2</v>
      </c>
      <c r="K424" s="80">
        <v>0</v>
      </c>
      <c r="L424" s="80">
        <v>3.9054518868260064E-2</v>
      </c>
      <c r="M424" s="80">
        <v>0.29361194793855616</v>
      </c>
      <c r="N424" s="80">
        <v>0.37898328491038524</v>
      </c>
      <c r="O424" s="80">
        <v>3.7753558064516128E-2</v>
      </c>
      <c r="P424" s="80">
        <v>0.19562227119212158</v>
      </c>
      <c r="Q424" s="80">
        <v>1.9688299431698402E-2</v>
      </c>
      <c r="R424" s="80">
        <v>0.12328767123287675</v>
      </c>
      <c r="S424" s="80">
        <v>2.7300396432811267</v>
      </c>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5"/>
      <c r="FJ424" s="35"/>
      <c r="FK424" s="35"/>
      <c r="FL424" s="35"/>
      <c r="FM424" s="35"/>
      <c r="FN424" s="35"/>
      <c r="FO424" s="35"/>
      <c r="FP424" s="35"/>
      <c r="FQ424" s="35"/>
      <c r="FR424" s="35"/>
      <c r="FS424" s="35"/>
      <c r="FT424" s="35"/>
      <c r="FU424" s="35"/>
      <c r="FV424" s="35"/>
      <c r="FW424" s="35"/>
      <c r="FX424" s="35"/>
    </row>
    <row r="425" spans="1:180">
      <c r="A425" s="9" t="s">
        <v>246</v>
      </c>
      <c r="B425" s="9" t="s">
        <v>37</v>
      </c>
      <c r="C425" s="42">
        <v>43402</v>
      </c>
      <c r="D425" s="79">
        <v>43404</v>
      </c>
      <c r="E425" s="80">
        <v>-4.6787096774193543E-2</v>
      </c>
      <c r="F425" s="80">
        <v>0.33347924238321114</v>
      </c>
      <c r="G425" s="80">
        <v>0.20085123635627569</v>
      </c>
      <c r="H425" s="80">
        <v>0.7116918064516129</v>
      </c>
      <c r="I425" s="80">
        <v>0.35634122580645167</v>
      </c>
      <c r="J425" s="80">
        <v>8.6461677419354843E-2</v>
      </c>
      <c r="K425" s="80">
        <v>0</v>
      </c>
      <c r="L425" s="80">
        <v>3.9054518868260064E-2</v>
      </c>
      <c r="M425" s="80">
        <v>0.29361194793855616</v>
      </c>
      <c r="N425" s="80">
        <v>0.37898328491038519</v>
      </c>
      <c r="O425" s="80">
        <v>4.9681988064516132E-2</v>
      </c>
      <c r="P425" s="80">
        <v>0.19562227119212158</v>
      </c>
      <c r="Q425" s="80">
        <v>7.7598694316984053E-3</v>
      </c>
      <c r="R425" s="80">
        <v>0.12328767123287675</v>
      </c>
      <c r="S425" s="80">
        <v>2.7300396432811262</v>
      </c>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EV425" s="35"/>
      <c r="EW425" s="35"/>
      <c r="EX425" s="35"/>
      <c r="EY425" s="35"/>
      <c r="EZ425" s="35"/>
      <c r="FA425" s="35"/>
      <c r="FB425" s="35"/>
      <c r="FC425" s="35"/>
      <c r="FD425" s="35"/>
      <c r="FE425" s="35"/>
      <c r="FF425" s="35"/>
      <c r="FG425" s="35"/>
      <c r="FH425" s="35"/>
      <c r="FI425" s="35"/>
      <c r="FJ425" s="35"/>
      <c r="FK425" s="35"/>
      <c r="FL425" s="35"/>
      <c r="FM425" s="35"/>
      <c r="FN425" s="35"/>
      <c r="FO425" s="35"/>
      <c r="FP425" s="35"/>
      <c r="FQ425" s="35"/>
      <c r="FR425" s="35"/>
      <c r="FS425" s="35"/>
      <c r="FT425" s="35"/>
      <c r="FU425" s="35"/>
      <c r="FV425" s="35"/>
      <c r="FW425" s="35"/>
      <c r="FX425" s="35"/>
    </row>
    <row r="426" spans="1:180">
      <c r="A426" s="9" t="s">
        <v>246</v>
      </c>
      <c r="B426" s="9" t="s">
        <v>37</v>
      </c>
      <c r="C426" s="42">
        <v>43403</v>
      </c>
      <c r="D426" s="79">
        <v>43404</v>
      </c>
      <c r="E426" s="80">
        <v>-4.6787096774193543E-2</v>
      </c>
      <c r="F426" s="80">
        <v>0.33347924238321114</v>
      </c>
      <c r="G426" s="80">
        <v>0.20085123635627569</v>
      </c>
      <c r="H426" s="80">
        <v>0.7116918064516129</v>
      </c>
      <c r="I426" s="80">
        <v>0.35634122580645167</v>
      </c>
      <c r="J426" s="80">
        <v>8.6461677419354843E-2</v>
      </c>
      <c r="K426" s="80">
        <v>0</v>
      </c>
      <c r="L426" s="80">
        <v>3.9054518868260064E-2</v>
      </c>
      <c r="M426" s="80">
        <v>0.29361194793855616</v>
      </c>
      <c r="N426" s="80">
        <v>0.37898328491038519</v>
      </c>
      <c r="O426" s="80">
        <v>3.2796948064516135E-2</v>
      </c>
      <c r="P426" s="80">
        <v>0.19562227119212158</v>
      </c>
      <c r="Q426" s="80">
        <v>2.4644909431698395E-2</v>
      </c>
      <c r="R426" s="80">
        <v>0.12328767123287675</v>
      </c>
      <c r="S426" s="80">
        <v>2.7300396432811262</v>
      </c>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35"/>
      <c r="ES426" s="35"/>
      <c r="ET426" s="35"/>
      <c r="EU426" s="35"/>
      <c r="EV426" s="35"/>
      <c r="EW426" s="35"/>
      <c r="EX426" s="35"/>
      <c r="EY426" s="35"/>
      <c r="EZ426" s="35"/>
      <c r="FA426" s="35"/>
      <c r="FB426" s="35"/>
      <c r="FC426" s="35"/>
      <c r="FD426" s="35"/>
      <c r="FE426" s="35"/>
      <c r="FF426" s="35"/>
      <c r="FG426" s="35"/>
      <c r="FH426" s="35"/>
      <c r="FI426" s="35"/>
      <c r="FJ426" s="35"/>
      <c r="FK426" s="35"/>
      <c r="FL426" s="35"/>
      <c r="FM426" s="35"/>
      <c r="FN426" s="35"/>
      <c r="FO426" s="35"/>
      <c r="FP426" s="35"/>
      <c r="FQ426" s="35"/>
      <c r="FR426" s="35"/>
      <c r="FS426" s="35"/>
      <c r="FT426" s="35"/>
      <c r="FU426" s="35"/>
      <c r="FV426" s="35"/>
      <c r="FW426" s="35"/>
      <c r="FX426" s="35"/>
    </row>
    <row r="427" spans="1:180">
      <c r="A427" s="9" t="s">
        <v>246</v>
      </c>
      <c r="B427" s="9" t="s">
        <v>37</v>
      </c>
      <c r="C427" s="42">
        <v>43404</v>
      </c>
      <c r="D427" s="79">
        <v>43404</v>
      </c>
      <c r="E427" s="80">
        <v>-4.6787096774193543E-2</v>
      </c>
      <c r="F427" s="80">
        <v>0.33347924238321114</v>
      </c>
      <c r="G427" s="80">
        <v>0.20085123635627569</v>
      </c>
      <c r="H427" s="80">
        <v>0.7116918064516129</v>
      </c>
      <c r="I427" s="80">
        <v>0.35634122580645167</v>
      </c>
      <c r="J427" s="80">
        <v>8.6461677419354843E-2</v>
      </c>
      <c r="K427" s="80">
        <v>0</v>
      </c>
      <c r="L427" s="80">
        <v>3.9054518868260064E-2</v>
      </c>
      <c r="M427" s="80">
        <v>0.29361194793855616</v>
      </c>
      <c r="N427" s="80">
        <v>0.37898328491038524</v>
      </c>
      <c r="O427" s="80">
        <v>2.7436258064516134E-2</v>
      </c>
      <c r="P427" s="80">
        <v>0.19562227119212158</v>
      </c>
      <c r="Q427" s="80">
        <v>3.0005599431698397E-2</v>
      </c>
      <c r="R427" s="80">
        <v>0.12328767123287675</v>
      </c>
      <c r="S427" s="80">
        <v>2.7300396432811267</v>
      </c>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35"/>
      <c r="ES427" s="35"/>
      <c r="ET427" s="35"/>
      <c r="EU427" s="35"/>
      <c r="EV427" s="35"/>
      <c r="EW427" s="35"/>
      <c r="EX427" s="35"/>
      <c r="EY427" s="35"/>
      <c r="EZ427" s="35"/>
      <c r="FA427" s="35"/>
      <c r="FB427" s="35"/>
      <c r="FC427" s="35"/>
      <c r="FD427" s="35"/>
      <c r="FE427" s="35"/>
      <c r="FF427" s="35"/>
      <c r="FG427" s="35"/>
      <c r="FH427" s="35"/>
      <c r="FI427" s="35"/>
      <c r="FJ427" s="35"/>
      <c r="FK427" s="35"/>
      <c r="FL427" s="35"/>
      <c r="FM427" s="35"/>
      <c r="FN427" s="35"/>
      <c r="FO427" s="35"/>
      <c r="FP427" s="35"/>
      <c r="FQ427" s="35"/>
      <c r="FR427" s="35"/>
      <c r="FS427" s="35"/>
      <c r="FT427" s="35"/>
      <c r="FU427" s="35"/>
      <c r="FV427" s="35"/>
      <c r="FW427" s="35"/>
      <c r="FX427" s="35"/>
    </row>
    <row r="428" spans="1:180">
      <c r="A428" s="9" t="s">
        <v>246</v>
      </c>
      <c r="B428" s="9" t="s">
        <v>38</v>
      </c>
      <c r="C428" s="42">
        <v>43405</v>
      </c>
      <c r="D428" s="79">
        <v>43434</v>
      </c>
      <c r="E428" s="80">
        <v>-5.0053666666666663E-2</v>
      </c>
      <c r="F428" s="80">
        <v>0.53824456054756808</v>
      </c>
      <c r="G428" s="80">
        <v>0.24762284450661154</v>
      </c>
      <c r="H428" s="80">
        <v>0.51528989999999997</v>
      </c>
      <c r="I428" s="80">
        <v>0.48645739999999998</v>
      </c>
      <c r="J428" s="80">
        <v>0.11803273333333333</v>
      </c>
      <c r="K428" s="80">
        <v>0</v>
      </c>
      <c r="L428" s="80">
        <v>1.67376462171656E-2</v>
      </c>
      <c r="M428" s="80">
        <v>0.31295008492086751</v>
      </c>
      <c r="N428" s="80">
        <v>0.3753750343466597</v>
      </c>
      <c r="O428" s="80">
        <v>2.2780310000000002E-2</v>
      </c>
      <c r="P428" s="80">
        <v>0.19398531520547621</v>
      </c>
      <c r="Q428" s="80">
        <v>-2.2102111749665875E-2</v>
      </c>
      <c r="R428" s="80">
        <v>0.12328767123287675</v>
      </c>
      <c r="S428" s="80">
        <v>2.8786077218942259</v>
      </c>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c r="FI428" s="35"/>
      <c r="FJ428" s="35"/>
      <c r="FK428" s="35"/>
      <c r="FL428" s="35"/>
      <c r="FM428" s="35"/>
      <c r="FN428" s="35"/>
      <c r="FO428" s="35"/>
      <c r="FP428" s="35"/>
      <c r="FQ428" s="35"/>
      <c r="FR428" s="35"/>
      <c r="FS428" s="35"/>
      <c r="FT428" s="35"/>
      <c r="FU428" s="35"/>
      <c r="FV428" s="35"/>
      <c r="FW428" s="35"/>
      <c r="FX428" s="35"/>
    </row>
    <row r="429" spans="1:180">
      <c r="A429" s="9" t="s">
        <v>246</v>
      </c>
      <c r="B429" s="9" t="s">
        <v>38</v>
      </c>
      <c r="C429" s="42">
        <v>43406</v>
      </c>
      <c r="D429" s="79">
        <v>43434</v>
      </c>
      <c r="E429" s="80">
        <v>-5.0053666666666663E-2</v>
      </c>
      <c r="F429" s="80">
        <v>0.52201956054756815</v>
      </c>
      <c r="G429" s="80">
        <v>0.24762284450661154</v>
      </c>
      <c r="H429" s="80">
        <v>0.51528989999999997</v>
      </c>
      <c r="I429" s="80">
        <v>0.48645739999999998</v>
      </c>
      <c r="J429" s="80">
        <v>0.11803273333333333</v>
      </c>
      <c r="K429" s="80">
        <v>0</v>
      </c>
      <c r="L429" s="80">
        <v>1.67376462171656E-2</v>
      </c>
      <c r="M429" s="80">
        <v>0.31295008492086751</v>
      </c>
      <c r="N429" s="80">
        <v>0.37537503434665964</v>
      </c>
      <c r="O429" s="80">
        <v>4.3609850000000006E-2</v>
      </c>
      <c r="P429" s="80">
        <v>0.19398531520547621</v>
      </c>
      <c r="Q429" s="80">
        <v>-2.6706651749665883E-2</v>
      </c>
      <c r="R429" s="80">
        <v>0.12328767123287675</v>
      </c>
      <c r="S429" s="80">
        <v>2.8786077218942263</v>
      </c>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35"/>
      <c r="FU429" s="35"/>
      <c r="FV429" s="35"/>
      <c r="FW429" s="35"/>
      <c r="FX429" s="35"/>
    </row>
    <row r="430" spans="1:180">
      <c r="A430" s="9" t="s">
        <v>246</v>
      </c>
      <c r="B430" s="9" t="s">
        <v>38</v>
      </c>
      <c r="C430" s="42">
        <v>43407</v>
      </c>
      <c r="D430" s="79">
        <v>43434</v>
      </c>
      <c r="E430" s="80">
        <v>-5.0053666666666663E-2</v>
      </c>
      <c r="F430" s="80">
        <v>0.53241123054756812</v>
      </c>
      <c r="G430" s="80">
        <v>0.24762284450661154</v>
      </c>
      <c r="H430" s="80">
        <v>0.51528989999999997</v>
      </c>
      <c r="I430" s="80">
        <v>0.48645739999999998</v>
      </c>
      <c r="J430" s="80">
        <v>0.11803273333333333</v>
      </c>
      <c r="K430" s="80">
        <v>0</v>
      </c>
      <c r="L430" s="80">
        <v>1.67376462171656E-2</v>
      </c>
      <c r="M430" s="80">
        <v>0.31295008492086751</v>
      </c>
      <c r="N430" s="80">
        <v>0.3753750343466597</v>
      </c>
      <c r="O430" s="80">
        <v>3.8125819999999998E-2</v>
      </c>
      <c r="P430" s="80">
        <v>0.19398531520547621</v>
      </c>
      <c r="Q430" s="80">
        <v>-3.1614291749665874E-2</v>
      </c>
      <c r="R430" s="80">
        <v>0.12328767123287675</v>
      </c>
      <c r="S430" s="80">
        <v>2.8786077218942254</v>
      </c>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EV430" s="35"/>
      <c r="EW430" s="35"/>
      <c r="EX430" s="35"/>
      <c r="EY430" s="35"/>
      <c r="EZ430" s="35"/>
      <c r="FA430" s="35"/>
      <c r="FB430" s="35"/>
      <c r="FC430" s="35"/>
      <c r="FD430" s="35"/>
      <c r="FE430" s="35"/>
      <c r="FF430" s="35"/>
      <c r="FG430" s="35"/>
      <c r="FH430" s="35"/>
      <c r="FI430" s="35"/>
      <c r="FJ430" s="35"/>
      <c r="FK430" s="35"/>
      <c r="FL430" s="35"/>
      <c r="FM430" s="35"/>
      <c r="FN430" s="35"/>
      <c r="FO430" s="35"/>
      <c r="FP430" s="35"/>
      <c r="FQ430" s="35"/>
      <c r="FR430" s="35"/>
      <c r="FS430" s="35"/>
      <c r="FT430" s="35"/>
      <c r="FU430" s="35"/>
      <c r="FV430" s="35"/>
      <c r="FW430" s="35"/>
      <c r="FX430" s="35"/>
    </row>
    <row r="431" spans="1:180">
      <c r="A431" s="9" t="s">
        <v>246</v>
      </c>
      <c r="B431" s="9" t="s">
        <v>38</v>
      </c>
      <c r="C431" s="42">
        <v>43408</v>
      </c>
      <c r="D431" s="79">
        <v>43434</v>
      </c>
      <c r="E431" s="80">
        <v>-5.0053666666666663E-2</v>
      </c>
      <c r="F431" s="80">
        <v>0.52827556054756808</v>
      </c>
      <c r="G431" s="80">
        <v>0.24762284450661154</v>
      </c>
      <c r="H431" s="80">
        <v>0.51528989999999997</v>
      </c>
      <c r="I431" s="80">
        <v>0.48645739999999998</v>
      </c>
      <c r="J431" s="80">
        <v>0.11803273333333333</v>
      </c>
      <c r="K431" s="80">
        <v>0</v>
      </c>
      <c r="L431" s="80">
        <v>1.67376462171656E-2</v>
      </c>
      <c r="M431" s="80">
        <v>0.31295008492086751</v>
      </c>
      <c r="N431" s="80">
        <v>0.37537503434665964</v>
      </c>
      <c r="O431" s="80">
        <v>4.0439380000000004E-2</v>
      </c>
      <c r="P431" s="80">
        <v>0.19398531520547621</v>
      </c>
      <c r="Q431" s="80">
        <v>-2.9792181749665886E-2</v>
      </c>
      <c r="R431" s="80">
        <v>0.12328767123287675</v>
      </c>
      <c r="S431" s="80">
        <v>2.8786077218942254</v>
      </c>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EV431" s="35"/>
      <c r="EW431" s="35"/>
      <c r="EX431" s="35"/>
      <c r="EY431" s="35"/>
      <c r="EZ431" s="35"/>
      <c r="FA431" s="35"/>
      <c r="FB431" s="35"/>
      <c r="FC431" s="35"/>
      <c r="FD431" s="35"/>
      <c r="FE431" s="35"/>
      <c r="FF431" s="35"/>
      <c r="FG431" s="35"/>
      <c r="FH431" s="35"/>
      <c r="FI431" s="35"/>
      <c r="FJ431" s="35"/>
      <c r="FK431" s="35"/>
      <c r="FL431" s="35"/>
      <c r="FM431" s="35"/>
      <c r="FN431" s="35"/>
      <c r="FO431" s="35"/>
      <c r="FP431" s="35"/>
      <c r="FQ431" s="35"/>
      <c r="FR431" s="35"/>
      <c r="FS431" s="35"/>
      <c r="FT431" s="35"/>
      <c r="FU431" s="35"/>
      <c r="FV431" s="35"/>
      <c r="FW431" s="35"/>
      <c r="FX431" s="35"/>
    </row>
    <row r="432" spans="1:180">
      <c r="A432" s="9" t="s">
        <v>247</v>
      </c>
      <c r="B432" s="9" t="s">
        <v>38</v>
      </c>
      <c r="C432" s="42">
        <v>43409</v>
      </c>
      <c r="D432" s="79">
        <v>43434</v>
      </c>
      <c r="E432" s="80">
        <v>-5.0053666666666663E-2</v>
      </c>
      <c r="F432" s="80">
        <v>0.53824456054756808</v>
      </c>
      <c r="G432" s="80">
        <v>0.24762284450661154</v>
      </c>
      <c r="H432" s="80">
        <v>0.51528989999999997</v>
      </c>
      <c r="I432" s="80">
        <v>0.48645739999999998</v>
      </c>
      <c r="J432" s="80">
        <v>0.11803273333333333</v>
      </c>
      <c r="K432" s="80">
        <v>0</v>
      </c>
      <c r="L432" s="80">
        <v>1.67376462171656E-2</v>
      </c>
      <c r="M432" s="80">
        <v>0.31295008492086751</v>
      </c>
      <c r="N432" s="80">
        <v>0.37537503434665964</v>
      </c>
      <c r="O432" s="80">
        <v>4.169204E-2</v>
      </c>
      <c r="P432" s="80">
        <v>0.19398531520547621</v>
      </c>
      <c r="Q432" s="80">
        <v>-4.101384174966588E-2</v>
      </c>
      <c r="R432" s="80">
        <v>0.12328767123287675</v>
      </c>
      <c r="S432" s="80">
        <v>2.8786077218942259</v>
      </c>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row>
    <row r="433" spans="1:180">
      <c r="A433" s="9" t="s">
        <v>247</v>
      </c>
      <c r="B433" s="9" t="s">
        <v>38</v>
      </c>
      <c r="C433" s="42">
        <v>43410</v>
      </c>
      <c r="D433" s="79">
        <v>43434</v>
      </c>
      <c r="E433" s="80">
        <v>-5.0053666666666663E-2</v>
      </c>
      <c r="F433" s="80">
        <v>0.53824456054756808</v>
      </c>
      <c r="G433" s="80">
        <v>0.24762284450661154</v>
      </c>
      <c r="H433" s="80">
        <v>0.51528989999999997</v>
      </c>
      <c r="I433" s="80">
        <v>0.48645739999999998</v>
      </c>
      <c r="J433" s="80">
        <v>0.11803273333333333</v>
      </c>
      <c r="K433" s="80">
        <v>0</v>
      </c>
      <c r="L433" s="80">
        <v>1.67376462171656E-2</v>
      </c>
      <c r="M433" s="80">
        <v>0.31295008492086751</v>
      </c>
      <c r="N433" s="80">
        <v>0.3753750343466597</v>
      </c>
      <c r="O433" s="80">
        <v>4.1434700000000005E-2</v>
      </c>
      <c r="P433" s="80">
        <v>0.19398531520547621</v>
      </c>
      <c r="Q433" s="80">
        <v>-4.0756501749665885E-2</v>
      </c>
      <c r="R433" s="80">
        <v>0.12328767123287675</v>
      </c>
      <c r="S433" s="80">
        <v>2.8786077218942259</v>
      </c>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5"/>
      <c r="FM433" s="35"/>
      <c r="FN433" s="35"/>
      <c r="FO433" s="35"/>
      <c r="FP433" s="35"/>
      <c r="FQ433" s="35"/>
      <c r="FR433" s="35"/>
      <c r="FS433" s="35"/>
      <c r="FT433" s="35"/>
      <c r="FU433" s="35"/>
      <c r="FV433" s="35"/>
      <c r="FW433" s="35"/>
      <c r="FX433" s="35"/>
    </row>
    <row r="434" spans="1:180">
      <c r="A434" s="9" t="s">
        <v>247</v>
      </c>
      <c r="B434" s="9" t="s">
        <v>38</v>
      </c>
      <c r="C434" s="42">
        <v>43411</v>
      </c>
      <c r="D434" s="79">
        <v>43434</v>
      </c>
      <c r="E434" s="80">
        <v>-5.0053666666666663E-2</v>
      </c>
      <c r="F434" s="80">
        <v>0.53824456054756808</v>
      </c>
      <c r="G434" s="80">
        <v>0.24762284450661154</v>
      </c>
      <c r="H434" s="80">
        <v>0.51528989999999997</v>
      </c>
      <c r="I434" s="80">
        <v>0.48645739999999998</v>
      </c>
      <c r="J434" s="80">
        <v>0.11803273333333333</v>
      </c>
      <c r="K434" s="80">
        <v>0</v>
      </c>
      <c r="L434" s="80">
        <v>1.67376462171656E-2</v>
      </c>
      <c r="M434" s="80">
        <v>0.31295008492086751</v>
      </c>
      <c r="N434" s="80">
        <v>0.37537503434665964</v>
      </c>
      <c r="O434" s="80">
        <v>3.0882880000000001E-2</v>
      </c>
      <c r="P434" s="80">
        <v>0.19398531520547621</v>
      </c>
      <c r="Q434" s="80">
        <v>-3.0204681749665882E-2</v>
      </c>
      <c r="R434" s="80">
        <v>0.12328767123287675</v>
      </c>
      <c r="S434" s="80">
        <v>2.8786077218942259</v>
      </c>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EV434" s="35"/>
      <c r="EW434" s="35"/>
      <c r="EX434" s="35"/>
      <c r="EY434" s="35"/>
      <c r="EZ434" s="35"/>
      <c r="FA434" s="35"/>
      <c r="FB434" s="35"/>
      <c r="FC434" s="35"/>
      <c r="FD434" s="35"/>
      <c r="FE434" s="35"/>
      <c r="FF434" s="35"/>
      <c r="FG434" s="35"/>
      <c r="FH434" s="35"/>
      <c r="FI434" s="35"/>
      <c r="FJ434" s="35"/>
      <c r="FK434" s="35"/>
      <c r="FL434" s="35"/>
      <c r="FM434" s="35"/>
      <c r="FN434" s="35"/>
      <c r="FO434" s="35"/>
      <c r="FP434" s="35"/>
      <c r="FQ434" s="35"/>
      <c r="FR434" s="35"/>
      <c r="FS434" s="35"/>
      <c r="FT434" s="35"/>
      <c r="FU434" s="35"/>
      <c r="FV434" s="35"/>
      <c r="FW434" s="35"/>
      <c r="FX434" s="35"/>
    </row>
    <row r="435" spans="1:180">
      <c r="A435" s="9" t="s">
        <v>247</v>
      </c>
      <c r="B435" s="9" t="s">
        <v>38</v>
      </c>
      <c r="C435" s="42">
        <v>43412</v>
      </c>
      <c r="D435" s="79">
        <v>43434</v>
      </c>
      <c r="E435" s="80">
        <v>-5.0053666666666663E-2</v>
      </c>
      <c r="F435" s="80">
        <v>0.53124456054756808</v>
      </c>
      <c r="G435" s="80">
        <v>0.24762284450661154</v>
      </c>
      <c r="H435" s="80">
        <v>0.51528989999999997</v>
      </c>
      <c r="I435" s="80">
        <v>0.48645739999999998</v>
      </c>
      <c r="J435" s="80">
        <v>0.11803273333333333</v>
      </c>
      <c r="K435" s="80">
        <v>0</v>
      </c>
      <c r="L435" s="80">
        <v>1.67376462171656E-2</v>
      </c>
      <c r="M435" s="80">
        <v>0.31295008492086751</v>
      </c>
      <c r="N435" s="80">
        <v>0.3753750343466597</v>
      </c>
      <c r="O435" s="80">
        <v>3.4675070000000002E-2</v>
      </c>
      <c r="P435" s="80">
        <v>0.19398531520547621</v>
      </c>
      <c r="Q435" s="80">
        <v>-2.6996871749665877E-2</v>
      </c>
      <c r="R435" s="80">
        <v>0.12328767123287675</v>
      </c>
      <c r="S435" s="80">
        <v>2.8786077218942259</v>
      </c>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EV435" s="35"/>
      <c r="EW435" s="35"/>
      <c r="EX435" s="35"/>
      <c r="EY435" s="35"/>
      <c r="EZ435" s="35"/>
      <c r="FA435" s="35"/>
      <c r="FB435" s="35"/>
      <c r="FC435" s="35"/>
      <c r="FD435" s="35"/>
      <c r="FE435" s="35"/>
      <c r="FF435" s="35"/>
      <c r="FG435" s="35"/>
      <c r="FH435" s="35"/>
      <c r="FI435" s="35"/>
      <c r="FJ435" s="35"/>
      <c r="FK435" s="35"/>
      <c r="FL435" s="35"/>
      <c r="FM435" s="35"/>
      <c r="FN435" s="35"/>
      <c r="FO435" s="35"/>
      <c r="FP435" s="35"/>
      <c r="FQ435" s="35"/>
      <c r="FR435" s="35"/>
      <c r="FS435" s="35"/>
      <c r="FT435" s="35"/>
      <c r="FU435" s="35"/>
      <c r="FV435" s="35"/>
      <c r="FW435" s="35"/>
      <c r="FX435" s="35"/>
    </row>
    <row r="436" spans="1:180">
      <c r="A436" s="9" t="s">
        <v>247</v>
      </c>
      <c r="B436" s="9" t="s">
        <v>38</v>
      </c>
      <c r="C436" s="42">
        <v>43413</v>
      </c>
      <c r="D436" s="79">
        <v>43434</v>
      </c>
      <c r="E436" s="80">
        <v>-5.0053666666666663E-2</v>
      </c>
      <c r="F436" s="80">
        <v>0.53824456054756808</v>
      </c>
      <c r="G436" s="80">
        <v>0.24762284450661154</v>
      </c>
      <c r="H436" s="80">
        <v>0.51528989999999997</v>
      </c>
      <c r="I436" s="80">
        <v>0.48645739999999998</v>
      </c>
      <c r="J436" s="80">
        <v>0.11803273333333333</v>
      </c>
      <c r="K436" s="80">
        <v>0</v>
      </c>
      <c r="L436" s="80">
        <v>1.67376462171656E-2</v>
      </c>
      <c r="M436" s="80">
        <v>0.31295008492086751</v>
      </c>
      <c r="N436" s="80">
        <v>0.3753750343466597</v>
      </c>
      <c r="O436" s="80">
        <v>4.1402549999999996E-2</v>
      </c>
      <c r="P436" s="80">
        <v>0.19398531520547621</v>
      </c>
      <c r="Q436" s="80">
        <v>-4.0724351749665877E-2</v>
      </c>
      <c r="R436" s="80">
        <v>0.12328767123287675</v>
      </c>
      <c r="S436" s="80">
        <v>2.8786077218942259</v>
      </c>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EV436" s="35"/>
      <c r="EW436" s="35"/>
      <c r="EX436" s="35"/>
      <c r="EY436" s="35"/>
      <c r="EZ436" s="35"/>
      <c r="FA436" s="35"/>
      <c r="FB436" s="35"/>
      <c r="FC436" s="35"/>
      <c r="FD436" s="35"/>
      <c r="FE436" s="35"/>
      <c r="FF436" s="35"/>
      <c r="FG436" s="35"/>
      <c r="FH436" s="35"/>
      <c r="FI436" s="35"/>
      <c r="FJ436" s="35"/>
      <c r="FK436" s="35"/>
      <c r="FL436" s="35"/>
      <c r="FM436" s="35"/>
      <c r="FN436" s="35"/>
      <c r="FO436" s="35"/>
      <c r="FP436" s="35"/>
      <c r="FQ436" s="35"/>
      <c r="FR436" s="35"/>
      <c r="FS436" s="35"/>
      <c r="FT436" s="35"/>
      <c r="FU436" s="35"/>
      <c r="FV436" s="35"/>
      <c r="FW436" s="35"/>
      <c r="FX436" s="35"/>
    </row>
    <row r="437" spans="1:180">
      <c r="A437" s="9" t="s">
        <v>247</v>
      </c>
      <c r="B437" s="9" t="s">
        <v>38</v>
      </c>
      <c r="C437" s="42">
        <v>43414</v>
      </c>
      <c r="D437" s="79">
        <v>43434</v>
      </c>
      <c r="E437" s="80">
        <v>-5.0053666666666663E-2</v>
      </c>
      <c r="F437" s="80">
        <v>0.53824456054756808</v>
      </c>
      <c r="G437" s="80">
        <v>0.24762284450661154</v>
      </c>
      <c r="H437" s="80">
        <v>0.51528989999999997</v>
      </c>
      <c r="I437" s="80">
        <v>0.48645739999999998</v>
      </c>
      <c r="J437" s="80">
        <v>0.11803273333333333</v>
      </c>
      <c r="K437" s="80">
        <v>0</v>
      </c>
      <c r="L437" s="80">
        <v>1.67376462171656E-2</v>
      </c>
      <c r="M437" s="80">
        <v>0.31295008492086751</v>
      </c>
      <c r="N437" s="80">
        <v>0.3753750343466597</v>
      </c>
      <c r="O437" s="80">
        <v>3.6528929999999994E-2</v>
      </c>
      <c r="P437" s="80">
        <v>0.19398531520547621</v>
      </c>
      <c r="Q437" s="80">
        <v>-3.5850731749665882E-2</v>
      </c>
      <c r="R437" s="80">
        <v>0.12328767123287675</v>
      </c>
      <c r="S437" s="80">
        <v>2.8786077218942259</v>
      </c>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EV437" s="35"/>
      <c r="EW437" s="35"/>
      <c r="EX437" s="35"/>
      <c r="EY437" s="35"/>
      <c r="EZ437" s="35"/>
      <c r="FA437" s="35"/>
      <c r="FB437" s="35"/>
      <c r="FC437" s="35"/>
      <c r="FD437" s="35"/>
      <c r="FE437" s="35"/>
      <c r="FF437" s="35"/>
      <c r="FG437" s="35"/>
      <c r="FH437" s="35"/>
      <c r="FI437" s="35"/>
      <c r="FJ437" s="35"/>
      <c r="FK437" s="35"/>
      <c r="FL437" s="35"/>
      <c r="FM437" s="35"/>
      <c r="FN437" s="35"/>
      <c r="FO437" s="35"/>
      <c r="FP437" s="35"/>
      <c r="FQ437" s="35"/>
      <c r="FR437" s="35"/>
      <c r="FS437" s="35"/>
      <c r="FT437" s="35"/>
      <c r="FU437" s="35"/>
      <c r="FV437" s="35"/>
      <c r="FW437" s="35"/>
      <c r="FX437" s="35"/>
    </row>
    <row r="438" spans="1:180">
      <c r="A438" s="9" t="s">
        <v>247</v>
      </c>
      <c r="B438" s="9" t="s">
        <v>38</v>
      </c>
      <c r="C438" s="42">
        <v>43415</v>
      </c>
      <c r="D438" s="79">
        <v>43434</v>
      </c>
      <c r="E438" s="80">
        <v>-5.0053666666666663E-2</v>
      </c>
      <c r="F438" s="80">
        <v>0.53824456054756808</v>
      </c>
      <c r="G438" s="80">
        <v>0.24762284450661154</v>
      </c>
      <c r="H438" s="80">
        <v>0.51528989999999997</v>
      </c>
      <c r="I438" s="80">
        <v>0.48645739999999998</v>
      </c>
      <c r="J438" s="80">
        <v>0.11803273333333333</v>
      </c>
      <c r="K438" s="80">
        <v>0</v>
      </c>
      <c r="L438" s="80">
        <v>1.67376462171656E-2</v>
      </c>
      <c r="M438" s="80">
        <v>0.31295008492086751</v>
      </c>
      <c r="N438" s="80">
        <v>0.3753750343466597</v>
      </c>
      <c r="O438" s="80">
        <v>4.4983110000000007E-2</v>
      </c>
      <c r="P438" s="80">
        <v>0.19398531520547621</v>
      </c>
      <c r="Q438" s="80">
        <v>-4.4304911749665887E-2</v>
      </c>
      <c r="R438" s="80">
        <v>0.12328767123287675</v>
      </c>
      <c r="S438" s="80">
        <v>2.8786077218942259</v>
      </c>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EV438" s="35"/>
      <c r="EW438" s="35"/>
      <c r="EX438" s="35"/>
      <c r="EY438" s="35"/>
      <c r="EZ438" s="35"/>
      <c r="FA438" s="35"/>
      <c r="FB438" s="35"/>
      <c r="FC438" s="35"/>
      <c r="FD438" s="35"/>
      <c r="FE438" s="35"/>
      <c r="FF438" s="35"/>
      <c r="FG438" s="35"/>
      <c r="FH438" s="35"/>
      <c r="FI438" s="35"/>
      <c r="FJ438" s="35"/>
      <c r="FK438" s="35"/>
      <c r="FL438" s="35"/>
      <c r="FM438" s="35"/>
      <c r="FN438" s="35"/>
      <c r="FO438" s="35"/>
      <c r="FP438" s="35"/>
      <c r="FQ438" s="35"/>
      <c r="FR438" s="35"/>
      <c r="FS438" s="35"/>
      <c r="FT438" s="35"/>
      <c r="FU438" s="35"/>
      <c r="FV438" s="35"/>
      <c r="FW438" s="35"/>
      <c r="FX438" s="35"/>
    </row>
    <row r="439" spans="1:180">
      <c r="A439" s="9" t="s">
        <v>248</v>
      </c>
      <c r="B439" s="9" t="s">
        <v>38</v>
      </c>
      <c r="C439" s="42">
        <v>43416</v>
      </c>
      <c r="D439" s="79">
        <v>43434</v>
      </c>
      <c r="E439" s="80">
        <v>-5.0053666666666663E-2</v>
      </c>
      <c r="F439" s="80">
        <v>0.53824456054756808</v>
      </c>
      <c r="G439" s="80">
        <v>0.24762284450661154</v>
      </c>
      <c r="H439" s="80">
        <v>0.51528989999999997</v>
      </c>
      <c r="I439" s="80">
        <v>0.48645739999999998</v>
      </c>
      <c r="J439" s="80">
        <v>0.11803273333333333</v>
      </c>
      <c r="K439" s="80">
        <v>0</v>
      </c>
      <c r="L439" s="80">
        <v>1.67376462171656E-2</v>
      </c>
      <c r="M439" s="80">
        <v>0.31295008492086751</v>
      </c>
      <c r="N439" s="80">
        <v>0.37537503434665964</v>
      </c>
      <c r="O439" s="80">
        <v>4.8821839999999998E-2</v>
      </c>
      <c r="P439" s="80">
        <v>0.19398531520547621</v>
      </c>
      <c r="Q439" s="80">
        <v>-4.8143641749665872E-2</v>
      </c>
      <c r="R439" s="80">
        <v>0.12328767123287675</v>
      </c>
      <c r="S439" s="80">
        <v>2.8786077218942259</v>
      </c>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EV439" s="35"/>
      <c r="EW439" s="35"/>
      <c r="EX439" s="35"/>
      <c r="EY439" s="35"/>
      <c r="EZ439" s="35"/>
      <c r="FA439" s="35"/>
      <c r="FB439" s="35"/>
      <c r="FC439" s="35"/>
      <c r="FD439" s="35"/>
      <c r="FE439" s="35"/>
      <c r="FF439" s="35"/>
      <c r="FG439" s="35"/>
      <c r="FH439" s="35"/>
      <c r="FI439" s="35"/>
      <c r="FJ439" s="35"/>
      <c r="FK439" s="35"/>
      <c r="FL439" s="35"/>
      <c r="FM439" s="35"/>
      <c r="FN439" s="35"/>
      <c r="FO439" s="35"/>
      <c r="FP439" s="35"/>
      <c r="FQ439" s="35"/>
      <c r="FR439" s="35"/>
      <c r="FS439" s="35"/>
      <c r="FT439" s="35"/>
      <c r="FU439" s="35"/>
      <c r="FV439" s="35"/>
      <c r="FW439" s="35"/>
      <c r="FX439" s="35"/>
    </row>
    <row r="440" spans="1:180">
      <c r="A440" s="9" t="s">
        <v>248</v>
      </c>
      <c r="B440" s="9" t="s">
        <v>38</v>
      </c>
      <c r="C440" s="42">
        <v>43417</v>
      </c>
      <c r="D440" s="79">
        <v>43434</v>
      </c>
      <c r="E440" s="80">
        <v>-5.0053666666666663E-2</v>
      </c>
      <c r="F440" s="80">
        <v>0.52715289054756809</v>
      </c>
      <c r="G440" s="80">
        <v>0.24762284450661154</v>
      </c>
      <c r="H440" s="80">
        <v>0.51528989999999997</v>
      </c>
      <c r="I440" s="80">
        <v>0.48645739999999998</v>
      </c>
      <c r="J440" s="80">
        <v>0.11803273333333333</v>
      </c>
      <c r="K440" s="80">
        <v>0</v>
      </c>
      <c r="L440" s="80">
        <v>1.67376462171656E-2</v>
      </c>
      <c r="M440" s="80">
        <v>0.31295008492086751</v>
      </c>
      <c r="N440" s="80">
        <v>0.3753750343466597</v>
      </c>
      <c r="O440" s="80">
        <v>5.7535500000000003E-2</v>
      </c>
      <c r="P440" s="80">
        <v>0.19398531520547621</v>
      </c>
      <c r="Q440" s="80">
        <v>-4.5765631749665886E-2</v>
      </c>
      <c r="R440" s="80">
        <v>0.12328767123287675</v>
      </c>
      <c r="S440" s="80">
        <v>2.8786077218942259</v>
      </c>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EV440" s="35"/>
      <c r="EW440" s="35"/>
      <c r="EX440" s="35"/>
      <c r="EY440" s="35"/>
      <c r="EZ440" s="35"/>
      <c r="FA440" s="35"/>
      <c r="FB440" s="35"/>
      <c r="FC440" s="35"/>
      <c r="FD440" s="35"/>
      <c r="FE440" s="35"/>
      <c r="FF440" s="35"/>
      <c r="FG440" s="35"/>
      <c r="FH440" s="35"/>
      <c r="FI440" s="35"/>
      <c r="FJ440" s="35"/>
      <c r="FK440" s="35"/>
      <c r="FL440" s="35"/>
      <c r="FM440" s="35"/>
      <c r="FN440" s="35"/>
      <c r="FO440" s="35"/>
      <c r="FP440" s="35"/>
      <c r="FQ440" s="35"/>
      <c r="FR440" s="35"/>
      <c r="FS440" s="35"/>
      <c r="FT440" s="35"/>
      <c r="FU440" s="35"/>
      <c r="FV440" s="35"/>
      <c r="FW440" s="35"/>
      <c r="FX440" s="35"/>
    </row>
    <row r="441" spans="1:180">
      <c r="A441" s="9" t="s">
        <v>248</v>
      </c>
      <c r="B441" s="9" t="s">
        <v>38</v>
      </c>
      <c r="C441" s="42">
        <v>43418</v>
      </c>
      <c r="D441" s="79">
        <v>43434</v>
      </c>
      <c r="E441" s="80">
        <v>-5.0053666666666663E-2</v>
      </c>
      <c r="F441" s="80">
        <v>0.53824456054756808</v>
      </c>
      <c r="G441" s="80">
        <v>0.24762284450661154</v>
      </c>
      <c r="H441" s="80">
        <v>0.51528989999999997</v>
      </c>
      <c r="I441" s="80">
        <v>0.48645739999999998</v>
      </c>
      <c r="J441" s="80">
        <v>0.11803273333333333</v>
      </c>
      <c r="K441" s="80">
        <v>0</v>
      </c>
      <c r="L441" s="80">
        <v>1.67376462171656E-2</v>
      </c>
      <c r="M441" s="80">
        <v>0.31295008492086751</v>
      </c>
      <c r="N441" s="80">
        <v>0.37537503434665964</v>
      </c>
      <c r="O441" s="80">
        <v>3.5849100000000002E-2</v>
      </c>
      <c r="P441" s="80">
        <v>0.19398531520547621</v>
      </c>
      <c r="Q441" s="80">
        <v>-3.5170901749665889E-2</v>
      </c>
      <c r="R441" s="80">
        <v>0.12328767123287675</v>
      </c>
      <c r="S441" s="80">
        <v>2.8786077218942259</v>
      </c>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row>
    <row r="442" spans="1:180">
      <c r="A442" s="9" t="s">
        <v>248</v>
      </c>
      <c r="B442" s="9" t="s">
        <v>38</v>
      </c>
      <c r="C442" s="42">
        <v>43419</v>
      </c>
      <c r="D442" s="79">
        <v>43434</v>
      </c>
      <c r="E442" s="80">
        <v>-5.0053666666666663E-2</v>
      </c>
      <c r="F442" s="80">
        <v>0.53824456054756808</v>
      </c>
      <c r="G442" s="80">
        <v>0.24762284450661154</v>
      </c>
      <c r="H442" s="80">
        <v>0.51528989999999997</v>
      </c>
      <c r="I442" s="80">
        <v>0.48645739999999998</v>
      </c>
      <c r="J442" s="80">
        <v>0.11803273333333333</v>
      </c>
      <c r="K442" s="80">
        <v>0</v>
      </c>
      <c r="L442" s="80">
        <v>1.67376462171656E-2</v>
      </c>
      <c r="M442" s="80">
        <v>0.31295008492086751</v>
      </c>
      <c r="N442" s="80">
        <v>0.3753750343466597</v>
      </c>
      <c r="O442" s="80">
        <v>3.2017199999999996E-2</v>
      </c>
      <c r="P442" s="80">
        <v>0.19398531520547621</v>
      </c>
      <c r="Q442" s="80">
        <v>-3.1339001749665876E-2</v>
      </c>
      <c r="R442" s="80">
        <v>0.12328767123287675</v>
      </c>
      <c r="S442" s="80">
        <v>2.8786077218942259</v>
      </c>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EV442" s="35"/>
      <c r="EW442" s="35"/>
      <c r="EX442" s="35"/>
      <c r="EY442" s="35"/>
      <c r="EZ442" s="35"/>
      <c r="FA442" s="35"/>
      <c r="FB442" s="35"/>
      <c r="FC442" s="35"/>
      <c r="FD442" s="35"/>
      <c r="FE442" s="35"/>
      <c r="FF442" s="35"/>
      <c r="FG442" s="35"/>
      <c r="FH442" s="35"/>
      <c r="FI442" s="35"/>
      <c r="FJ442" s="35"/>
      <c r="FK442" s="35"/>
      <c r="FL442" s="35"/>
      <c r="FM442" s="35"/>
      <c r="FN442" s="35"/>
      <c r="FO442" s="35"/>
      <c r="FP442" s="35"/>
      <c r="FQ442" s="35"/>
      <c r="FR442" s="35"/>
      <c r="FS442" s="35"/>
      <c r="FT442" s="35"/>
      <c r="FU442" s="35"/>
      <c r="FV442" s="35"/>
      <c r="FW442" s="35"/>
      <c r="FX442" s="35"/>
    </row>
    <row r="443" spans="1:180">
      <c r="A443" s="9" t="s">
        <v>248</v>
      </c>
      <c r="B443" s="9" t="s">
        <v>38</v>
      </c>
      <c r="C443" s="42">
        <v>43420</v>
      </c>
      <c r="D443" s="79">
        <v>43434</v>
      </c>
      <c r="E443" s="80">
        <v>-5.0053666666666663E-2</v>
      </c>
      <c r="F443" s="80">
        <v>0.53824456054756808</v>
      </c>
      <c r="G443" s="80">
        <v>0.24762284450661154</v>
      </c>
      <c r="H443" s="80">
        <v>0.51528989999999997</v>
      </c>
      <c r="I443" s="80">
        <v>0.48645739999999998</v>
      </c>
      <c r="J443" s="80">
        <v>0.11803273333333333</v>
      </c>
      <c r="K443" s="80">
        <v>0</v>
      </c>
      <c r="L443" s="80">
        <v>1.67376462171656E-2</v>
      </c>
      <c r="M443" s="80">
        <v>0.31295008492086751</v>
      </c>
      <c r="N443" s="80">
        <v>0.3753750343466597</v>
      </c>
      <c r="O443" s="80">
        <v>4.1337730000000003E-2</v>
      </c>
      <c r="P443" s="80">
        <v>0.19398531520547621</v>
      </c>
      <c r="Q443" s="80">
        <v>-4.0659531749665884E-2</v>
      </c>
      <c r="R443" s="80">
        <v>0.12328767123287675</v>
      </c>
      <c r="S443" s="80">
        <v>2.8786077218942259</v>
      </c>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35"/>
      <c r="FO443" s="35"/>
      <c r="FP443" s="35"/>
      <c r="FQ443" s="35"/>
      <c r="FR443" s="35"/>
      <c r="FS443" s="35"/>
      <c r="FT443" s="35"/>
      <c r="FU443" s="35"/>
      <c r="FV443" s="35"/>
      <c r="FW443" s="35"/>
      <c r="FX443" s="35"/>
    </row>
    <row r="444" spans="1:180">
      <c r="A444" s="9" t="s">
        <v>248</v>
      </c>
      <c r="B444" s="9" t="s">
        <v>38</v>
      </c>
      <c r="C444" s="42">
        <v>43421</v>
      </c>
      <c r="D444" s="79">
        <v>43434</v>
      </c>
      <c r="E444" s="80">
        <v>-5.0053666666666663E-2</v>
      </c>
      <c r="F444" s="80">
        <v>0.51807789054756803</v>
      </c>
      <c r="G444" s="80">
        <v>0.24762284450661154</v>
      </c>
      <c r="H444" s="80">
        <v>0.51528989999999997</v>
      </c>
      <c r="I444" s="80">
        <v>0.48645739999999998</v>
      </c>
      <c r="J444" s="80">
        <v>0.11803273333333333</v>
      </c>
      <c r="K444" s="80">
        <v>0</v>
      </c>
      <c r="L444" s="80">
        <v>1.67376462171656E-2</v>
      </c>
      <c r="M444" s="80">
        <v>0.31295008492086751</v>
      </c>
      <c r="N444" s="80">
        <v>0.37537503434665964</v>
      </c>
      <c r="O444" s="80">
        <v>5.9926930000000003E-2</v>
      </c>
      <c r="P444" s="80">
        <v>0.19398531520547621</v>
      </c>
      <c r="Q444" s="80">
        <v>-3.9082061749665886E-2</v>
      </c>
      <c r="R444" s="80">
        <v>0.12328767123287675</v>
      </c>
      <c r="S444" s="80">
        <v>2.8786077218942259</v>
      </c>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35"/>
      <c r="FO444" s="35"/>
      <c r="FP444" s="35"/>
      <c r="FQ444" s="35"/>
      <c r="FR444" s="35"/>
      <c r="FS444" s="35"/>
      <c r="FT444" s="35"/>
      <c r="FU444" s="35"/>
      <c r="FV444" s="35"/>
      <c r="FW444" s="35"/>
      <c r="FX444" s="35"/>
    </row>
    <row r="445" spans="1:180">
      <c r="A445" s="9" t="s">
        <v>248</v>
      </c>
      <c r="B445" s="9" t="s">
        <v>38</v>
      </c>
      <c r="C445" s="42">
        <v>43422</v>
      </c>
      <c r="D445" s="79">
        <v>43434</v>
      </c>
      <c r="E445" s="80">
        <v>-5.0053666666666663E-2</v>
      </c>
      <c r="F445" s="80">
        <v>0.53824456054756808</v>
      </c>
      <c r="G445" s="80">
        <v>0.24762284450661154</v>
      </c>
      <c r="H445" s="80">
        <v>0.51528989999999997</v>
      </c>
      <c r="I445" s="80">
        <v>0.48645739999999998</v>
      </c>
      <c r="J445" s="80">
        <v>0.11803273333333333</v>
      </c>
      <c r="K445" s="80">
        <v>0</v>
      </c>
      <c r="L445" s="80">
        <v>1.67376462171656E-2</v>
      </c>
      <c r="M445" s="80">
        <v>0.31295008492086751</v>
      </c>
      <c r="N445" s="80">
        <v>0.37537503434665964</v>
      </c>
      <c r="O445" s="80">
        <v>3.7113030000000005E-2</v>
      </c>
      <c r="P445" s="80">
        <v>0.19398531520547621</v>
      </c>
      <c r="Q445" s="80">
        <v>-3.6434831749665886E-2</v>
      </c>
      <c r="R445" s="80">
        <v>0.12328767123287675</v>
      </c>
      <c r="S445" s="80">
        <v>2.8786077218942259</v>
      </c>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35"/>
      <c r="FO445" s="35"/>
      <c r="FP445" s="35"/>
      <c r="FQ445" s="35"/>
      <c r="FR445" s="35"/>
      <c r="FS445" s="35"/>
      <c r="FT445" s="35"/>
      <c r="FU445" s="35"/>
      <c r="FV445" s="35"/>
      <c r="FW445" s="35"/>
      <c r="FX445" s="35"/>
    </row>
    <row r="446" spans="1:180">
      <c r="A446" s="9" t="s">
        <v>249</v>
      </c>
      <c r="B446" s="9" t="s">
        <v>38</v>
      </c>
      <c r="C446" s="42">
        <v>43423</v>
      </c>
      <c r="D446" s="79">
        <v>43434</v>
      </c>
      <c r="E446" s="80">
        <v>-5.0053666666666663E-2</v>
      </c>
      <c r="F446" s="80">
        <v>0.53824456054756808</v>
      </c>
      <c r="G446" s="80">
        <v>0.24762284450661154</v>
      </c>
      <c r="H446" s="80">
        <v>0.51528989999999997</v>
      </c>
      <c r="I446" s="80">
        <v>0.48645739999999998</v>
      </c>
      <c r="J446" s="80">
        <v>0.11803273333333333</v>
      </c>
      <c r="K446" s="80">
        <v>0</v>
      </c>
      <c r="L446" s="80">
        <v>1.67376462171656E-2</v>
      </c>
      <c r="M446" s="80">
        <v>0.31295008492086751</v>
      </c>
      <c r="N446" s="80">
        <v>0.37537503434665964</v>
      </c>
      <c r="O446" s="80">
        <v>4.2886899999999992E-2</v>
      </c>
      <c r="P446" s="80">
        <v>0.19398531520547621</v>
      </c>
      <c r="Q446" s="80">
        <v>-4.2208701749665872E-2</v>
      </c>
      <c r="R446" s="80">
        <v>0.12328767123287675</v>
      </c>
      <c r="S446" s="80">
        <v>2.8786077218942259</v>
      </c>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row>
    <row r="447" spans="1:180">
      <c r="A447" s="9" t="s">
        <v>249</v>
      </c>
      <c r="B447" s="9" t="s">
        <v>38</v>
      </c>
      <c r="C447" s="42">
        <v>43424</v>
      </c>
      <c r="D447" s="79">
        <v>43434</v>
      </c>
      <c r="E447" s="80">
        <v>-5.0053666666666663E-2</v>
      </c>
      <c r="F447" s="80">
        <v>0.53824456054756808</v>
      </c>
      <c r="G447" s="80">
        <v>0.24762284450661154</v>
      </c>
      <c r="H447" s="80">
        <v>0.51528989999999997</v>
      </c>
      <c r="I447" s="80">
        <v>0.48645739999999998</v>
      </c>
      <c r="J447" s="80">
        <v>0.11803273333333333</v>
      </c>
      <c r="K447" s="80">
        <v>0</v>
      </c>
      <c r="L447" s="80">
        <v>1.67376462171656E-2</v>
      </c>
      <c r="M447" s="80">
        <v>0.31295008492086751</v>
      </c>
      <c r="N447" s="80">
        <v>0.37537503434665964</v>
      </c>
      <c r="O447" s="80">
        <v>5.0118780000000002E-2</v>
      </c>
      <c r="P447" s="80">
        <v>0.19398531520547621</v>
      </c>
      <c r="Q447" s="80">
        <v>-4.9440581749665882E-2</v>
      </c>
      <c r="R447" s="80">
        <v>0.12328767123287675</v>
      </c>
      <c r="S447" s="80">
        <v>2.8786077218942259</v>
      </c>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EV447" s="35"/>
      <c r="EW447" s="35"/>
      <c r="EX447" s="35"/>
      <c r="EY447" s="35"/>
      <c r="EZ447" s="35"/>
      <c r="FA447" s="35"/>
      <c r="FB447" s="35"/>
      <c r="FC447" s="35"/>
      <c r="FD447" s="35"/>
      <c r="FE447" s="35"/>
      <c r="FF447" s="35"/>
      <c r="FG447" s="35"/>
      <c r="FH447" s="35"/>
      <c r="FI447" s="35"/>
      <c r="FJ447" s="35"/>
      <c r="FK447" s="35"/>
      <c r="FL447" s="35"/>
      <c r="FM447" s="35"/>
      <c r="FN447" s="35"/>
      <c r="FO447" s="35"/>
      <c r="FP447" s="35"/>
      <c r="FQ447" s="35"/>
      <c r="FR447" s="35"/>
      <c r="FS447" s="35"/>
      <c r="FT447" s="35"/>
      <c r="FU447" s="35"/>
      <c r="FV447" s="35"/>
      <c r="FW447" s="35"/>
      <c r="FX447" s="35"/>
    </row>
    <row r="448" spans="1:180">
      <c r="A448" s="9" t="s">
        <v>249</v>
      </c>
      <c r="B448" s="9" t="s">
        <v>38</v>
      </c>
      <c r="C448" s="42">
        <v>43425</v>
      </c>
      <c r="D448" s="79">
        <v>43434</v>
      </c>
      <c r="E448" s="80">
        <v>-5.0053666666666663E-2</v>
      </c>
      <c r="F448" s="80">
        <v>0.53824456054756808</v>
      </c>
      <c r="G448" s="80">
        <v>0.24762284450661154</v>
      </c>
      <c r="H448" s="80">
        <v>0.51528989999999997</v>
      </c>
      <c r="I448" s="80">
        <v>0.48645739999999998</v>
      </c>
      <c r="J448" s="80">
        <v>0.11803273333333333</v>
      </c>
      <c r="K448" s="80">
        <v>0</v>
      </c>
      <c r="L448" s="80">
        <v>1.67376462171656E-2</v>
      </c>
      <c r="M448" s="80">
        <v>0.31295008492086751</v>
      </c>
      <c r="N448" s="80">
        <v>0.37537503434665964</v>
      </c>
      <c r="O448" s="80">
        <v>4.7616680000000002E-2</v>
      </c>
      <c r="P448" s="80">
        <v>0.19398531520547621</v>
      </c>
      <c r="Q448" s="80">
        <v>-4.6938481749665889E-2</v>
      </c>
      <c r="R448" s="80">
        <v>0.12328767123287675</v>
      </c>
      <c r="S448" s="80">
        <v>2.8786077218942259</v>
      </c>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EV448" s="35"/>
      <c r="EW448" s="35"/>
      <c r="EX448" s="35"/>
      <c r="EY448" s="35"/>
      <c r="EZ448" s="35"/>
      <c r="FA448" s="35"/>
      <c r="FB448" s="35"/>
      <c r="FC448" s="35"/>
      <c r="FD448" s="35"/>
      <c r="FE448" s="35"/>
      <c r="FF448" s="35"/>
      <c r="FG448" s="35"/>
      <c r="FH448" s="35"/>
      <c r="FI448" s="35"/>
      <c r="FJ448" s="35"/>
      <c r="FK448" s="35"/>
      <c r="FL448" s="35"/>
      <c r="FM448" s="35"/>
      <c r="FN448" s="35"/>
      <c r="FO448" s="35"/>
      <c r="FP448" s="35"/>
      <c r="FQ448" s="35"/>
      <c r="FR448" s="35"/>
      <c r="FS448" s="35"/>
      <c r="FT448" s="35"/>
      <c r="FU448" s="35"/>
      <c r="FV448" s="35"/>
      <c r="FW448" s="35"/>
      <c r="FX448" s="35"/>
    </row>
    <row r="449" spans="1:180">
      <c r="A449" s="9" t="s">
        <v>249</v>
      </c>
      <c r="B449" s="9" t="s">
        <v>38</v>
      </c>
      <c r="C449" s="42">
        <v>43426</v>
      </c>
      <c r="D449" s="79">
        <v>43434</v>
      </c>
      <c r="E449" s="80">
        <v>-5.0053666666666663E-2</v>
      </c>
      <c r="F449" s="80">
        <v>0.53824456054756808</v>
      </c>
      <c r="G449" s="80">
        <v>0.24762284450661154</v>
      </c>
      <c r="H449" s="80">
        <v>0.51528989999999997</v>
      </c>
      <c r="I449" s="80">
        <v>0.48645739999999998</v>
      </c>
      <c r="J449" s="80">
        <v>0.11803273333333333</v>
      </c>
      <c r="K449" s="80">
        <v>0</v>
      </c>
      <c r="L449" s="80">
        <v>1.67376462171656E-2</v>
      </c>
      <c r="M449" s="80">
        <v>0.31295008492086751</v>
      </c>
      <c r="N449" s="80">
        <v>0.37537503434665964</v>
      </c>
      <c r="O449" s="80">
        <v>4.6417779999999999E-2</v>
      </c>
      <c r="P449" s="80">
        <v>0.19398531520547621</v>
      </c>
      <c r="Q449" s="80">
        <v>-4.5739581749665886E-2</v>
      </c>
      <c r="R449" s="80">
        <v>0.12328767123287675</v>
      </c>
      <c r="S449" s="80">
        <v>2.8786077218942259</v>
      </c>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row>
    <row r="450" spans="1:180">
      <c r="A450" s="9" t="s">
        <v>249</v>
      </c>
      <c r="B450" s="9" t="s">
        <v>38</v>
      </c>
      <c r="C450" s="42">
        <v>43427</v>
      </c>
      <c r="D450" s="79">
        <v>43434</v>
      </c>
      <c r="E450" s="80">
        <v>-5.0053666666666663E-2</v>
      </c>
      <c r="F450" s="80">
        <v>0.53824456054756808</v>
      </c>
      <c r="G450" s="80">
        <v>0.24762284450661154</v>
      </c>
      <c r="H450" s="80">
        <v>0.51528989999999997</v>
      </c>
      <c r="I450" s="80">
        <v>0.48645739999999998</v>
      </c>
      <c r="J450" s="80">
        <v>0.11803273333333333</v>
      </c>
      <c r="K450" s="80">
        <v>0</v>
      </c>
      <c r="L450" s="80">
        <v>1.67376462171656E-2</v>
      </c>
      <c r="M450" s="80">
        <v>0.31295008492086751</v>
      </c>
      <c r="N450" s="80">
        <v>0.37537503434665964</v>
      </c>
      <c r="O450" s="80">
        <v>4.3344610000000006E-2</v>
      </c>
      <c r="P450" s="80">
        <v>0.19398531520547621</v>
      </c>
      <c r="Q450" s="80">
        <v>-4.2666411749665886E-2</v>
      </c>
      <c r="R450" s="80">
        <v>0.12328767123287675</v>
      </c>
      <c r="S450" s="80">
        <v>2.8786077218942259</v>
      </c>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c r="FO450" s="35"/>
      <c r="FP450" s="35"/>
      <c r="FQ450" s="35"/>
      <c r="FR450" s="35"/>
      <c r="FS450" s="35"/>
      <c r="FT450" s="35"/>
      <c r="FU450" s="35"/>
      <c r="FV450" s="35"/>
      <c r="FW450" s="35"/>
      <c r="FX450" s="35"/>
    </row>
    <row r="451" spans="1:180">
      <c r="A451" s="9" t="s">
        <v>249</v>
      </c>
      <c r="B451" s="9" t="s">
        <v>38</v>
      </c>
      <c r="C451" s="42">
        <v>43428</v>
      </c>
      <c r="D451" s="79">
        <v>43434</v>
      </c>
      <c r="E451" s="80">
        <v>-5.0053666666666663E-2</v>
      </c>
      <c r="F451" s="80">
        <v>0.53824456054756808</v>
      </c>
      <c r="G451" s="80">
        <v>0.24762284450661154</v>
      </c>
      <c r="H451" s="80">
        <v>0.51528989999999997</v>
      </c>
      <c r="I451" s="80">
        <v>0.48645739999999998</v>
      </c>
      <c r="J451" s="80">
        <v>0.11803273333333333</v>
      </c>
      <c r="K451" s="80">
        <v>0</v>
      </c>
      <c r="L451" s="80">
        <v>1.67376462171656E-2</v>
      </c>
      <c r="M451" s="80">
        <v>0.31295008492086751</v>
      </c>
      <c r="N451" s="80">
        <v>0.3753750343466597</v>
      </c>
      <c r="O451" s="80">
        <v>4.9547330000000001E-2</v>
      </c>
      <c r="P451" s="80">
        <v>0.19398531520547621</v>
      </c>
      <c r="Q451" s="80">
        <v>-4.8869131749665881E-2</v>
      </c>
      <c r="R451" s="80">
        <v>0.12328767123287675</v>
      </c>
      <c r="S451" s="80">
        <v>2.8786077218942259</v>
      </c>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row>
    <row r="452" spans="1:180">
      <c r="A452" s="9" t="s">
        <v>249</v>
      </c>
      <c r="B452" s="9" t="s">
        <v>38</v>
      </c>
      <c r="C452" s="42">
        <v>43429</v>
      </c>
      <c r="D452" s="79">
        <v>43434</v>
      </c>
      <c r="E452" s="80">
        <v>-5.0053666666666663E-2</v>
      </c>
      <c r="F452" s="80">
        <v>0.53624456054756808</v>
      </c>
      <c r="G452" s="80">
        <v>0.24762284450661154</v>
      </c>
      <c r="H452" s="80">
        <v>0.51528989999999997</v>
      </c>
      <c r="I452" s="80">
        <v>0.48645739999999998</v>
      </c>
      <c r="J452" s="80">
        <v>0.11803273333333333</v>
      </c>
      <c r="K452" s="80">
        <v>0</v>
      </c>
      <c r="L452" s="80">
        <v>1.67376462171656E-2</v>
      </c>
      <c r="M452" s="80">
        <v>0.31295008492086751</v>
      </c>
      <c r="N452" s="80">
        <v>0.3753750343466597</v>
      </c>
      <c r="O452" s="80">
        <v>4.4785500000000006E-2</v>
      </c>
      <c r="P452" s="80">
        <v>0.19398531520547621</v>
      </c>
      <c r="Q452" s="80">
        <v>-4.2107301749665885E-2</v>
      </c>
      <c r="R452" s="80">
        <v>0.12328767123287675</v>
      </c>
      <c r="S452" s="80">
        <v>2.8786077218942259</v>
      </c>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row>
    <row r="453" spans="1:180">
      <c r="A453" s="9" t="s">
        <v>250</v>
      </c>
      <c r="B453" s="9" t="s">
        <v>38</v>
      </c>
      <c r="C453" s="42">
        <v>43430</v>
      </c>
      <c r="D453" s="79">
        <v>43434</v>
      </c>
      <c r="E453" s="80">
        <v>-5.0053666666666663E-2</v>
      </c>
      <c r="F453" s="80">
        <v>0.53824456054756808</v>
      </c>
      <c r="G453" s="80">
        <v>0.24762284450661154</v>
      </c>
      <c r="H453" s="80">
        <v>0.51528989999999997</v>
      </c>
      <c r="I453" s="80">
        <v>0.48645739999999998</v>
      </c>
      <c r="J453" s="80">
        <v>0.11803273333333333</v>
      </c>
      <c r="K453" s="80">
        <v>0</v>
      </c>
      <c r="L453" s="80">
        <v>1.67376462171656E-2</v>
      </c>
      <c r="M453" s="80">
        <v>0.31295008492086751</v>
      </c>
      <c r="N453" s="80">
        <v>0.3753750343466597</v>
      </c>
      <c r="O453" s="80">
        <v>3.2107820000000002E-2</v>
      </c>
      <c r="P453" s="80">
        <v>0.19398531520547621</v>
      </c>
      <c r="Q453" s="80">
        <v>-3.1429621749665876E-2</v>
      </c>
      <c r="R453" s="80">
        <v>0.12328767123287675</v>
      </c>
      <c r="S453" s="80">
        <v>2.8786077218942259</v>
      </c>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row>
    <row r="454" spans="1:180">
      <c r="A454" s="9" t="s">
        <v>250</v>
      </c>
      <c r="B454" s="9" t="s">
        <v>38</v>
      </c>
      <c r="C454" s="42">
        <v>43431</v>
      </c>
      <c r="D454" s="79">
        <v>43434</v>
      </c>
      <c r="E454" s="80">
        <v>-5.0053666666666663E-2</v>
      </c>
      <c r="F454" s="80">
        <v>0.53241123054756812</v>
      </c>
      <c r="G454" s="80">
        <v>0.24762284450661154</v>
      </c>
      <c r="H454" s="80">
        <v>0.51528989999999997</v>
      </c>
      <c r="I454" s="80">
        <v>0.48645739999999998</v>
      </c>
      <c r="J454" s="80">
        <v>0.11803273333333333</v>
      </c>
      <c r="K454" s="80">
        <v>0</v>
      </c>
      <c r="L454" s="80">
        <v>1.67376462171656E-2</v>
      </c>
      <c r="M454" s="80">
        <v>0.31295008492086751</v>
      </c>
      <c r="N454" s="80">
        <v>0.3753750343466597</v>
      </c>
      <c r="O454" s="80">
        <v>2.72296E-2</v>
      </c>
      <c r="P454" s="80">
        <v>0.19398531520547621</v>
      </c>
      <c r="Q454" s="80">
        <v>-2.0718071749665876E-2</v>
      </c>
      <c r="R454" s="80">
        <v>0.12328767123287675</v>
      </c>
      <c r="S454" s="80">
        <v>2.8786077218942259</v>
      </c>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row>
    <row r="455" spans="1:180">
      <c r="A455" s="9" t="s">
        <v>250</v>
      </c>
      <c r="B455" s="9" t="s">
        <v>38</v>
      </c>
      <c r="C455" s="42">
        <v>43432</v>
      </c>
      <c r="D455" s="79">
        <v>43434</v>
      </c>
      <c r="E455" s="80">
        <v>-5.0053666666666663E-2</v>
      </c>
      <c r="F455" s="80">
        <v>0.53824456054756808</v>
      </c>
      <c r="G455" s="80">
        <v>0.24762284450661154</v>
      </c>
      <c r="H455" s="80">
        <v>0.51528989999999997</v>
      </c>
      <c r="I455" s="80">
        <v>0.48645739999999998</v>
      </c>
      <c r="J455" s="80">
        <v>0.11803273333333333</v>
      </c>
      <c r="K455" s="80">
        <v>0</v>
      </c>
      <c r="L455" s="80">
        <v>1.67376462171656E-2</v>
      </c>
      <c r="M455" s="80">
        <v>0.31295008492086751</v>
      </c>
      <c r="N455" s="80">
        <v>0.37537503434665964</v>
      </c>
      <c r="O455" s="80">
        <v>3.3651259999999995E-2</v>
      </c>
      <c r="P455" s="80">
        <v>0.19398531520547621</v>
      </c>
      <c r="Q455" s="80">
        <v>-3.2973061749665883E-2</v>
      </c>
      <c r="R455" s="80">
        <v>0.12328767123287675</v>
      </c>
      <c r="S455" s="80">
        <v>2.8786077218942259</v>
      </c>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row>
    <row r="456" spans="1:180">
      <c r="A456" s="9" t="s">
        <v>250</v>
      </c>
      <c r="B456" s="9" t="s">
        <v>38</v>
      </c>
      <c r="C456" s="42">
        <v>43433</v>
      </c>
      <c r="D456" s="79">
        <v>43434</v>
      </c>
      <c r="E456" s="80">
        <v>-5.0053666666666663E-2</v>
      </c>
      <c r="F456" s="80">
        <v>0.53824456054756808</v>
      </c>
      <c r="G456" s="80">
        <v>0.24762284450661154</v>
      </c>
      <c r="H456" s="80">
        <v>0.51528989999999997</v>
      </c>
      <c r="I456" s="80">
        <v>0.48645739999999998</v>
      </c>
      <c r="J456" s="80">
        <v>0.11803273333333333</v>
      </c>
      <c r="K456" s="80">
        <v>0</v>
      </c>
      <c r="L456" s="80">
        <v>1.67376462171656E-2</v>
      </c>
      <c r="M456" s="80">
        <v>0.31295008492086751</v>
      </c>
      <c r="N456" s="80">
        <v>0.37537503434665964</v>
      </c>
      <c r="O456" s="80">
        <v>2.464467E-2</v>
      </c>
      <c r="P456" s="80">
        <v>0.19398531520547621</v>
      </c>
      <c r="Q456" s="80">
        <v>-2.3966471749665874E-2</v>
      </c>
      <c r="R456" s="80">
        <v>0.12328767123287675</v>
      </c>
      <c r="S456" s="80">
        <v>2.8786077218942259</v>
      </c>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row>
    <row r="457" spans="1:180">
      <c r="A457" s="9" t="s">
        <v>250</v>
      </c>
      <c r="B457" s="9" t="s">
        <v>38</v>
      </c>
      <c r="C457" s="42">
        <v>43434</v>
      </c>
      <c r="D457" s="79">
        <v>43434</v>
      </c>
      <c r="E457" s="80">
        <v>-5.0053666666666663E-2</v>
      </c>
      <c r="F457" s="80">
        <v>0.53824456054756808</v>
      </c>
      <c r="G457" s="80">
        <v>0.24762284450661154</v>
      </c>
      <c r="H457" s="80">
        <v>0.51528989999999997</v>
      </c>
      <c r="I457" s="80">
        <v>0.48645739999999998</v>
      </c>
      <c r="J457" s="80">
        <v>0.11803273333333333</v>
      </c>
      <c r="K457" s="80">
        <v>0</v>
      </c>
      <c r="L457" s="80">
        <v>1.67376462171656E-2</v>
      </c>
      <c r="M457" s="80">
        <v>0.31295008492086751</v>
      </c>
      <c r="N457" s="80">
        <v>0.3753750343466597</v>
      </c>
      <c r="O457" s="80">
        <v>2.541009E-2</v>
      </c>
      <c r="P457" s="80">
        <v>0.19398531520547621</v>
      </c>
      <c r="Q457" s="80">
        <v>-2.4731891749665877E-2</v>
      </c>
      <c r="R457" s="80">
        <v>0.12328767123287675</v>
      </c>
      <c r="S457" s="80">
        <v>2.8786077218942259</v>
      </c>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row>
    <row r="458" spans="1:180">
      <c r="A458" s="9" t="s">
        <v>250</v>
      </c>
      <c r="B458" s="9" t="s">
        <v>39</v>
      </c>
      <c r="C458" s="42">
        <v>43435</v>
      </c>
      <c r="D458" s="79">
        <v>43465</v>
      </c>
      <c r="E458" s="80">
        <v>-5.3575483870967743E-2</v>
      </c>
      <c r="F458" s="80">
        <v>0.38231229413019963</v>
      </c>
      <c r="G458" s="80">
        <v>0.24097582795116979</v>
      </c>
      <c r="H458" s="80">
        <v>0.43785706451612905</v>
      </c>
      <c r="I458" s="80">
        <v>0.38074796774193548</v>
      </c>
      <c r="J458" s="80">
        <v>9.238367741935484E-2</v>
      </c>
      <c r="K458" s="80">
        <v>0</v>
      </c>
      <c r="L458" s="80">
        <v>1.5084185934962517E-2</v>
      </c>
      <c r="M458" s="80">
        <v>0.32390129051748101</v>
      </c>
      <c r="N458" s="80">
        <v>0.39101512875316152</v>
      </c>
      <c r="O458" s="80">
        <v>5.3788860000000001E-2</v>
      </c>
      <c r="P458" s="80">
        <v>0.20621714052142856</v>
      </c>
      <c r="Q458" s="80">
        <v>-2.5826512462677892E-2</v>
      </c>
      <c r="R458" s="80">
        <v>0.12328767123287675</v>
      </c>
      <c r="S458" s="80">
        <v>2.568169112385053</v>
      </c>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row>
    <row r="459" spans="1:180">
      <c r="A459" s="9" t="s">
        <v>250</v>
      </c>
      <c r="B459" s="9" t="s">
        <v>39</v>
      </c>
      <c r="C459" s="42">
        <v>43436</v>
      </c>
      <c r="D459" s="79">
        <v>43465</v>
      </c>
      <c r="E459" s="80">
        <v>-5.3575483870967743E-2</v>
      </c>
      <c r="F459" s="80">
        <v>0.37732779413019957</v>
      </c>
      <c r="G459" s="80">
        <v>0.24097582795116979</v>
      </c>
      <c r="H459" s="80">
        <v>0.43785706451612905</v>
      </c>
      <c r="I459" s="80">
        <v>0.38074796774193548</v>
      </c>
      <c r="J459" s="80">
        <v>9.238367741935484E-2</v>
      </c>
      <c r="K459" s="80">
        <v>0</v>
      </c>
      <c r="L459" s="80">
        <v>1.5084185934962517E-2</v>
      </c>
      <c r="M459" s="80">
        <v>0.32390129051748101</v>
      </c>
      <c r="N459" s="80">
        <v>0.39101512875316158</v>
      </c>
      <c r="O459" s="80">
        <v>4.0572990000000003E-2</v>
      </c>
      <c r="P459" s="80">
        <v>0.20621714052142856</v>
      </c>
      <c r="Q459" s="80">
        <v>-7.6261424626778984E-3</v>
      </c>
      <c r="R459" s="80">
        <v>0.12328767123287675</v>
      </c>
      <c r="S459" s="80">
        <v>2.568169112385053</v>
      </c>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row>
    <row r="460" spans="1:180">
      <c r="A460" s="9" t="s">
        <v>251</v>
      </c>
      <c r="B460" s="9" t="s">
        <v>39</v>
      </c>
      <c r="C460" s="42">
        <v>43437</v>
      </c>
      <c r="D460" s="79">
        <v>43465</v>
      </c>
      <c r="E460" s="80">
        <v>-5.3575483870967743E-2</v>
      </c>
      <c r="F460" s="80">
        <v>0.38231229413019963</v>
      </c>
      <c r="G460" s="80">
        <v>0.24097582795116979</v>
      </c>
      <c r="H460" s="80">
        <v>0.43785706451612905</v>
      </c>
      <c r="I460" s="80">
        <v>0.38074796774193548</v>
      </c>
      <c r="J460" s="80">
        <v>9.238367741935484E-2</v>
      </c>
      <c r="K460" s="80">
        <v>0</v>
      </c>
      <c r="L460" s="80">
        <v>1.5084185934962517E-2</v>
      </c>
      <c r="M460" s="80">
        <v>0.32390129051748101</v>
      </c>
      <c r="N460" s="80">
        <v>0.39101512875316158</v>
      </c>
      <c r="O460" s="80">
        <v>4.1298089999999996E-2</v>
      </c>
      <c r="P460" s="80">
        <v>0.20621714052142856</v>
      </c>
      <c r="Q460" s="80">
        <v>-1.333574246267788E-2</v>
      </c>
      <c r="R460" s="80">
        <v>0.12328767123287675</v>
      </c>
      <c r="S460" s="80">
        <v>2.5681691123850534</v>
      </c>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row>
    <row r="461" spans="1:180">
      <c r="A461" s="9" t="s">
        <v>251</v>
      </c>
      <c r="B461" s="9" t="s">
        <v>39</v>
      </c>
      <c r="C461" s="42">
        <v>43438</v>
      </c>
      <c r="D461" s="79">
        <v>43465</v>
      </c>
      <c r="E461" s="80">
        <v>-5.3575483870967743E-2</v>
      </c>
      <c r="F461" s="80">
        <v>0.38231229413019963</v>
      </c>
      <c r="G461" s="80">
        <v>0.24097582795116979</v>
      </c>
      <c r="H461" s="80">
        <v>0.43785706451612905</v>
      </c>
      <c r="I461" s="80">
        <v>0.38074796774193548</v>
      </c>
      <c r="J461" s="80">
        <v>9.238367741935484E-2</v>
      </c>
      <c r="K461" s="80">
        <v>0</v>
      </c>
      <c r="L461" s="80">
        <v>1.5084185934962517E-2</v>
      </c>
      <c r="M461" s="80">
        <v>0.32390129051748101</v>
      </c>
      <c r="N461" s="80">
        <v>0.39101512875316152</v>
      </c>
      <c r="O461" s="80">
        <v>2.9480289999999999E-2</v>
      </c>
      <c r="P461" s="80">
        <v>0.20621714052142856</v>
      </c>
      <c r="Q461" s="80">
        <v>-1.5179424626778903E-3</v>
      </c>
      <c r="R461" s="80">
        <v>0.12328767123287675</v>
      </c>
      <c r="S461" s="80">
        <v>2.568169112385053</v>
      </c>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row>
    <row r="462" spans="1:180">
      <c r="A462" s="9" t="s">
        <v>251</v>
      </c>
      <c r="B462" s="9" t="s">
        <v>39</v>
      </c>
      <c r="C462" s="42">
        <v>43439</v>
      </c>
      <c r="D462" s="79">
        <v>43465</v>
      </c>
      <c r="E462" s="80">
        <v>-5.3575483870967743E-2</v>
      </c>
      <c r="F462" s="80">
        <v>0.38231229413019963</v>
      </c>
      <c r="G462" s="80">
        <v>0.24097582795116979</v>
      </c>
      <c r="H462" s="80">
        <v>0.43785706451612905</v>
      </c>
      <c r="I462" s="80">
        <v>0.38074796774193548</v>
      </c>
      <c r="J462" s="80">
        <v>9.238367741935484E-2</v>
      </c>
      <c r="K462" s="80">
        <v>0</v>
      </c>
      <c r="L462" s="80">
        <v>1.5084185934962517E-2</v>
      </c>
      <c r="M462" s="80">
        <v>0.32390129051748101</v>
      </c>
      <c r="N462" s="80">
        <v>0.39101512875316158</v>
      </c>
      <c r="O462" s="80">
        <v>3.4978500000000003E-2</v>
      </c>
      <c r="P462" s="80">
        <v>0.20621714052142856</v>
      </c>
      <c r="Q462" s="80">
        <v>-7.0161524626778937E-3</v>
      </c>
      <c r="R462" s="80">
        <v>0.12328767123287675</v>
      </c>
      <c r="S462" s="80">
        <v>2.568169112385053</v>
      </c>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row>
    <row r="463" spans="1:180">
      <c r="A463" s="9" t="s">
        <v>251</v>
      </c>
      <c r="B463" s="9" t="s">
        <v>39</v>
      </c>
      <c r="C463" s="42">
        <v>43440</v>
      </c>
      <c r="D463" s="79">
        <v>43465</v>
      </c>
      <c r="E463" s="80">
        <v>-5.3575483870967743E-2</v>
      </c>
      <c r="F463" s="80">
        <v>0.38231229413019963</v>
      </c>
      <c r="G463" s="80">
        <v>0.24097582795116979</v>
      </c>
      <c r="H463" s="80">
        <v>0.43785706451612905</v>
      </c>
      <c r="I463" s="80">
        <v>0.38074796774193548</v>
      </c>
      <c r="J463" s="80">
        <v>9.238367741935484E-2</v>
      </c>
      <c r="K463" s="80">
        <v>0</v>
      </c>
      <c r="L463" s="80">
        <v>1.5084185934962517E-2</v>
      </c>
      <c r="M463" s="80">
        <v>0.32390129051748101</v>
      </c>
      <c r="N463" s="80">
        <v>0.39101512875316152</v>
      </c>
      <c r="O463" s="80">
        <v>2.9817960000000004E-2</v>
      </c>
      <c r="P463" s="80">
        <v>0.20621714052142856</v>
      </c>
      <c r="Q463" s="80">
        <v>-1.8556124626779025E-3</v>
      </c>
      <c r="R463" s="80">
        <v>0.12328767123287675</v>
      </c>
      <c r="S463" s="80">
        <v>2.568169112385053</v>
      </c>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row>
    <row r="464" spans="1:180">
      <c r="A464" s="9" t="s">
        <v>251</v>
      </c>
      <c r="B464" s="9" t="s">
        <v>39</v>
      </c>
      <c r="C464" s="42">
        <v>43441</v>
      </c>
      <c r="D464" s="79">
        <v>43465</v>
      </c>
      <c r="E464" s="80">
        <v>-5.3575483870967743E-2</v>
      </c>
      <c r="F464" s="80">
        <v>0.38231229413019963</v>
      </c>
      <c r="G464" s="80">
        <v>0.24097582795116979</v>
      </c>
      <c r="H464" s="80">
        <v>0.43785706451612905</v>
      </c>
      <c r="I464" s="80">
        <v>0.38074796774193548</v>
      </c>
      <c r="J464" s="80">
        <v>9.238367741935484E-2</v>
      </c>
      <c r="K464" s="80">
        <v>0</v>
      </c>
      <c r="L464" s="80">
        <v>1.5084185934962517E-2</v>
      </c>
      <c r="M464" s="80">
        <v>0.32390129051748101</v>
      </c>
      <c r="N464" s="80">
        <v>0.39101512875316158</v>
      </c>
      <c r="O464" s="80">
        <v>2.6843220000000001E-2</v>
      </c>
      <c r="P464" s="80">
        <v>0.20621714052142856</v>
      </c>
      <c r="Q464" s="80">
        <v>1.119127537322101E-3</v>
      </c>
      <c r="R464" s="80">
        <v>0.12328767123287675</v>
      </c>
      <c r="S464" s="80">
        <v>2.568169112385053</v>
      </c>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row>
    <row r="465" spans="1:180">
      <c r="A465" s="9" t="s">
        <v>251</v>
      </c>
      <c r="B465" s="9" t="s">
        <v>39</v>
      </c>
      <c r="C465" s="42">
        <v>43442</v>
      </c>
      <c r="D465" s="79">
        <v>43465</v>
      </c>
      <c r="E465" s="80">
        <v>-5.3575483870967743E-2</v>
      </c>
      <c r="F465" s="80">
        <v>0.38231229413019963</v>
      </c>
      <c r="G465" s="80">
        <v>0.24097582795116979</v>
      </c>
      <c r="H465" s="80">
        <v>0.43785706451612905</v>
      </c>
      <c r="I465" s="80">
        <v>0.38074796774193548</v>
      </c>
      <c r="J465" s="80">
        <v>9.238367741935484E-2</v>
      </c>
      <c r="K465" s="80">
        <v>0</v>
      </c>
      <c r="L465" s="80">
        <v>1.5084185934962517E-2</v>
      </c>
      <c r="M465" s="80">
        <v>0.32390129051748101</v>
      </c>
      <c r="N465" s="80">
        <v>0.39101512875316152</v>
      </c>
      <c r="O465" s="80">
        <v>2.3792400000000005E-2</v>
      </c>
      <c r="P465" s="80">
        <v>0.20621714052142856</v>
      </c>
      <c r="Q465" s="80">
        <v>4.1699475373221107E-3</v>
      </c>
      <c r="R465" s="80">
        <v>0.12328767123287675</v>
      </c>
      <c r="S465" s="80">
        <v>2.568169112385053</v>
      </c>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row>
    <row r="466" spans="1:180">
      <c r="A466" s="9" t="s">
        <v>251</v>
      </c>
      <c r="B466" s="9" t="s">
        <v>39</v>
      </c>
      <c r="C466" s="42">
        <v>43443</v>
      </c>
      <c r="D466" s="79">
        <v>43465</v>
      </c>
      <c r="E466" s="80">
        <v>-5.3575483870967743E-2</v>
      </c>
      <c r="F466" s="80">
        <v>0.38231229413019963</v>
      </c>
      <c r="G466" s="80">
        <v>0.24097582795116979</v>
      </c>
      <c r="H466" s="80">
        <v>0.43785706451612905</v>
      </c>
      <c r="I466" s="80">
        <v>0.38074796774193548</v>
      </c>
      <c r="J466" s="80">
        <v>9.238367741935484E-2</v>
      </c>
      <c r="K466" s="80">
        <v>0</v>
      </c>
      <c r="L466" s="80">
        <v>1.5084185934962517E-2</v>
      </c>
      <c r="M466" s="80">
        <v>0.32390129051748101</v>
      </c>
      <c r="N466" s="80">
        <v>0.39101512875316152</v>
      </c>
      <c r="O466" s="80">
        <v>2.7721100000000002E-2</v>
      </c>
      <c r="P466" s="80">
        <v>0.20621714052142856</v>
      </c>
      <c r="Q466" s="80">
        <v>2.4124753732210341E-4</v>
      </c>
      <c r="R466" s="80">
        <v>0.12328767123287675</v>
      </c>
      <c r="S466" s="80">
        <v>2.568169112385053</v>
      </c>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row>
    <row r="467" spans="1:180">
      <c r="A467" s="9" t="s">
        <v>252</v>
      </c>
      <c r="B467" s="9" t="s">
        <v>39</v>
      </c>
      <c r="C467" s="42">
        <v>43444</v>
      </c>
      <c r="D467" s="79">
        <v>43465</v>
      </c>
      <c r="E467" s="80">
        <v>-5.3575483870967743E-2</v>
      </c>
      <c r="F467" s="80">
        <v>0.36182046413019964</v>
      </c>
      <c r="G467" s="80">
        <v>0.24097582795116979</v>
      </c>
      <c r="H467" s="80">
        <v>0.43785706451612905</v>
      </c>
      <c r="I467" s="80">
        <v>0.38074796774193548</v>
      </c>
      <c r="J467" s="80">
        <v>9.238367741935484E-2</v>
      </c>
      <c r="K467" s="80">
        <v>0</v>
      </c>
      <c r="L467" s="80">
        <v>1.5084185934962517E-2</v>
      </c>
      <c r="M467" s="80">
        <v>0.32390129051748101</v>
      </c>
      <c r="N467" s="80">
        <v>0.39101512875316158</v>
      </c>
      <c r="O467" s="80">
        <v>5.2842960000000001E-2</v>
      </c>
      <c r="P467" s="80">
        <v>0.20621714052142856</v>
      </c>
      <c r="Q467" s="80">
        <v>-4.3887824626778899E-3</v>
      </c>
      <c r="R467" s="80">
        <v>0.12328767123287675</v>
      </c>
      <c r="S467" s="80">
        <v>2.5681691123850534</v>
      </c>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EV467" s="35"/>
      <c r="EW467" s="35"/>
      <c r="EX467" s="35"/>
      <c r="EY467" s="35"/>
      <c r="EZ467" s="35"/>
      <c r="FA467" s="35"/>
      <c r="FB467" s="35"/>
      <c r="FC467" s="35"/>
      <c r="FD467" s="35"/>
      <c r="FE467" s="35"/>
      <c r="FF467" s="35"/>
      <c r="FG467" s="35"/>
      <c r="FH467" s="35"/>
      <c r="FI467" s="35"/>
      <c r="FJ467" s="35"/>
      <c r="FK467" s="35"/>
      <c r="FL467" s="35"/>
      <c r="FM467" s="35"/>
      <c r="FN467" s="35"/>
      <c r="FO467" s="35"/>
      <c r="FP467" s="35"/>
      <c r="FQ467" s="35"/>
      <c r="FR467" s="35"/>
      <c r="FS467" s="35"/>
      <c r="FT467" s="35"/>
      <c r="FU467" s="35"/>
      <c r="FV467" s="35"/>
      <c r="FW467" s="35"/>
      <c r="FX467" s="35"/>
    </row>
    <row r="468" spans="1:180">
      <c r="A468" s="9" t="s">
        <v>252</v>
      </c>
      <c r="B468" s="9" t="s">
        <v>39</v>
      </c>
      <c r="C468" s="42">
        <v>43445</v>
      </c>
      <c r="D468" s="79">
        <v>43465</v>
      </c>
      <c r="E468" s="80">
        <v>-5.3575483870967743E-2</v>
      </c>
      <c r="F468" s="80">
        <v>0.36931229413019961</v>
      </c>
      <c r="G468" s="80">
        <v>0.24097582795116979</v>
      </c>
      <c r="H468" s="80">
        <v>0.43785706451612905</v>
      </c>
      <c r="I468" s="80">
        <v>0.38074796774193548</v>
      </c>
      <c r="J468" s="80">
        <v>9.238367741935484E-2</v>
      </c>
      <c r="K468" s="80">
        <v>0</v>
      </c>
      <c r="L468" s="80">
        <v>1.5084185934962517E-2</v>
      </c>
      <c r="M468" s="80">
        <v>0.32390129051748101</v>
      </c>
      <c r="N468" s="80">
        <v>0.39101512875316158</v>
      </c>
      <c r="O468" s="80">
        <v>4.0393239999999997E-2</v>
      </c>
      <c r="P468" s="80">
        <v>0.20621714052142856</v>
      </c>
      <c r="Q468" s="80">
        <v>5.6910753732211661E-4</v>
      </c>
      <c r="R468" s="80">
        <v>0.12328767123287675</v>
      </c>
      <c r="S468" s="80">
        <v>2.5681691123850534</v>
      </c>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5"/>
      <c r="FJ468" s="35"/>
      <c r="FK468" s="35"/>
      <c r="FL468" s="35"/>
      <c r="FM468" s="35"/>
      <c r="FN468" s="35"/>
      <c r="FO468" s="35"/>
      <c r="FP468" s="35"/>
      <c r="FQ468" s="35"/>
      <c r="FR468" s="35"/>
      <c r="FS468" s="35"/>
      <c r="FT468" s="35"/>
      <c r="FU468" s="35"/>
      <c r="FV468" s="35"/>
      <c r="FW468" s="35"/>
      <c r="FX468" s="35"/>
    </row>
    <row r="469" spans="1:180">
      <c r="A469" s="9" t="s">
        <v>252</v>
      </c>
      <c r="B469" s="9" t="s">
        <v>39</v>
      </c>
      <c r="C469" s="42">
        <v>43446</v>
      </c>
      <c r="D469" s="79">
        <v>43465</v>
      </c>
      <c r="E469" s="80">
        <v>-5.3575483870967743E-2</v>
      </c>
      <c r="F469" s="80">
        <v>0.38231229413019963</v>
      </c>
      <c r="G469" s="80">
        <v>0.24097582795116979</v>
      </c>
      <c r="H469" s="80">
        <v>0.43785706451612905</v>
      </c>
      <c r="I469" s="80">
        <v>0.38074796774193548</v>
      </c>
      <c r="J469" s="80">
        <v>9.238367741935484E-2</v>
      </c>
      <c r="K469" s="80">
        <v>0</v>
      </c>
      <c r="L469" s="80">
        <v>1.5084185934962517E-2</v>
      </c>
      <c r="M469" s="80">
        <v>0.32390129051748101</v>
      </c>
      <c r="N469" s="80">
        <v>0.39101512875316158</v>
      </c>
      <c r="O469" s="80">
        <v>2.1210890000000003E-2</v>
      </c>
      <c r="P469" s="80">
        <v>0.20621714052142856</v>
      </c>
      <c r="Q469" s="80">
        <v>6.7514575373221059E-3</v>
      </c>
      <c r="R469" s="80">
        <v>0.12328767123287675</v>
      </c>
      <c r="S469" s="80">
        <v>2.568169112385053</v>
      </c>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row>
    <row r="470" spans="1:180">
      <c r="A470" s="9" t="s">
        <v>252</v>
      </c>
      <c r="B470" s="9" t="s">
        <v>39</v>
      </c>
      <c r="C470" s="42">
        <v>43447</v>
      </c>
      <c r="D470" s="79">
        <v>43465</v>
      </c>
      <c r="E470" s="80">
        <v>-5.3575483870967743E-2</v>
      </c>
      <c r="F470" s="80">
        <v>0.38231229413019963</v>
      </c>
      <c r="G470" s="80">
        <v>0.24097582795116979</v>
      </c>
      <c r="H470" s="80">
        <v>0.43785706451612905</v>
      </c>
      <c r="I470" s="80">
        <v>0.38074796774193548</v>
      </c>
      <c r="J470" s="80">
        <v>9.238367741935484E-2</v>
      </c>
      <c r="K470" s="80">
        <v>0</v>
      </c>
      <c r="L470" s="80">
        <v>1.5084185934962517E-2</v>
      </c>
      <c r="M470" s="80">
        <v>0.32390129051748101</v>
      </c>
      <c r="N470" s="80">
        <v>0.39101512875316152</v>
      </c>
      <c r="O470" s="80">
        <v>2.4880989999999999E-2</v>
      </c>
      <c r="P470" s="80">
        <v>0.20621714052142856</v>
      </c>
      <c r="Q470" s="80">
        <v>3.0813575373221103E-3</v>
      </c>
      <c r="R470" s="80">
        <v>0.12328767123287675</v>
      </c>
      <c r="S470" s="80">
        <v>2.5681691123850534</v>
      </c>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row>
    <row r="471" spans="1:180">
      <c r="A471" s="9" t="s">
        <v>252</v>
      </c>
      <c r="B471" s="9" t="s">
        <v>39</v>
      </c>
      <c r="C471" s="42">
        <v>43448</v>
      </c>
      <c r="D471" s="79">
        <v>43465</v>
      </c>
      <c r="E471" s="80">
        <v>-5.3575483870967743E-2</v>
      </c>
      <c r="F471" s="80">
        <v>0.38231229413019963</v>
      </c>
      <c r="G471" s="80">
        <v>0.24097582795116979</v>
      </c>
      <c r="H471" s="80">
        <v>0.43785706451612905</v>
      </c>
      <c r="I471" s="80">
        <v>0.38074796774193548</v>
      </c>
      <c r="J471" s="80">
        <v>9.238367741935484E-2</v>
      </c>
      <c r="K471" s="80">
        <v>0</v>
      </c>
      <c r="L471" s="80">
        <v>1.5084185934962517E-2</v>
      </c>
      <c r="M471" s="80">
        <v>0.32390129051748101</v>
      </c>
      <c r="N471" s="80">
        <v>0.39101512875316158</v>
      </c>
      <c r="O471" s="80">
        <v>3.6279519999999996E-2</v>
      </c>
      <c r="P471" s="80">
        <v>0.20621714052142856</v>
      </c>
      <c r="Q471" s="80">
        <v>-8.3171724626778798E-3</v>
      </c>
      <c r="R471" s="80">
        <v>0.12328767123287675</v>
      </c>
      <c r="S471" s="80">
        <v>2.568169112385053</v>
      </c>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row>
    <row r="472" spans="1:180">
      <c r="A472" s="9" t="s">
        <v>252</v>
      </c>
      <c r="B472" s="9" t="s">
        <v>39</v>
      </c>
      <c r="C472" s="42">
        <v>43449</v>
      </c>
      <c r="D472" s="79">
        <v>43465</v>
      </c>
      <c r="E472" s="80">
        <v>-5.3575483870967743E-2</v>
      </c>
      <c r="F472" s="80">
        <v>0.38231229413019963</v>
      </c>
      <c r="G472" s="80">
        <v>0.24097582795116979</v>
      </c>
      <c r="H472" s="80">
        <v>0.43785706451612905</v>
      </c>
      <c r="I472" s="80">
        <v>0.38074796774193548</v>
      </c>
      <c r="J472" s="80">
        <v>9.238367741935484E-2</v>
      </c>
      <c r="K472" s="80">
        <v>0</v>
      </c>
      <c r="L472" s="80">
        <v>1.5084185934962517E-2</v>
      </c>
      <c r="M472" s="80">
        <v>0.32390129051748101</v>
      </c>
      <c r="N472" s="80">
        <v>0.39101512875316158</v>
      </c>
      <c r="O472" s="80">
        <v>3.6072970000000003E-2</v>
      </c>
      <c r="P472" s="80">
        <v>0.20621714052142856</v>
      </c>
      <c r="Q472" s="80">
        <v>-8.1106224626778939E-3</v>
      </c>
      <c r="R472" s="80">
        <v>0.12328767123287675</v>
      </c>
      <c r="S472" s="80">
        <v>2.5681691123850534</v>
      </c>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row>
    <row r="473" spans="1:180">
      <c r="A473" s="9" t="s">
        <v>252</v>
      </c>
      <c r="B473" s="9" t="s">
        <v>39</v>
      </c>
      <c r="C473" s="42">
        <v>43450</v>
      </c>
      <c r="D473" s="79">
        <v>43465</v>
      </c>
      <c r="E473" s="80">
        <v>-5.3575483870967743E-2</v>
      </c>
      <c r="F473" s="80">
        <v>0.38231229413019963</v>
      </c>
      <c r="G473" s="80">
        <v>0.24097582795116979</v>
      </c>
      <c r="H473" s="80">
        <v>0.43785706451612905</v>
      </c>
      <c r="I473" s="80">
        <v>0.38074796774193548</v>
      </c>
      <c r="J473" s="80">
        <v>9.238367741935484E-2</v>
      </c>
      <c r="K473" s="80">
        <v>0</v>
      </c>
      <c r="L473" s="80">
        <v>1.5084185934962517E-2</v>
      </c>
      <c r="M473" s="80">
        <v>0.32390129051748101</v>
      </c>
      <c r="N473" s="80">
        <v>0.39101512875316158</v>
      </c>
      <c r="O473" s="80">
        <v>3.4134810000000002E-2</v>
      </c>
      <c r="P473" s="80">
        <v>0.20621714052142856</v>
      </c>
      <c r="Q473" s="80">
        <v>-6.1724624626778857E-3</v>
      </c>
      <c r="R473" s="80">
        <v>0.12328767123287675</v>
      </c>
      <c r="S473" s="80">
        <v>2.568169112385053</v>
      </c>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row>
    <row r="474" spans="1:180">
      <c r="A474" s="9" t="s">
        <v>253</v>
      </c>
      <c r="B474" s="9" t="s">
        <v>39</v>
      </c>
      <c r="C474" s="42">
        <v>43451</v>
      </c>
      <c r="D474" s="79">
        <v>43465</v>
      </c>
      <c r="E474" s="80">
        <v>-5.3575483870967743E-2</v>
      </c>
      <c r="F474" s="80">
        <v>0.38231229413019963</v>
      </c>
      <c r="G474" s="80">
        <v>0.24097582795116979</v>
      </c>
      <c r="H474" s="80">
        <v>0.43785706451612905</v>
      </c>
      <c r="I474" s="80">
        <v>0.38074796774193548</v>
      </c>
      <c r="J474" s="80">
        <v>9.238367741935484E-2</v>
      </c>
      <c r="K474" s="80">
        <v>0</v>
      </c>
      <c r="L474" s="80">
        <v>1.5084185934962517E-2</v>
      </c>
      <c r="M474" s="80">
        <v>0.32390129051748101</v>
      </c>
      <c r="N474" s="80">
        <v>0.39101512875316158</v>
      </c>
      <c r="O474" s="80">
        <v>3.6248830000000003E-2</v>
      </c>
      <c r="P474" s="80">
        <v>0.20621714052142856</v>
      </c>
      <c r="Q474" s="80">
        <v>-8.2864824626778938E-3</v>
      </c>
      <c r="R474" s="80">
        <v>0.12328767123287675</v>
      </c>
      <c r="S474" s="80">
        <v>2.568169112385053</v>
      </c>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row>
    <row r="475" spans="1:180">
      <c r="A475" s="9" t="s">
        <v>253</v>
      </c>
      <c r="B475" s="9" t="s">
        <v>39</v>
      </c>
      <c r="C475" s="42">
        <v>43452</v>
      </c>
      <c r="D475" s="79">
        <v>43465</v>
      </c>
      <c r="E475" s="80">
        <v>-5.3575483870967743E-2</v>
      </c>
      <c r="F475" s="80">
        <v>0.38231229413019963</v>
      </c>
      <c r="G475" s="80">
        <v>0.24097582795116979</v>
      </c>
      <c r="H475" s="80">
        <v>0.43785706451612905</v>
      </c>
      <c r="I475" s="80">
        <v>0.38074796774193548</v>
      </c>
      <c r="J475" s="80">
        <v>9.238367741935484E-2</v>
      </c>
      <c r="K475" s="80">
        <v>0</v>
      </c>
      <c r="L475" s="80">
        <v>1.5084185934962517E-2</v>
      </c>
      <c r="M475" s="80">
        <v>0.32390129051748101</v>
      </c>
      <c r="N475" s="80">
        <v>0.39101512875316158</v>
      </c>
      <c r="O475" s="80">
        <v>2.8192040000000002E-2</v>
      </c>
      <c r="P475" s="80">
        <v>0.20621714052142856</v>
      </c>
      <c r="Q475" s="80">
        <v>-2.2969246267789961E-4</v>
      </c>
      <c r="R475" s="80">
        <v>0.12328767123287675</v>
      </c>
      <c r="S475" s="80">
        <v>2.568169112385053</v>
      </c>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row>
    <row r="476" spans="1:180">
      <c r="A476" s="9" t="s">
        <v>253</v>
      </c>
      <c r="B476" s="9" t="s">
        <v>39</v>
      </c>
      <c r="C476" s="42">
        <v>43453</v>
      </c>
      <c r="D476" s="79">
        <v>43465</v>
      </c>
      <c r="E476" s="80">
        <v>-5.3575483870967743E-2</v>
      </c>
      <c r="F476" s="80">
        <v>0.38231229413019963</v>
      </c>
      <c r="G476" s="80">
        <v>0.24097582795116979</v>
      </c>
      <c r="H476" s="80">
        <v>0.43785706451612905</v>
      </c>
      <c r="I476" s="80">
        <v>0.38074796774193548</v>
      </c>
      <c r="J476" s="80">
        <v>9.238367741935484E-2</v>
      </c>
      <c r="K476" s="80">
        <v>0</v>
      </c>
      <c r="L476" s="80">
        <v>1.5084185934962517E-2</v>
      </c>
      <c r="M476" s="80">
        <v>0.32390129051748101</v>
      </c>
      <c r="N476" s="80">
        <v>0.39101512875316158</v>
      </c>
      <c r="O476" s="80">
        <v>3.1835780000000001E-2</v>
      </c>
      <c r="P476" s="80">
        <v>0.20621714052142856</v>
      </c>
      <c r="Q476" s="80">
        <v>-3.8734324626778921E-3</v>
      </c>
      <c r="R476" s="80">
        <v>0.12328767123287675</v>
      </c>
      <c r="S476" s="80">
        <v>2.5681691123850534</v>
      </c>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row>
    <row r="477" spans="1:180">
      <c r="A477" s="9" t="s">
        <v>253</v>
      </c>
      <c r="B477" s="9" t="s">
        <v>39</v>
      </c>
      <c r="C477" s="42">
        <v>43454</v>
      </c>
      <c r="D477" s="79">
        <v>43465</v>
      </c>
      <c r="E477" s="80">
        <v>-5.3575483870967743E-2</v>
      </c>
      <c r="F477" s="80">
        <v>0.38231229413019963</v>
      </c>
      <c r="G477" s="80">
        <v>0.24097582795116979</v>
      </c>
      <c r="H477" s="80">
        <v>0.43785706451612905</v>
      </c>
      <c r="I477" s="80">
        <v>0.38074796774193548</v>
      </c>
      <c r="J477" s="80">
        <v>9.238367741935484E-2</v>
      </c>
      <c r="K477" s="80">
        <v>0</v>
      </c>
      <c r="L477" s="80">
        <v>1.5084185934962517E-2</v>
      </c>
      <c r="M477" s="80">
        <v>0.32390129051748101</v>
      </c>
      <c r="N477" s="80">
        <v>0.39101512875316152</v>
      </c>
      <c r="O477" s="80">
        <v>3.7115339999999997E-2</v>
      </c>
      <c r="P477" s="80">
        <v>0.20621714052142856</v>
      </c>
      <c r="Q477" s="80">
        <v>-9.1529924626778947E-3</v>
      </c>
      <c r="R477" s="80">
        <v>0.12328767123287675</v>
      </c>
      <c r="S477" s="80">
        <v>2.568169112385053</v>
      </c>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row>
    <row r="478" spans="1:180">
      <c r="A478" s="9" t="s">
        <v>253</v>
      </c>
      <c r="B478" s="9" t="s">
        <v>39</v>
      </c>
      <c r="C478" s="42">
        <v>43455</v>
      </c>
      <c r="D478" s="79">
        <v>43465</v>
      </c>
      <c r="E478" s="80">
        <v>-5.3575483870967743E-2</v>
      </c>
      <c r="F478" s="80">
        <v>0.38231229413019963</v>
      </c>
      <c r="G478" s="80">
        <v>0.24097582795116979</v>
      </c>
      <c r="H478" s="80">
        <v>0.43785706451612905</v>
      </c>
      <c r="I478" s="80">
        <v>0.38074796774193548</v>
      </c>
      <c r="J478" s="80">
        <v>9.238367741935484E-2</v>
      </c>
      <c r="K478" s="80">
        <v>0</v>
      </c>
      <c r="L478" s="80">
        <v>1.5084185934962517E-2</v>
      </c>
      <c r="M478" s="80">
        <v>0.32390129051748101</v>
      </c>
      <c r="N478" s="80">
        <v>0.39101512875316152</v>
      </c>
      <c r="O478" s="80">
        <v>3.8607170000000003E-2</v>
      </c>
      <c r="P478" s="80">
        <v>0.20621714052142856</v>
      </c>
      <c r="Q478" s="80">
        <v>-1.0644822462677894E-2</v>
      </c>
      <c r="R478" s="80">
        <v>0.12328767123287675</v>
      </c>
      <c r="S478" s="80">
        <v>2.568169112385053</v>
      </c>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row>
    <row r="479" spans="1:180">
      <c r="A479" s="9" t="s">
        <v>253</v>
      </c>
      <c r="B479" s="9" t="s">
        <v>39</v>
      </c>
      <c r="C479" s="42">
        <v>43456</v>
      </c>
      <c r="D479" s="79">
        <v>43465</v>
      </c>
      <c r="E479" s="80">
        <v>-5.3575483870967743E-2</v>
      </c>
      <c r="F479" s="80">
        <v>0.38231229413019963</v>
      </c>
      <c r="G479" s="80">
        <v>0.24097582795116979</v>
      </c>
      <c r="H479" s="80">
        <v>0.43785706451612905</v>
      </c>
      <c r="I479" s="80">
        <v>0.38074796774193548</v>
      </c>
      <c r="J479" s="80">
        <v>9.238367741935484E-2</v>
      </c>
      <c r="K479" s="80">
        <v>0</v>
      </c>
      <c r="L479" s="80">
        <v>1.5084185934962517E-2</v>
      </c>
      <c r="M479" s="80">
        <v>0.32390129051748101</v>
      </c>
      <c r="N479" s="80">
        <v>0.39101512875316152</v>
      </c>
      <c r="O479" s="80">
        <v>3.3691859999999997E-2</v>
      </c>
      <c r="P479" s="80">
        <v>0.20621714052142856</v>
      </c>
      <c r="Q479" s="80">
        <v>-5.7295124626778882E-3</v>
      </c>
      <c r="R479" s="80">
        <v>0.12328767123287675</v>
      </c>
      <c r="S479" s="80">
        <v>2.568169112385053</v>
      </c>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row>
    <row r="480" spans="1:180">
      <c r="A480" s="9" t="s">
        <v>253</v>
      </c>
      <c r="B480" s="9" t="s">
        <v>39</v>
      </c>
      <c r="C480" s="42">
        <v>43457</v>
      </c>
      <c r="D480" s="79">
        <v>43465</v>
      </c>
      <c r="E480" s="80">
        <v>-5.3575483870967743E-2</v>
      </c>
      <c r="F480" s="80">
        <v>0.38231229413019963</v>
      </c>
      <c r="G480" s="80">
        <v>0.24097582795116979</v>
      </c>
      <c r="H480" s="80">
        <v>0.43785706451612905</v>
      </c>
      <c r="I480" s="80">
        <v>0.38074796774193548</v>
      </c>
      <c r="J480" s="80">
        <v>9.238367741935484E-2</v>
      </c>
      <c r="K480" s="80">
        <v>0</v>
      </c>
      <c r="L480" s="80">
        <v>1.5084185934962517E-2</v>
      </c>
      <c r="M480" s="80">
        <v>0.32390129051748101</v>
      </c>
      <c r="N480" s="80">
        <v>0.39101512875316152</v>
      </c>
      <c r="O480" s="80">
        <v>7.4654749999999992E-2</v>
      </c>
      <c r="P480" s="80">
        <v>0.20621714052142856</v>
      </c>
      <c r="Q480" s="80">
        <v>-4.669240246267789E-2</v>
      </c>
      <c r="R480" s="80">
        <v>0.12328767123287675</v>
      </c>
      <c r="S480" s="80">
        <v>2.568169112385053</v>
      </c>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row>
    <row r="481" spans="1:180">
      <c r="A481" s="9" t="s">
        <v>254</v>
      </c>
      <c r="B481" s="9" t="s">
        <v>39</v>
      </c>
      <c r="C481" s="42">
        <v>43458</v>
      </c>
      <c r="D481" s="79">
        <v>43465</v>
      </c>
      <c r="E481" s="80">
        <v>-5.3575483870967743E-2</v>
      </c>
      <c r="F481" s="80">
        <v>0.38231229413019963</v>
      </c>
      <c r="G481" s="80">
        <v>0.24097582795116979</v>
      </c>
      <c r="H481" s="80">
        <v>0.43785706451612905</v>
      </c>
      <c r="I481" s="80">
        <v>0.38074796774193548</v>
      </c>
      <c r="J481" s="80">
        <v>9.238367741935484E-2</v>
      </c>
      <c r="K481" s="80">
        <v>0</v>
      </c>
      <c r="L481" s="80">
        <v>1.5084185934962517E-2</v>
      </c>
      <c r="M481" s="80">
        <v>0.32390129051748101</v>
      </c>
      <c r="N481" s="80">
        <v>0.39101512875316158</v>
      </c>
      <c r="O481" s="80">
        <v>5.3750840000000001E-2</v>
      </c>
      <c r="P481" s="80">
        <v>0.20621714052142856</v>
      </c>
      <c r="Q481" s="80">
        <v>-2.5788492462677892E-2</v>
      </c>
      <c r="R481" s="80">
        <v>0.12328767123287675</v>
      </c>
      <c r="S481" s="80">
        <v>2.5681691123850534</v>
      </c>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row>
    <row r="482" spans="1:180">
      <c r="A482" s="9" t="s">
        <v>254</v>
      </c>
      <c r="B482" s="9" t="s">
        <v>39</v>
      </c>
      <c r="C482" s="42">
        <v>43459</v>
      </c>
      <c r="D482" s="79">
        <v>43465</v>
      </c>
      <c r="E482" s="80">
        <v>-5.3575483870967743E-2</v>
      </c>
      <c r="F482" s="80">
        <v>0.38231229413019963</v>
      </c>
      <c r="G482" s="80">
        <v>0.24097582795116979</v>
      </c>
      <c r="H482" s="80">
        <v>0.43785706451612905</v>
      </c>
      <c r="I482" s="80">
        <v>0.38074796774193548</v>
      </c>
      <c r="J482" s="80">
        <v>9.238367741935484E-2</v>
      </c>
      <c r="K482" s="80">
        <v>0</v>
      </c>
      <c r="L482" s="80">
        <v>1.5084185934962517E-2</v>
      </c>
      <c r="M482" s="80">
        <v>0.32390129051748101</v>
      </c>
      <c r="N482" s="80">
        <v>0.39101512875316158</v>
      </c>
      <c r="O482" s="80">
        <v>5.7818000000000001E-2</v>
      </c>
      <c r="P482" s="80">
        <v>0.20621714052142856</v>
      </c>
      <c r="Q482" s="80">
        <v>-2.9855652462677892E-2</v>
      </c>
      <c r="R482" s="80">
        <v>0.12328767123287675</v>
      </c>
      <c r="S482" s="80">
        <v>2.568169112385053</v>
      </c>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row>
    <row r="483" spans="1:180">
      <c r="A483" s="9" t="s">
        <v>254</v>
      </c>
      <c r="B483" s="9" t="s">
        <v>39</v>
      </c>
      <c r="C483" s="42">
        <v>43460</v>
      </c>
      <c r="D483" s="79">
        <v>43465</v>
      </c>
      <c r="E483" s="80">
        <v>-5.3575483870967743E-2</v>
      </c>
      <c r="F483" s="80">
        <v>0.38231229413019963</v>
      </c>
      <c r="G483" s="80">
        <v>0.24097582795116979</v>
      </c>
      <c r="H483" s="80">
        <v>0.43785706451612905</v>
      </c>
      <c r="I483" s="80">
        <v>0.38074796774193548</v>
      </c>
      <c r="J483" s="80">
        <v>9.238367741935484E-2</v>
      </c>
      <c r="K483" s="80">
        <v>0</v>
      </c>
      <c r="L483" s="80">
        <v>1.5084185934962517E-2</v>
      </c>
      <c r="M483" s="80">
        <v>0.32390129051748101</v>
      </c>
      <c r="N483" s="80">
        <v>0.39101512875316158</v>
      </c>
      <c r="O483" s="80">
        <v>4.6918410000000001E-2</v>
      </c>
      <c r="P483" s="80">
        <v>0.20621714052142856</v>
      </c>
      <c r="Q483" s="80">
        <v>-1.8956062462677892E-2</v>
      </c>
      <c r="R483" s="80">
        <v>0.12328767123287675</v>
      </c>
      <c r="S483" s="80">
        <v>2.568169112385053</v>
      </c>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row>
    <row r="484" spans="1:180">
      <c r="A484" s="9" t="s">
        <v>254</v>
      </c>
      <c r="B484" s="9" t="s">
        <v>39</v>
      </c>
      <c r="C484" s="42">
        <v>43461</v>
      </c>
      <c r="D484" s="79">
        <v>43465</v>
      </c>
      <c r="E484" s="80">
        <v>-5.3575483870967743E-2</v>
      </c>
      <c r="F484" s="80">
        <v>0.38231229413019963</v>
      </c>
      <c r="G484" s="80">
        <v>0.24097582795116979</v>
      </c>
      <c r="H484" s="80">
        <v>0.43785706451612905</v>
      </c>
      <c r="I484" s="80">
        <v>0.38074796774193548</v>
      </c>
      <c r="J484" s="80">
        <v>9.238367741935484E-2</v>
      </c>
      <c r="K484" s="80">
        <v>0</v>
      </c>
      <c r="L484" s="80">
        <v>1.5084185934962517E-2</v>
      </c>
      <c r="M484" s="80">
        <v>0.32390129051748101</v>
      </c>
      <c r="N484" s="80">
        <v>0.39101512875316158</v>
      </c>
      <c r="O484" s="80">
        <v>3.3336410000000004E-2</v>
      </c>
      <c r="P484" s="80">
        <v>0.20621714052142856</v>
      </c>
      <c r="Q484" s="80">
        <v>-5.3740624626778949E-3</v>
      </c>
      <c r="R484" s="80">
        <v>0.12328767123287675</v>
      </c>
      <c r="S484" s="80">
        <v>2.568169112385053</v>
      </c>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row>
    <row r="485" spans="1:180">
      <c r="A485" s="9" t="s">
        <v>254</v>
      </c>
      <c r="B485" s="9" t="s">
        <v>39</v>
      </c>
      <c r="C485" s="42">
        <v>43462</v>
      </c>
      <c r="D485" s="79">
        <v>43465</v>
      </c>
      <c r="E485" s="80">
        <v>-5.3575483870967743E-2</v>
      </c>
      <c r="F485" s="80">
        <v>0.30688173413019959</v>
      </c>
      <c r="G485" s="80">
        <v>0.24097582795116979</v>
      </c>
      <c r="H485" s="80">
        <v>0.43785706451612905</v>
      </c>
      <c r="I485" s="80">
        <v>0.38074796774193548</v>
      </c>
      <c r="J485" s="80">
        <v>9.238367741935484E-2</v>
      </c>
      <c r="K485" s="80">
        <v>0</v>
      </c>
      <c r="L485" s="80">
        <v>1.5084185934962517E-2</v>
      </c>
      <c r="M485" s="80">
        <v>0.32390129051748101</v>
      </c>
      <c r="N485" s="80">
        <v>0.39101512875316152</v>
      </c>
      <c r="O485" s="80">
        <v>0.11297894999999999</v>
      </c>
      <c r="P485" s="80">
        <v>0.20621714052142856</v>
      </c>
      <c r="Q485" s="80">
        <v>-9.5860424626778851E-3</v>
      </c>
      <c r="R485" s="80">
        <v>0.12328767123287675</v>
      </c>
      <c r="S485" s="80">
        <v>2.568169112385053</v>
      </c>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EV485" s="35"/>
      <c r="EW485" s="35"/>
      <c r="EX485" s="35"/>
      <c r="EY485" s="35"/>
      <c r="EZ485" s="35"/>
      <c r="FA485" s="35"/>
      <c r="FB485" s="35"/>
      <c r="FC485" s="35"/>
      <c r="FD485" s="35"/>
      <c r="FE485" s="35"/>
      <c r="FF485" s="35"/>
      <c r="FG485" s="35"/>
      <c r="FH485" s="35"/>
      <c r="FI485" s="35"/>
      <c r="FJ485" s="35"/>
      <c r="FK485" s="35"/>
      <c r="FL485" s="35"/>
      <c r="FM485" s="35"/>
      <c r="FN485" s="35"/>
      <c r="FO485" s="35"/>
      <c r="FP485" s="35"/>
      <c r="FQ485" s="35"/>
      <c r="FR485" s="35"/>
      <c r="FS485" s="35"/>
      <c r="FT485" s="35"/>
      <c r="FU485" s="35"/>
      <c r="FV485" s="35"/>
      <c r="FW485" s="35"/>
      <c r="FX485" s="35"/>
    </row>
    <row r="486" spans="1:180">
      <c r="A486" s="9" t="s">
        <v>254</v>
      </c>
      <c r="B486" s="9" t="s">
        <v>39</v>
      </c>
      <c r="C486" s="42">
        <v>43463</v>
      </c>
      <c r="D486" s="79">
        <v>43465</v>
      </c>
      <c r="E486" s="80">
        <v>-5.3575483870967743E-2</v>
      </c>
      <c r="F486" s="80">
        <v>0.38231229413019963</v>
      </c>
      <c r="G486" s="80">
        <v>0.24097582795116979</v>
      </c>
      <c r="H486" s="80">
        <v>0.43785706451612905</v>
      </c>
      <c r="I486" s="80">
        <v>0.38074796774193548</v>
      </c>
      <c r="J486" s="80">
        <v>9.238367741935484E-2</v>
      </c>
      <c r="K486" s="80">
        <v>0</v>
      </c>
      <c r="L486" s="80">
        <v>1.5084185934962517E-2</v>
      </c>
      <c r="M486" s="80">
        <v>0.32390129051748101</v>
      </c>
      <c r="N486" s="80">
        <v>0.39101512875316158</v>
      </c>
      <c r="O486" s="80">
        <v>3.5710309999999995E-2</v>
      </c>
      <c r="P486" s="80">
        <v>0.20621714052142856</v>
      </c>
      <c r="Q486" s="80">
        <v>-7.7479624626778931E-3</v>
      </c>
      <c r="R486" s="80">
        <v>0.12328767123287675</v>
      </c>
      <c r="S486" s="80">
        <v>2.568169112385053</v>
      </c>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row>
    <row r="487" spans="1:180">
      <c r="A487" s="9" t="s">
        <v>254</v>
      </c>
      <c r="B487" s="9" t="s">
        <v>39</v>
      </c>
      <c r="C487" s="42">
        <v>43464</v>
      </c>
      <c r="D487" s="79">
        <v>43465</v>
      </c>
      <c r="E487" s="80">
        <v>-5.3575483870967743E-2</v>
      </c>
      <c r="F487" s="80">
        <v>0.38231229413019963</v>
      </c>
      <c r="G487" s="80">
        <v>0.24097582795116979</v>
      </c>
      <c r="H487" s="80">
        <v>0.43785706451612905</v>
      </c>
      <c r="I487" s="80">
        <v>0.38074796774193548</v>
      </c>
      <c r="J487" s="80">
        <v>9.238367741935484E-2</v>
      </c>
      <c r="K487" s="80">
        <v>0</v>
      </c>
      <c r="L487" s="80">
        <v>1.5084185934962517E-2</v>
      </c>
      <c r="M487" s="80">
        <v>0.32390129051748101</v>
      </c>
      <c r="N487" s="80">
        <v>0.39101512875316158</v>
      </c>
      <c r="O487" s="80">
        <v>4.2896140000000006E-2</v>
      </c>
      <c r="P487" s="80">
        <v>0.20621714052142856</v>
      </c>
      <c r="Q487" s="80">
        <v>-1.4933792462677897E-2</v>
      </c>
      <c r="R487" s="80">
        <v>0.12328767123287675</v>
      </c>
      <c r="S487" s="80">
        <v>2.568169112385053</v>
      </c>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row>
    <row r="488" spans="1:180">
      <c r="A488" s="9" t="s">
        <v>255</v>
      </c>
      <c r="B488" s="9" t="s">
        <v>39</v>
      </c>
      <c r="C488" s="42">
        <v>43465</v>
      </c>
      <c r="D488" s="79">
        <v>43465</v>
      </c>
      <c r="E488" s="80">
        <v>-5.3575483870967743E-2</v>
      </c>
      <c r="F488" s="80">
        <v>0.35572896413019961</v>
      </c>
      <c r="G488" s="80">
        <v>0.24097582795116979</v>
      </c>
      <c r="H488" s="80">
        <v>0.43785706451612905</v>
      </c>
      <c r="I488" s="80">
        <v>0.38074796774193548</v>
      </c>
      <c r="J488" s="80">
        <v>9.238367741935484E-2</v>
      </c>
      <c r="K488" s="80">
        <v>0</v>
      </c>
      <c r="L488" s="80">
        <v>1.5084185934962517E-2</v>
      </c>
      <c r="M488" s="80">
        <v>0.32390129051748101</v>
      </c>
      <c r="N488" s="80">
        <v>0.39101512875316158</v>
      </c>
      <c r="O488" s="80">
        <v>7.3566370000000006E-2</v>
      </c>
      <c r="P488" s="80">
        <v>0.20621714052142856</v>
      </c>
      <c r="Q488" s="80">
        <v>-1.9020692462677902E-2</v>
      </c>
      <c r="R488" s="80">
        <v>0.12328767123287675</v>
      </c>
      <c r="S488" s="80">
        <v>2.5681691123850534</v>
      </c>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EV488" s="35"/>
      <c r="EW488" s="35"/>
      <c r="EX488" s="35"/>
      <c r="EY488" s="35"/>
      <c r="EZ488" s="35"/>
      <c r="FA488" s="35"/>
      <c r="FB488" s="35"/>
      <c r="FC488" s="35"/>
      <c r="FD488" s="35"/>
      <c r="FE488" s="35"/>
      <c r="FF488" s="35"/>
      <c r="FG488" s="35"/>
      <c r="FH488" s="35"/>
      <c r="FI488" s="35"/>
      <c r="FJ488" s="35"/>
      <c r="FK488" s="35"/>
      <c r="FL488" s="35"/>
      <c r="FM488" s="35"/>
      <c r="FN488" s="35"/>
      <c r="FO488" s="35"/>
      <c r="FP488" s="35"/>
      <c r="FQ488" s="35"/>
      <c r="FR488" s="35"/>
      <c r="FS488" s="35"/>
      <c r="FT488" s="35"/>
      <c r="FU488" s="35"/>
      <c r="FV488" s="35"/>
      <c r="FW488" s="35"/>
      <c r="FX488" s="35"/>
    </row>
    <row r="489" spans="1:180">
      <c r="A489" s="9" t="s">
        <v>256</v>
      </c>
      <c r="B489" s="9" t="s">
        <v>40</v>
      </c>
      <c r="C489" s="42">
        <v>43466</v>
      </c>
      <c r="D489" s="79">
        <v>43496</v>
      </c>
      <c r="E489" s="80">
        <v>-2.8158387096774193E-2</v>
      </c>
      <c r="F489" s="80">
        <v>0.32580273976785595</v>
      </c>
      <c r="G489" s="80">
        <v>0.24433996216377582</v>
      </c>
      <c r="H489" s="80">
        <v>0.30539890645161288</v>
      </c>
      <c r="I489" s="80">
        <v>0.13360361417657049</v>
      </c>
      <c r="J489" s="80">
        <v>3.807941935483871E-2</v>
      </c>
      <c r="K489" s="80">
        <v>0</v>
      </c>
      <c r="L489" s="80">
        <v>2.0768205283883418E-2</v>
      </c>
      <c r="M489" s="80">
        <v>0.33216614730394334</v>
      </c>
      <c r="N489" s="80">
        <v>0.38298160711723345</v>
      </c>
      <c r="O489" s="80">
        <v>4.9514500000000003E-2</v>
      </c>
      <c r="P489" s="80">
        <v>0.20416322379331803</v>
      </c>
      <c r="Q489" s="80">
        <v>-7.4128513936707191E-2</v>
      </c>
      <c r="R489" s="80">
        <v>0.12328767123287675</v>
      </c>
      <c r="S489" s="80">
        <v>2.0578190956124272</v>
      </c>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row>
    <row r="490" spans="1:180">
      <c r="A490" s="9" t="s">
        <v>256</v>
      </c>
      <c r="B490" s="9" t="s">
        <v>40</v>
      </c>
      <c r="C490" s="42">
        <v>43467</v>
      </c>
      <c r="D490" s="79">
        <v>43496</v>
      </c>
      <c r="E490" s="80">
        <v>-2.8158387096774193E-2</v>
      </c>
      <c r="F490" s="80">
        <v>0.30863390976785593</v>
      </c>
      <c r="G490" s="80">
        <v>0.24433996216377582</v>
      </c>
      <c r="H490" s="80">
        <v>0.30539890645161288</v>
      </c>
      <c r="I490" s="80">
        <v>0.13360361417657049</v>
      </c>
      <c r="J490" s="80">
        <v>3.807941935483871E-2</v>
      </c>
      <c r="K490" s="80">
        <v>0</v>
      </c>
      <c r="L490" s="80">
        <v>2.0768205283883418E-2</v>
      </c>
      <c r="M490" s="80">
        <v>0.33216614730394334</v>
      </c>
      <c r="N490" s="80">
        <v>0.3829816071172335</v>
      </c>
      <c r="O490" s="80">
        <v>7.0656999999999998E-2</v>
      </c>
      <c r="P490" s="80">
        <v>0.20416322379331803</v>
      </c>
      <c r="Q490" s="80">
        <v>-7.8102183936707203E-2</v>
      </c>
      <c r="R490" s="80">
        <v>0.12328767123287675</v>
      </c>
      <c r="S490" s="80">
        <v>2.0578190956124276</v>
      </c>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row>
    <row r="491" spans="1:180">
      <c r="A491" s="9" t="s">
        <v>256</v>
      </c>
      <c r="B491" s="9" t="s">
        <v>40</v>
      </c>
      <c r="C491" s="42">
        <v>43468</v>
      </c>
      <c r="D491" s="79">
        <v>43496</v>
      </c>
      <c r="E491" s="80">
        <v>-2.8158387096774193E-2</v>
      </c>
      <c r="F491" s="80">
        <v>0.32081823976785595</v>
      </c>
      <c r="G491" s="80">
        <v>0.24433996216377582</v>
      </c>
      <c r="H491" s="80">
        <v>0.30539890645161288</v>
      </c>
      <c r="I491" s="80">
        <v>0.13360361417657049</v>
      </c>
      <c r="J491" s="80">
        <v>3.807941935483871E-2</v>
      </c>
      <c r="K491" s="80">
        <v>0</v>
      </c>
      <c r="L491" s="80">
        <v>2.0768205283883418E-2</v>
      </c>
      <c r="M491" s="80">
        <v>0.33216614730394334</v>
      </c>
      <c r="N491" s="80">
        <v>0.38298160711723345</v>
      </c>
      <c r="O491" s="80">
        <v>4.5057930000000003E-2</v>
      </c>
      <c r="P491" s="80">
        <v>0.20416322379331803</v>
      </c>
      <c r="Q491" s="80">
        <v>-6.4687443936707195E-2</v>
      </c>
      <c r="R491" s="80">
        <v>0.12328767123287675</v>
      </c>
      <c r="S491" s="80">
        <v>2.0578190956124276</v>
      </c>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row>
    <row r="492" spans="1:180">
      <c r="A492" s="9" t="s">
        <v>256</v>
      </c>
      <c r="B492" s="9" t="s">
        <v>40</v>
      </c>
      <c r="C492" s="42">
        <v>43469</v>
      </c>
      <c r="D492" s="79">
        <v>43496</v>
      </c>
      <c r="E492" s="80">
        <v>-2.8158387096774193E-2</v>
      </c>
      <c r="F492" s="80">
        <v>0.29933606976785598</v>
      </c>
      <c r="G492" s="80">
        <v>0.24433996216377582</v>
      </c>
      <c r="H492" s="80">
        <v>0.30539890645161288</v>
      </c>
      <c r="I492" s="80">
        <v>0.13360361417657049</v>
      </c>
      <c r="J492" s="80">
        <v>3.807941935483871E-2</v>
      </c>
      <c r="K492" s="80">
        <v>0</v>
      </c>
      <c r="L492" s="80">
        <v>2.0768205283883418E-2</v>
      </c>
      <c r="M492" s="80">
        <v>0.33216614730394334</v>
      </c>
      <c r="N492" s="80">
        <v>0.38298160711723345</v>
      </c>
      <c r="O492" s="80">
        <v>6.1680499999999999E-2</v>
      </c>
      <c r="P492" s="80">
        <v>0.20416322379331803</v>
      </c>
      <c r="Q492" s="80">
        <v>-5.9827843936707197E-2</v>
      </c>
      <c r="R492" s="80">
        <v>0.12328767123287675</v>
      </c>
      <c r="S492" s="80">
        <v>2.0578190956124272</v>
      </c>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row>
    <row r="493" spans="1:180">
      <c r="A493" s="9" t="s">
        <v>256</v>
      </c>
      <c r="B493" s="9" t="s">
        <v>40</v>
      </c>
      <c r="C493" s="42">
        <v>43470</v>
      </c>
      <c r="D493" s="79">
        <v>43496</v>
      </c>
      <c r="E493" s="80">
        <v>-2.8158387096774193E-2</v>
      </c>
      <c r="F493" s="80">
        <v>0.32580273976785595</v>
      </c>
      <c r="G493" s="80">
        <v>0.24433996216377582</v>
      </c>
      <c r="H493" s="80">
        <v>0.30539890645161288</v>
      </c>
      <c r="I493" s="80">
        <v>0.13360361417657049</v>
      </c>
      <c r="J493" s="80">
        <v>3.807941935483871E-2</v>
      </c>
      <c r="K493" s="80">
        <v>0</v>
      </c>
      <c r="L493" s="80">
        <v>2.0768205283883418E-2</v>
      </c>
      <c r="M493" s="80">
        <v>0.33216614730394334</v>
      </c>
      <c r="N493" s="80">
        <v>0.38298160711723345</v>
      </c>
      <c r="O493" s="80">
        <v>3.3819920000000003E-2</v>
      </c>
      <c r="P493" s="80">
        <v>0.20416322379331803</v>
      </c>
      <c r="Q493" s="80">
        <v>-5.8433933936707198E-2</v>
      </c>
      <c r="R493" s="80">
        <v>0.12328767123287675</v>
      </c>
      <c r="S493" s="80">
        <v>2.0578190956124272</v>
      </c>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row>
    <row r="494" spans="1:180">
      <c r="A494" s="9" t="s">
        <v>256</v>
      </c>
      <c r="B494" s="9" t="s">
        <v>40</v>
      </c>
      <c r="C494" s="42">
        <v>43471</v>
      </c>
      <c r="D494" s="79">
        <v>43496</v>
      </c>
      <c r="E494" s="80">
        <v>-2.8158387096774193E-2</v>
      </c>
      <c r="F494" s="80">
        <v>0.31472606976785594</v>
      </c>
      <c r="G494" s="80">
        <v>0.24433996216377582</v>
      </c>
      <c r="H494" s="80">
        <v>0.30539890645161288</v>
      </c>
      <c r="I494" s="80">
        <v>0.13360361417657049</v>
      </c>
      <c r="J494" s="80">
        <v>3.807941935483871E-2</v>
      </c>
      <c r="K494" s="80">
        <v>0</v>
      </c>
      <c r="L494" s="80">
        <v>2.0768205283883418E-2</v>
      </c>
      <c r="M494" s="80">
        <v>0.33216614730394334</v>
      </c>
      <c r="N494" s="80">
        <v>0.38298160711723345</v>
      </c>
      <c r="O494" s="80">
        <v>5.5602070000000003E-2</v>
      </c>
      <c r="P494" s="80">
        <v>0.20416322379331803</v>
      </c>
      <c r="Q494" s="80">
        <v>-6.9139413936707222E-2</v>
      </c>
      <c r="R494" s="80">
        <v>0.12328767123287675</v>
      </c>
      <c r="S494" s="80">
        <v>2.0578190956124272</v>
      </c>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row>
    <row r="495" spans="1:180">
      <c r="A495" s="9" t="s">
        <v>257</v>
      </c>
      <c r="B495" s="9" t="s">
        <v>40</v>
      </c>
      <c r="C495" s="42">
        <v>43472</v>
      </c>
      <c r="D495" s="79">
        <v>43496</v>
      </c>
      <c r="E495" s="80">
        <v>-2.8158387096774193E-2</v>
      </c>
      <c r="F495" s="80">
        <v>0.31694139976785596</v>
      </c>
      <c r="G495" s="80">
        <v>0.24433996216377582</v>
      </c>
      <c r="H495" s="80">
        <v>0.30539890645161288</v>
      </c>
      <c r="I495" s="80">
        <v>0.13360361417657049</v>
      </c>
      <c r="J495" s="80">
        <v>3.807941935483871E-2</v>
      </c>
      <c r="K495" s="80">
        <v>0</v>
      </c>
      <c r="L495" s="80">
        <v>2.0768205283883418E-2</v>
      </c>
      <c r="M495" s="80">
        <v>0.33216614730394334</v>
      </c>
      <c r="N495" s="80">
        <v>0.38298160711723345</v>
      </c>
      <c r="O495" s="80">
        <v>4.3788420000000002E-2</v>
      </c>
      <c r="P495" s="80">
        <v>0.20416322379331803</v>
      </c>
      <c r="Q495" s="80">
        <v>-5.9541093936707194E-2</v>
      </c>
      <c r="R495" s="80">
        <v>0.12328767123287675</v>
      </c>
      <c r="S495" s="80">
        <v>2.0578190956124272</v>
      </c>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row>
    <row r="496" spans="1:180">
      <c r="A496" s="9" t="s">
        <v>257</v>
      </c>
      <c r="B496" s="9" t="s">
        <v>40</v>
      </c>
      <c r="C496" s="42">
        <v>43473</v>
      </c>
      <c r="D496" s="79">
        <v>43496</v>
      </c>
      <c r="E496" s="80">
        <v>-2.8158387096774193E-2</v>
      </c>
      <c r="F496" s="80">
        <v>0.32580273976785595</v>
      </c>
      <c r="G496" s="80">
        <v>0.24433996216377582</v>
      </c>
      <c r="H496" s="80">
        <v>0.30539890645161288</v>
      </c>
      <c r="I496" s="80">
        <v>0.13360361417657049</v>
      </c>
      <c r="J496" s="80">
        <v>3.807941935483871E-2</v>
      </c>
      <c r="K496" s="80">
        <v>0</v>
      </c>
      <c r="L496" s="80">
        <v>2.0768205283883418E-2</v>
      </c>
      <c r="M496" s="80">
        <v>0.33216614730394334</v>
      </c>
      <c r="N496" s="80">
        <v>0.38298160711723345</v>
      </c>
      <c r="O496" s="80">
        <v>3.1481620000000002E-2</v>
      </c>
      <c r="P496" s="80">
        <v>0.20416322379331803</v>
      </c>
      <c r="Q496" s="80">
        <v>-5.6095633936707197E-2</v>
      </c>
      <c r="R496" s="80">
        <v>0.12328767123287675</v>
      </c>
      <c r="S496" s="80">
        <v>2.0578190956124276</v>
      </c>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row>
    <row r="497" spans="1:180">
      <c r="A497" s="9" t="s">
        <v>257</v>
      </c>
      <c r="B497" s="9" t="s">
        <v>40</v>
      </c>
      <c r="C497" s="42">
        <v>43474</v>
      </c>
      <c r="D497" s="79">
        <v>43496</v>
      </c>
      <c r="E497" s="80">
        <v>-2.8158387096774193E-2</v>
      </c>
      <c r="F497" s="80">
        <v>0.32580273976785595</v>
      </c>
      <c r="G497" s="80">
        <v>0.24433996216377582</v>
      </c>
      <c r="H497" s="80">
        <v>0.30539890645161288</v>
      </c>
      <c r="I497" s="80">
        <v>0.13360361417657049</v>
      </c>
      <c r="J497" s="80">
        <v>3.807941935483871E-2</v>
      </c>
      <c r="K497" s="80">
        <v>0</v>
      </c>
      <c r="L497" s="80">
        <v>2.0768205283883418E-2</v>
      </c>
      <c r="M497" s="80">
        <v>0.33216614730394334</v>
      </c>
      <c r="N497" s="80">
        <v>0.38298160711723345</v>
      </c>
      <c r="O497" s="80">
        <v>3.7398609999999999E-2</v>
      </c>
      <c r="P497" s="80">
        <v>0.20416322379331803</v>
      </c>
      <c r="Q497" s="80">
        <v>-6.2012623936707194E-2</v>
      </c>
      <c r="R497" s="80">
        <v>0.12328767123287675</v>
      </c>
      <c r="S497" s="80">
        <v>2.0578190956124272</v>
      </c>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row>
    <row r="498" spans="1:180">
      <c r="A498" s="9" t="s">
        <v>257</v>
      </c>
      <c r="B498" s="9" t="s">
        <v>40</v>
      </c>
      <c r="C498" s="42">
        <v>43475</v>
      </c>
      <c r="D498" s="79">
        <v>43496</v>
      </c>
      <c r="E498" s="80">
        <v>-2.8158387096774193E-2</v>
      </c>
      <c r="F498" s="80">
        <v>0.32580273976785595</v>
      </c>
      <c r="G498" s="80">
        <v>0.24433996216377582</v>
      </c>
      <c r="H498" s="80">
        <v>0.30539890645161288</v>
      </c>
      <c r="I498" s="80">
        <v>0.13360361417657049</v>
      </c>
      <c r="J498" s="80">
        <v>3.807941935483871E-2</v>
      </c>
      <c r="K498" s="80">
        <v>0</v>
      </c>
      <c r="L498" s="80">
        <v>2.0768205283883418E-2</v>
      </c>
      <c r="M498" s="80">
        <v>0.33216614730394334</v>
      </c>
      <c r="N498" s="80">
        <v>0.38298160711723339</v>
      </c>
      <c r="O498" s="80">
        <v>3.1664810000000002E-2</v>
      </c>
      <c r="P498" s="80">
        <v>0.20416322379331803</v>
      </c>
      <c r="Q498" s="80">
        <v>-5.6278823936707197E-2</v>
      </c>
      <c r="R498" s="80">
        <v>0.12328767123287675</v>
      </c>
      <c r="S498" s="80">
        <v>2.0578190956124276</v>
      </c>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row>
    <row r="499" spans="1:180">
      <c r="A499" s="9" t="s">
        <v>257</v>
      </c>
      <c r="B499" s="9" t="s">
        <v>40</v>
      </c>
      <c r="C499" s="42">
        <v>43476</v>
      </c>
      <c r="D499" s="79">
        <v>43496</v>
      </c>
      <c r="E499" s="80">
        <v>-2.8158387096774193E-2</v>
      </c>
      <c r="F499" s="80">
        <v>0.29827106976785595</v>
      </c>
      <c r="G499" s="80">
        <v>0.24433996216377582</v>
      </c>
      <c r="H499" s="80">
        <v>0.30539890645161288</v>
      </c>
      <c r="I499" s="80">
        <v>0.13360361417657049</v>
      </c>
      <c r="J499" s="80">
        <v>3.807941935483871E-2</v>
      </c>
      <c r="K499" s="80">
        <v>0</v>
      </c>
      <c r="L499" s="80">
        <v>2.0768205283883418E-2</v>
      </c>
      <c r="M499" s="80">
        <v>0.33216614730394334</v>
      </c>
      <c r="N499" s="80">
        <v>0.3829816071172335</v>
      </c>
      <c r="O499" s="80">
        <v>5.7592000000000004E-2</v>
      </c>
      <c r="P499" s="80">
        <v>0.20416322379331803</v>
      </c>
      <c r="Q499" s="80">
        <v>-5.4674343936707191E-2</v>
      </c>
      <c r="R499" s="80">
        <v>0.12328767123287675</v>
      </c>
      <c r="S499" s="80">
        <v>2.0578190956124272</v>
      </c>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row>
    <row r="500" spans="1:180">
      <c r="A500" s="9" t="s">
        <v>257</v>
      </c>
      <c r="B500" s="9" t="s">
        <v>40</v>
      </c>
      <c r="C500" s="42">
        <v>43477</v>
      </c>
      <c r="D500" s="79">
        <v>43496</v>
      </c>
      <c r="E500" s="80">
        <v>-2.8158387096774193E-2</v>
      </c>
      <c r="F500" s="80">
        <v>0.32580273976785595</v>
      </c>
      <c r="G500" s="80">
        <v>0.24433996216377582</v>
      </c>
      <c r="H500" s="80">
        <v>0.30539890645161288</v>
      </c>
      <c r="I500" s="80">
        <v>0.13360361417657049</v>
      </c>
      <c r="J500" s="80">
        <v>3.807941935483871E-2</v>
      </c>
      <c r="K500" s="80">
        <v>0</v>
      </c>
      <c r="L500" s="80">
        <v>2.0768205283883418E-2</v>
      </c>
      <c r="M500" s="80">
        <v>0.33216614730394334</v>
      </c>
      <c r="N500" s="80">
        <v>0.38298160711723345</v>
      </c>
      <c r="O500" s="80">
        <v>3.3013020000000004E-2</v>
      </c>
      <c r="P500" s="80">
        <v>0.20416322379331803</v>
      </c>
      <c r="Q500" s="80">
        <v>-5.7627033936707199E-2</v>
      </c>
      <c r="R500" s="80">
        <v>0.12328767123287675</v>
      </c>
      <c r="S500" s="80">
        <v>2.0578190956124276</v>
      </c>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row>
    <row r="501" spans="1:180">
      <c r="A501" s="9" t="s">
        <v>257</v>
      </c>
      <c r="B501" s="9" t="s">
        <v>40</v>
      </c>
      <c r="C501" s="42">
        <v>43478</v>
      </c>
      <c r="D501" s="79">
        <v>43496</v>
      </c>
      <c r="E501" s="80">
        <v>-2.8158387096774193E-2</v>
      </c>
      <c r="F501" s="80">
        <v>0.32580273976785595</v>
      </c>
      <c r="G501" s="80">
        <v>0.24433996216377582</v>
      </c>
      <c r="H501" s="80">
        <v>0.30539890645161288</v>
      </c>
      <c r="I501" s="80">
        <v>0.13360361417657049</v>
      </c>
      <c r="J501" s="80">
        <v>3.807941935483871E-2</v>
      </c>
      <c r="K501" s="80">
        <v>0</v>
      </c>
      <c r="L501" s="80">
        <v>2.0768205283883418E-2</v>
      </c>
      <c r="M501" s="80">
        <v>0.33216614730394334</v>
      </c>
      <c r="N501" s="80">
        <v>0.38298160711723345</v>
      </c>
      <c r="O501" s="80">
        <v>3.8566530000000002E-2</v>
      </c>
      <c r="P501" s="80">
        <v>0.20416322379331803</v>
      </c>
      <c r="Q501" s="80">
        <v>-6.3180543936707204E-2</v>
      </c>
      <c r="R501" s="80">
        <v>0.12328767123287675</v>
      </c>
      <c r="S501" s="80">
        <v>2.0578190956124272</v>
      </c>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row>
    <row r="502" spans="1:180">
      <c r="A502" s="9" t="s">
        <v>258</v>
      </c>
      <c r="B502" s="9" t="s">
        <v>40</v>
      </c>
      <c r="C502" s="42">
        <v>43479</v>
      </c>
      <c r="D502" s="79">
        <v>43496</v>
      </c>
      <c r="E502" s="80">
        <v>-2.8158387096774193E-2</v>
      </c>
      <c r="F502" s="80">
        <v>0.31746940976785598</v>
      </c>
      <c r="G502" s="80">
        <v>0.24433996216377582</v>
      </c>
      <c r="H502" s="80">
        <v>0.30539890645161288</v>
      </c>
      <c r="I502" s="80">
        <v>0.13360361417657049</v>
      </c>
      <c r="J502" s="80">
        <v>3.807941935483871E-2</v>
      </c>
      <c r="K502" s="80">
        <v>0</v>
      </c>
      <c r="L502" s="80">
        <v>2.0768205283883418E-2</v>
      </c>
      <c r="M502" s="80">
        <v>0.33216614730394334</v>
      </c>
      <c r="N502" s="80">
        <v>0.3829816071172335</v>
      </c>
      <c r="O502" s="80">
        <v>5.20645E-2</v>
      </c>
      <c r="P502" s="80">
        <v>0.20416322379331803</v>
      </c>
      <c r="Q502" s="80">
        <v>-6.8345183936707202E-2</v>
      </c>
      <c r="R502" s="80">
        <v>0.12328767123287675</v>
      </c>
      <c r="S502" s="80">
        <v>2.0578190956124272</v>
      </c>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row>
    <row r="503" spans="1:180">
      <c r="A503" s="9" t="s">
        <v>258</v>
      </c>
      <c r="B503" s="9" t="s">
        <v>40</v>
      </c>
      <c r="C503" s="42">
        <v>43480</v>
      </c>
      <c r="D503" s="79">
        <v>43496</v>
      </c>
      <c r="E503" s="80">
        <v>-2.8158387096774193E-2</v>
      </c>
      <c r="F503" s="80">
        <v>0.32580273976785595</v>
      </c>
      <c r="G503" s="80">
        <v>0.24433996216377582</v>
      </c>
      <c r="H503" s="80">
        <v>0.30539890645161288</v>
      </c>
      <c r="I503" s="80">
        <v>0.13360361417657049</v>
      </c>
      <c r="J503" s="80">
        <v>3.807941935483871E-2</v>
      </c>
      <c r="K503" s="80">
        <v>0</v>
      </c>
      <c r="L503" s="80">
        <v>2.0768205283883418E-2</v>
      </c>
      <c r="M503" s="80">
        <v>0.33216614730394334</v>
      </c>
      <c r="N503" s="80">
        <v>0.38298160711723345</v>
      </c>
      <c r="O503" s="80">
        <v>3.929001E-2</v>
      </c>
      <c r="P503" s="80">
        <v>0.20416322379331803</v>
      </c>
      <c r="Q503" s="80">
        <v>-6.3904023936707202E-2</v>
      </c>
      <c r="R503" s="80">
        <v>0.12328767123287675</v>
      </c>
      <c r="S503" s="80">
        <v>2.0578190956124272</v>
      </c>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row>
    <row r="504" spans="1:180">
      <c r="A504" s="9" t="s">
        <v>258</v>
      </c>
      <c r="B504" s="9" t="s">
        <v>40</v>
      </c>
      <c r="C504" s="42">
        <v>43481</v>
      </c>
      <c r="D504" s="79">
        <v>43496</v>
      </c>
      <c r="E504" s="80">
        <v>-2.8158387096774193E-2</v>
      </c>
      <c r="F504" s="80">
        <v>0.32580273976785595</v>
      </c>
      <c r="G504" s="80">
        <v>0.24433996216377582</v>
      </c>
      <c r="H504" s="80">
        <v>0.30539890645161288</v>
      </c>
      <c r="I504" s="80">
        <v>0.13360361417657049</v>
      </c>
      <c r="J504" s="80">
        <v>3.807941935483871E-2</v>
      </c>
      <c r="K504" s="80">
        <v>0</v>
      </c>
      <c r="L504" s="80">
        <v>2.0768205283883418E-2</v>
      </c>
      <c r="M504" s="80">
        <v>0.33216614730394334</v>
      </c>
      <c r="N504" s="80">
        <v>0.38298160711723339</v>
      </c>
      <c r="O504" s="80">
        <v>4.6119350000000003E-2</v>
      </c>
      <c r="P504" s="80">
        <v>0.20416322379331803</v>
      </c>
      <c r="Q504" s="80">
        <v>-7.0733363936707205E-2</v>
      </c>
      <c r="R504" s="80">
        <v>0.12328767123287675</v>
      </c>
      <c r="S504" s="80">
        <v>2.0578190956124276</v>
      </c>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row>
    <row r="505" spans="1:180">
      <c r="A505" s="9" t="s">
        <v>258</v>
      </c>
      <c r="B505" s="9" t="s">
        <v>40</v>
      </c>
      <c r="C505" s="42">
        <v>43482</v>
      </c>
      <c r="D505" s="79">
        <v>43496</v>
      </c>
      <c r="E505" s="80">
        <v>-2.8158387096774193E-2</v>
      </c>
      <c r="F505" s="80">
        <v>0.32580273976785595</v>
      </c>
      <c r="G505" s="80">
        <v>0.24433996216377582</v>
      </c>
      <c r="H505" s="80">
        <v>0.30539890645161288</v>
      </c>
      <c r="I505" s="80">
        <v>0.13360361417657049</v>
      </c>
      <c r="J505" s="80">
        <v>3.807941935483871E-2</v>
      </c>
      <c r="K505" s="80">
        <v>0</v>
      </c>
      <c r="L505" s="80">
        <v>2.0768205283883418E-2</v>
      </c>
      <c r="M505" s="80">
        <v>0.33216614730394334</v>
      </c>
      <c r="N505" s="80">
        <v>0.38298160711723345</v>
      </c>
      <c r="O505" s="80">
        <v>3.758715E-2</v>
      </c>
      <c r="P505" s="80">
        <v>0.20416322379331803</v>
      </c>
      <c r="Q505" s="80">
        <v>-6.2201163936707195E-2</v>
      </c>
      <c r="R505" s="80">
        <v>0.12328767123287675</v>
      </c>
      <c r="S505" s="80">
        <v>2.0578190956124272</v>
      </c>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row>
    <row r="506" spans="1:180">
      <c r="A506" s="9" t="s">
        <v>258</v>
      </c>
      <c r="B506" s="9" t="s">
        <v>40</v>
      </c>
      <c r="C506" s="42">
        <v>43483</v>
      </c>
      <c r="D506" s="79">
        <v>43496</v>
      </c>
      <c r="E506" s="80">
        <v>-2.8158387096774193E-2</v>
      </c>
      <c r="F506" s="80">
        <v>0.32580273976785595</v>
      </c>
      <c r="G506" s="80">
        <v>0.24433996216377582</v>
      </c>
      <c r="H506" s="80">
        <v>0.30539890645161288</v>
      </c>
      <c r="I506" s="80">
        <v>0.13360361417657049</v>
      </c>
      <c r="J506" s="80">
        <v>3.807941935483871E-2</v>
      </c>
      <c r="K506" s="80">
        <v>0</v>
      </c>
      <c r="L506" s="80">
        <v>2.0768205283883418E-2</v>
      </c>
      <c r="M506" s="80">
        <v>0.33216614730394334</v>
      </c>
      <c r="N506" s="80">
        <v>0.38298160711723345</v>
      </c>
      <c r="O506" s="80">
        <v>4.4197010000000002E-2</v>
      </c>
      <c r="P506" s="80">
        <v>0.20416322379331803</v>
      </c>
      <c r="Q506" s="80">
        <v>-6.8811023936707211E-2</v>
      </c>
      <c r="R506" s="80">
        <v>0.12328767123287675</v>
      </c>
      <c r="S506" s="80">
        <v>2.0578190956124272</v>
      </c>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EV506" s="35"/>
      <c r="EW506" s="35"/>
      <c r="EX506" s="35"/>
      <c r="EY506" s="35"/>
      <c r="EZ506" s="35"/>
      <c r="FA506" s="35"/>
      <c r="FB506" s="35"/>
      <c r="FC506" s="35"/>
      <c r="FD506" s="35"/>
      <c r="FE506" s="35"/>
      <c r="FF506" s="35"/>
      <c r="FG506" s="35"/>
      <c r="FH506" s="35"/>
      <c r="FI506" s="35"/>
      <c r="FJ506" s="35"/>
      <c r="FK506" s="35"/>
      <c r="FL506" s="35"/>
      <c r="FM506" s="35"/>
      <c r="FN506" s="35"/>
      <c r="FO506" s="35"/>
      <c r="FP506" s="35"/>
      <c r="FQ506" s="35"/>
      <c r="FR506" s="35"/>
      <c r="FS506" s="35"/>
      <c r="FT506" s="35"/>
      <c r="FU506" s="35"/>
      <c r="FV506" s="35"/>
      <c r="FW506" s="35"/>
      <c r="FX506" s="35"/>
    </row>
    <row r="507" spans="1:180">
      <c r="A507" s="9" t="s">
        <v>258</v>
      </c>
      <c r="B507" s="9" t="s">
        <v>40</v>
      </c>
      <c r="C507" s="42">
        <v>43484</v>
      </c>
      <c r="D507" s="79">
        <v>43496</v>
      </c>
      <c r="E507" s="80">
        <v>-2.8158387096774193E-2</v>
      </c>
      <c r="F507" s="80">
        <v>0.31700273976785598</v>
      </c>
      <c r="G507" s="80">
        <v>0.24433996216377582</v>
      </c>
      <c r="H507" s="80">
        <v>0.30539890645161288</v>
      </c>
      <c r="I507" s="80">
        <v>0.13360361417657049</v>
      </c>
      <c r="J507" s="80">
        <v>3.807941935483871E-2</v>
      </c>
      <c r="K507" s="80">
        <v>0</v>
      </c>
      <c r="L507" s="80">
        <v>2.0768205283883418E-2</v>
      </c>
      <c r="M507" s="80">
        <v>0.33216614730394334</v>
      </c>
      <c r="N507" s="80">
        <v>0.38298160711723345</v>
      </c>
      <c r="O507" s="80">
        <v>6.8576659999999998E-2</v>
      </c>
      <c r="P507" s="80">
        <v>0.20416322379331803</v>
      </c>
      <c r="Q507" s="80">
        <v>-8.4390673936707211E-2</v>
      </c>
      <c r="R507" s="80">
        <v>0.12328767123287675</v>
      </c>
      <c r="S507" s="80">
        <v>2.0578190956124276</v>
      </c>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row>
    <row r="508" spans="1:180">
      <c r="A508" s="9" t="s">
        <v>258</v>
      </c>
      <c r="B508" s="9" t="s">
        <v>40</v>
      </c>
      <c r="C508" s="42">
        <v>43485</v>
      </c>
      <c r="D508" s="79">
        <v>43496</v>
      </c>
      <c r="E508" s="80">
        <v>-2.8158387096774193E-2</v>
      </c>
      <c r="F508" s="80">
        <v>0.27630273976785596</v>
      </c>
      <c r="G508" s="80">
        <v>0.24433996216377582</v>
      </c>
      <c r="H508" s="80">
        <v>0.30539890645161288</v>
      </c>
      <c r="I508" s="80">
        <v>0.13360361417657049</v>
      </c>
      <c r="J508" s="80">
        <v>3.807941935483871E-2</v>
      </c>
      <c r="K508" s="80">
        <v>0</v>
      </c>
      <c r="L508" s="80">
        <v>2.0768205283883418E-2</v>
      </c>
      <c r="M508" s="80">
        <v>0.33216614730394334</v>
      </c>
      <c r="N508" s="80">
        <v>0.38298160711723345</v>
      </c>
      <c r="O508" s="80">
        <v>9.3379170000000011E-2</v>
      </c>
      <c r="P508" s="80">
        <v>0.20416322379331803</v>
      </c>
      <c r="Q508" s="80">
        <v>-6.8493183936707197E-2</v>
      </c>
      <c r="R508" s="80">
        <v>0.12328767123287675</v>
      </c>
      <c r="S508" s="80">
        <v>2.0578190956124272</v>
      </c>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row>
    <row r="509" spans="1:180">
      <c r="A509" s="9" t="s">
        <v>259</v>
      </c>
      <c r="B509" s="9" t="s">
        <v>40</v>
      </c>
      <c r="C509" s="42">
        <v>43486</v>
      </c>
      <c r="D509" s="79">
        <v>43496</v>
      </c>
      <c r="E509" s="80">
        <v>-2.8158387096774193E-2</v>
      </c>
      <c r="F509" s="80">
        <v>0.32580273976785595</v>
      </c>
      <c r="G509" s="80">
        <v>0.24433996216377582</v>
      </c>
      <c r="H509" s="80">
        <v>0.30539890645161288</v>
      </c>
      <c r="I509" s="80">
        <v>0.13360361417657049</v>
      </c>
      <c r="J509" s="80">
        <v>3.807941935483871E-2</v>
      </c>
      <c r="K509" s="80">
        <v>0</v>
      </c>
      <c r="L509" s="80">
        <v>2.0768205283883418E-2</v>
      </c>
      <c r="M509" s="80">
        <v>0.33216614730394334</v>
      </c>
      <c r="N509" s="80">
        <v>0.38298160711723339</v>
      </c>
      <c r="O509" s="80">
        <v>3.6644969999999999E-2</v>
      </c>
      <c r="P509" s="80">
        <v>0.20416322379331803</v>
      </c>
      <c r="Q509" s="80">
        <v>-6.1258983936707194E-2</v>
      </c>
      <c r="R509" s="80">
        <v>0.12328767123287675</v>
      </c>
      <c r="S509" s="80">
        <v>2.0578190956124272</v>
      </c>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row>
    <row r="510" spans="1:180">
      <c r="A510" s="9" t="s">
        <v>259</v>
      </c>
      <c r="B510" s="9" t="s">
        <v>40</v>
      </c>
      <c r="C510" s="42">
        <v>43487</v>
      </c>
      <c r="D510" s="79">
        <v>43496</v>
      </c>
      <c r="E510" s="80">
        <v>-2.8158387096774193E-2</v>
      </c>
      <c r="F510" s="80">
        <v>0.32580273976785595</v>
      </c>
      <c r="G510" s="80">
        <v>0.24433996216377582</v>
      </c>
      <c r="H510" s="80">
        <v>0.30539890645161288</v>
      </c>
      <c r="I510" s="80">
        <v>0.13360361417657049</v>
      </c>
      <c r="J510" s="80">
        <v>3.807941935483871E-2</v>
      </c>
      <c r="K510" s="80">
        <v>0</v>
      </c>
      <c r="L510" s="80">
        <v>2.0768205283883418E-2</v>
      </c>
      <c r="M510" s="80">
        <v>0.33216614730394334</v>
      </c>
      <c r="N510" s="80">
        <v>0.38298160711723345</v>
      </c>
      <c r="O510" s="80">
        <v>5.2120770000000004E-2</v>
      </c>
      <c r="P510" s="80">
        <v>0.20416322379331803</v>
      </c>
      <c r="Q510" s="80">
        <v>-7.6734783936707213E-2</v>
      </c>
      <c r="R510" s="80">
        <v>0.12328767123287675</v>
      </c>
      <c r="S510" s="80">
        <v>2.0578190956124276</v>
      </c>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row>
    <row r="511" spans="1:180">
      <c r="A511" s="9" t="s">
        <v>259</v>
      </c>
      <c r="B511" s="9" t="s">
        <v>40</v>
      </c>
      <c r="C511" s="42">
        <v>43488</v>
      </c>
      <c r="D511" s="79">
        <v>43496</v>
      </c>
      <c r="E511" s="80">
        <v>-2.8158387096774193E-2</v>
      </c>
      <c r="F511" s="80">
        <v>0.30746940976785597</v>
      </c>
      <c r="G511" s="80">
        <v>0.24433996216377582</v>
      </c>
      <c r="H511" s="80">
        <v>0.30539890645161288</v>
      </c>
      <c r="I511" s="80">
        <v>0.13360361417657049</v>
      </c>
      <c r="J511" s="80">
        <v>3.807941935483871E-2</v>
      </c>
      <c r="K511" s="80">
        <v>0</v>
      </c>
      <c r="L511" s="80">
        <v>2.0768205283883418E-2</v>
      </c>
      <c r="M511" s="80">
        <v>0.33216614730394334</v>
      </c>
      <c r="N511" s="80">
        <v>0.38298160711723345</v>
      </c>
      <c r="O511" s="80">
        <v>4.7584660000000008E-2</v>
      </c>
      <c r="P511" s="80">
        <v>0.20416322379331803</v>
      </c>
      <c r="Q511" s="80">
        <v>-5.3865343936707201E-2</v>
      </c>
      <c r="R511" s="80">
        <v>0.12328767123287675</v>
      </c>
      <c r="S511" s="80">
        <v>2.0578190956124276</v>
      </c>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row>
    <row r="512" spans="1:180">
      <c r="A512" s="9" t="s">
        <v>259</v>
      </c>
      <c r="B512" s="9" t="s">
        <v>40</v>
      </c>
      <c r="C512" s="42">
        <v>43489</v>
      </c>
      <c r="D512" s="79">
        <v>43496</v>
      </c>
      <c r="E512" s="80">
        <v>-2.8158387096774193E-2</v>
      </c>
      <c r="F512" s="80">
        <v>0.31288606976785593</v>
      </c>
      <c r="G512" s="80">
        <v>0.24433996216377582</v>
      </c>
      <c r="H512" s="80">
        <v>0.30539890645161288</v>
      </c>
      <c r="I512" s="80">
        <v>0.13360361417657049</v>
      </c>
      <c r="J512" s="80">
        <v>3.807941935483871E-2</v>
      </c>
      <c r="K512" s="80">
        <v>0</v>
      </c>
      <c r="L512" s="80">
        <v>2.0768205283883418E-2</v>
      </c>
      <c r="M512" s="80">
        <v>0.33216614730394334</v>
      </c>
      <c r="N512" s="80">
        <v>0.38298160711723345</v>
      </c>
      <c r="O512" s="80">
        <v>4.6335380000000002E-2</v>
      </c>
      <c r="P512" s="80">
        <v>0.20416322379331803</v>
      </c>
      <c r="Q512" s="80">
        <v>-5.8032723936707199E-2</v>
      </c>
      <c r="R512" s="80">
        <v>0.12328767123287675</v>
      </c>
      <c r="S512" s="80">
        <v>2.0578190956124272</v>
      </c>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row>
    <row r="513" spans="1:180">
      <c r="A513" s="9" t="s">
        <v>259</v>
      </c>
      <c r="B513" s="9" t="s">
        <v>40</v>
      </c>
      <c r="C513" s="42">
        <v>43490</v>
      </c>
      <c r="D513" s="79">
        <v>43496</v>
      </c>
      <c r="E513" s="80">
        <v>-2.8158387096774193E-2</v>
      </c>
      <c r="F513" s="80">
        <v>0.24813390976785593</v>
      </c>
      <c r="G513" s="80">
        <v>0.24433996216377582</v>
      </c>
      <c r="H513" s="80">
        <v>0.30539890645161288</v>
      </c>
      <c r="I513" s="80">
        <v>0.13360361417657049</v>
      </c>
      <c r="J513" s="80">
        <v>3.807941935483871E-2</v>
      </c>
      <c r="K513" s="80">
        <v>0</v>
      </c>
      <c r="L513" s="80">
        <v>2.0768205283883418E-2</v>
      </c>
      <c r="M513" s="80">
        <v>0.33216614730394334</v>
      </c>
      <c r="N513" s="80">
        <v>0.38298160711723345</v>
      </c>
      <c r="O513" s="80">
        <v>0.11369767</v>
      </c>
      <c r="P513" s="80">
        <v>0.20416322379331803</v>
      </c>
      <c r="Q513" s="80">
        <v>-6.0642853936707201E-2</v>
      </c>
      <c r="R513" s="80">
        <v>0.12328767123287675</v>
      </c>
      <c r="S513" s="80">
        <v>2.0578190956124272</v>
      </c>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row>
    <row r="514" spans="1:180">
      <c r="A514" s="9" t="s">
        <v>259</v>
      </c>
      <c r="B514" s="9" t="s">
        <v>40</v>
      </c>
      <c r="C514" s="42">
        <v>43491</v>
      </c>
      <c r="D514" s="79">
        <v>43496</v>
      </c>
      <c r="E514" s="80">
        <v>-2.8158387096774193E-2</v>
      </c>
      <c r="F514" s="80">
        <v>0.32580273976785595</v>
      </c>
      <c r="G514" s="80">
        <v>0.24433996216377582</v>
      </c>
      <c r="H514" s="80">
        <v>0.30539890645161288</v>
      </c>
      <c r="I514" s="80">
        <v>0.13360361417657049</v>
      </c>
      <c r="J514" s="80">
        <v>3.807941935483871E-2</v>
      </c>
      <c r="K514" s="80">
        <v>0</v>
      </c>
      <c r="L514" s="80">
        <v>2.0768205283883418E-2</v>
      </c>
      <c r="M514" s="80">
        <v>0.33216614730394334</v>
      </c>
      <c r="N514" s="80">
        <v>0.38298160711723345</v>
      </c>
      <c r="O514" s="80">
        <v>3.433402E-2</v>
      </c>
      <c r="P514" s="80">
        <v>0.20416322379331803</v>
      </c>
      <c r="Q514" s="80">
        <v>-5.8948033936707188E-2</v>
      </c>
      <c r="R514" s="80">
        <v>0.12328767123287675</v>
      </c>
      <c r="S514" s="80">
        <v>2.0578190956124272</v>
      </c>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row>
    <row r="515" spans="1:180">
      <c r="A515" s="9" t="s">
        <v>259</v>
      </c>
      <c r="B515" s="9" t="s">
        <v>40</v>
      </c>
      <c r="C515" s="42">
        <v>43492</v>
      </c>
      <c r="D515" s="79">
        <v>43496</v>
      </c>
      <c r="E515" s="80">
        <v>-2.8158387096774193E-2</v>
      </c>
      <c r="F515" s="80">
        <v>0.32580273976785595</v>
      </c>
      <c r="G515" s="80">
        <v>0.24433996216377582</v>
      </c>
      <c r="H515" s="80">
        <v>0.30539890645161288</v>
      </c>
      <c r="I515" s="80">
        <v>0.13360361417657049</v>
      </c>
      <c r="J515" s="80">
        <v>3.807941935483871E-2</v>
      </c>
      <c r="K515" s="80">
        <v>0</v>
      </c>
      <c r="L515" s="80">
        <v>2.0768205283883418E-2</v>
      </c>
      <c r="M515" s="80">
        <v>0.33216614730394334</v>
      </c>
      <c r="N515" s="80">
        <v>0.38298160711723345</v>
      </c>
      <c r="O515" s="80">
        <v>3.9043849999999998E-2</v>
      </c>
      <c r="P515" s="80">
        <v>0.20416322379331803</v>
      </c>
      <c r="Q515" s="80">
        <v>-6.3657863936707193E-2</v>
      </c>
      <c r="R515" s="80">
        <v>0.12328767123287675</v>
      </c>
      <c r="S515" s="80">
        <v>2.0578190956124276</v>
      </c>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row>
    <row r="516" spans="1:180">
      <c r="A516" s="9" t="s">
        <v>260</v>
      </c>
      <c r="B516" s="9" t="s">
        <v>40</v>
      </c>
      <c r="C516" s="42">
        <v>43493</v>
      </c>
      <c r="D516" s="79">
        <v>43496</v>
      </c>
      <c r="E516" s="80">
        <v>-2.8158387096774193E-2</v>
      </c>
      <c r="F516" s="80">
        <v>0.32580273976785595</v>
      </c>
      <c r="G516" s="80">
        <v>0.24433996216377582</v>
      </c>
      <c r="H516" s="80">
        <v>0.30539890645161288</v>
      </c>
      <c r="I516" s="80">
        <v>0.13360361417657049</v>
      </c>
      <c r="J516" s="80">
        <v>3.807941935483871E-2</v>
      </c>
      <c r="K516" s="80">
        <v>0</v>
      </c>
      <c r="L516" s="80">
        <v>2.0768205283883418E-2</v>
      </c>
      <c r="M516" s="80">
        <v>0.33216614730394334</v>
      </c>
      <c r="N516" s="80">
        <v>0.38298160711723345</v>
      </c>
      <c r="O516" s="80">
        <v>5.2585930000000003E-2</v>
      </c>
      <c r="P516" s="80">
        <v>0.20416322379331803</v>
      </c>
      <c r="Q516" s="80">
        <v>-7.7199943936707205E-2</v>
      </c>
      <c r="R516" s="80">
        <v>0.12328767123287675</v>
      </c>
      <c r="S516" s="80">
        <v>2.0578190956124276</v>
      </c>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row>
    <row r="517" spans="1:180">
      <c r="A517" s="9" t="s">
        <v>260</v>
      </c>
      <c r="B517" s="9" t="s">
        <v>40</v>
      </c>
      <c r="C517" s="42">
        <v>43494</v>
      </c>
      <c r="D517" s="79">
        <v>43496</v>
      </c>
      <c r="E517" s="80">
        <v>-2.8158387096774193E-2</v>
      </c>
      <c r="F517" s="80">
        <v>0.32580273976785595</v>
      </c>
      <c r="G517" s="80">
        <v>0.24433996216377582</v>
      </c>
      <c r="H517" s="80">
        <v>0.30539890645161288</v>
      </c>
      <c r="I517" s="80">
        <v>0.13360361417657049</v>
      </c>
      <c r="J517" s="80">
        <v>3.807941935483871E-2</v>
      </c>
      <c r="K517" s="80">
        <v>0</v>
      </c>
      <c r="L517" s="80">
        <v>2.0768205283883418E-2</v>
      </c>
      <c r="M517" s="80">
        <v>0.33216614730394334</v>
      </c>
      <c r="N517" s="80">
        <v>0.38298160711723345</v>
      </c>
      <c r="O517" s="80">
        <v>3.4114579999999999E-2</v>
      </c>
      <c r="P517" s="80">
        <v>0.20416322379331803</v>
      </c>
      <c r="Q517" s="80">
        <v>-5.87285939367072E-2</v>
      </c>
      <c r="R517" s="80">
        <v>0.12328767123287675</v>
      </c>
      <c r="S517" s="80">
        <v>2.0578190956124272</v>
      </c>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row>
    <row r="518" spans="1:180">
      <c r="A518" s="9" t="s">
        <v>260</v>
      </c>
      <c r="B518" s="9" t="s">
        <v>40</v>
      </c>
      <c r="C518" s="42">
        <v>43495</v>
      </c>
      <c r="D518" s="79">
        <v>43496</v>
      </c>
      <c r="E518" s="80">
        <v>-2.8158387096774193E-2</v>
      </c>
      <c r="F518" s="80">
        <v>0.28180273976785597</v>
      </c>
      <c r="G518" s="80">
        <v>0.24433996216377582</v>
      </c>
      <c r="H518" s="80">
        <v>0.30539890645161288</v>
      </c>
      <c r="I518" s="80">
        <v>0.13360361417657049</v>
      </c>
      <c r="J518" s="80">
        <v>3.807941935483871E-2</v>
      </c>
      <c r="K518" s="80">
        <v>0</v>
      </c>
      <c r="L518" s="80">
        <v>2.0768205283883418E-2</v>
      </c>
      <c r="M518" s="80">
        <v>0.33216614730394334</v>
      </c>
      <c r="N518" s="80">
        <v>0.38298160711723345</v>
      </c>
      <c r="O518" s="80">
        <v>8.774904E-2</v>
      </c>
      <c r="P518" s="80">
        <v>0.20416322379331803</v>
      </c>
      <c r="Q518" s="80">
        <v>-6.8363053936707205E-2</v>
      </c>
      <c r="R518" s="80">
        <v>0.12328767123287675</v>
      </c>
      <c r="S518" s="80">
        <v>2.0578190956124276</v>
      </c>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row>
    <row r="519" spans="1:180">
      <c r="A519" s="9" t="s">
        <v>260</v>
      </c>
      <c r="B519" s="9" t="s">
        <v>40</v>
      </c>
      <c r="C519" s="42">
        <v>43496</v>
      </c>
      <c r="D519" s="79">
        <v>43496</v>
      </c>
      <c r="E519" s="80">
        <v>-2.8158387096774193E-2</v>
      </c>
      <c r="F519" s="80">
        <v>0.32580273976785595</v>
      </c>
      <c r="G519" s="80">
        <v>0.24433996216377582</v>
      </c>
      <c r="H519" s="80">
        <v>0.30539890645161288</v>
      </c>
      <c r="I519" s="80">
        <v>0.13360361417657049</v>
      </c>
      <c r="J519" s="80">
        <v>3.807941935483871E-2</v>
      </c>
      <c r="K519" s="80">
        <v>0</v>
      </c>
      <c r="L519" s="80">
        <v>2.0768205283883418E-2</v>
      </c>
      <c r="M519" s="80">
        <v>0.33216614730394334</v>
      </c>
      <c r="N519" s="80">
        <v>0.38298160711723345</v>
      </c>
      <c r="O519" s="80">
        <v>5.1630809999999999E-2</v>
      </c>
      <c r="P519" s="80">
        <v>0.20416322379331803</v>
      </c>
      <c r="Q519" s="80">
        <v>-7.6244823936707201E-2</v>
      </c>
      <c r="R519" s="80">
        <v>0.12328767123287675</v>
      </c>
      <c r="S519" s="80">
        <v>2.0578190956124276</v>
      </c>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row>
    <row r="520" spans="1:180">
      <c r="A520" s="9" t="s">
        <v>260</v>
      </c>
      <c r="B520" s="9" t="s">
        <v>41</v>
      </c>
      <c r="C520" s="42">
        <v>43497</v>
      </c>
      <c r="D520" s="79">
        <v>43524</v>
      </c>
      <c r="E520" s="80">
        <v>3.9201392857142858E-2</v>
      </c>
      <c r="F520" s="80">
        <v>0.46215475743454526</v>
      </c>
      <c r="G520" s="80">
        <v>0.23280244286914456</v>
      </c>
      <c r="H520" s="80">
        <v>0.33600692857142855</v>
      </c>
      <c r="I520" s="80">
        <v>0.21370795864661651</v>
      </c>
      <c r="J520" s="80">
        <v>4.8850071428571437E-2</v>
      </c>
      <c r="K520" s="80">
        <v>0</v>
      </c>
      <c r="L520" s="80">
        <v>4.258251100704857E-3</v>
      </c>
      <c r="M520" s="80">
        <v>0.31116460063201551</v>
      </c>
      <c r="N520" s="80">
        <v>0.43966216797358987</v>
      </c>
      <c r="O520" s="80">
        <v>4.3823700000000007E-2</v>
      </c>
      <c r="P520" s="80">
        <v>0.18164724574311225</v>
      </c>
      <c r="Q520" s="80">
        <v>3.3143977097874373E-2</v>
      </c>
      <c r="R520" s="80">
        <v>0.12328767123287675</v>
      </c>
      <c r="S520" s="80">
        <v>2.4697111655876229</v>
      </c>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row>
    <row r="521" spans="1:180">
      <c r="A521" s="9" t="s">
        <v>260</v>
      </c>
      <c r="B521" s="9" t="s">
        <v>41</v>
      </c>
      <c r="C521" s="42">
        <v>43498</v>
      </c>
      <c r="D521" s="79">
        <v>43524</v>
      </c>
      <c r="E521" s="80">
        <v>3.9201392857142858E-2</v>
      </c>
      <c r="F521" s="80">
        <v>0.44498592743454524</v>
      </c>
      <c r="G521" s="80">
        <v>0.23280244286914456</v>
      </c>
      <c r="H521" s="80">
        <v>0.33600692857142855</v>
      </c>
      <c r="I521" s="80">
        <v>0.21370795864661651</v>
      </c>
      <c r="J521" s="80">
        <v>4.8850071428571437E-2</v>
      </c>
      <c r="K521" s="80">
        <v>0</v>
      </c>
      <c r="L521" s="80">
        <v>4.258251100704857E-3</v>
      </c>
      <c r="M521" s="80">
        <v>0.31116460063201551</v>
      </c>
      <c r="N521" s="80">
        <v>0.43966216797358987</v>
      </c>
      <c r="O521" s="80">
        <v>4.5436950000000004E-2</v>
      </c>
      <c r="P521" s="80">
        <v>0.18164724574311225</v>
      </c>
      <c r="Q521" s="80">
        <v>4.869955709787438E-2</v>
      </c>
      <c r="R521" s="80">
        <v>0.12328767123287675</v>
      </c>
      <c r="S521" s="80">
        <v>2.4697111655876229</v>
      </c>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row>
    <row r="522" spans="1:180">
      <c r="A522" s="9" t="s">
        <v>260</v>
      </c>
      <c r="B522" s="9" t="s">
        <v>41</v>
      </c>
      <c r="C522" s="42">
        <v>43499</v>
      </c>
      <c r="D522" s="79">
        <v>43524</v>
      </c>
      <c r="E522" s="80">
        <v>3.9201392857142858E-2</v>
      </c>
      <c r="F522" s="80">
        <v>0.4560625874345452</v>
      </c>
      <c r="G522" s="80">
        <v>0.23280244286914456</v>
      </c>
      <c r="H522" s="80">
        <v>0.33600692857142855</v>
      </c>
      <c r="I522" s="80">
        <v>0.21370795864661651</v>
      </c>
      <c r="J522" s="80">
        <v>4.8850071428571437E-2</v>
      </c>
      <c r="K522" s="80">
        <v>0</v>
      </c>
      <c r="L522" s="80">
        <v>4.258251100704857E-3</v>
      </c>
      <c r="M522" s="80">
        <v>0.31116460063201551</v>
      </c>
      <c r="N522" s="80">
        <v>0.43966216797358987</v>
      </c>
      <c r="O522" s="80">
        <v>3.3147349999999999E-2</v>
      </c>
      <c r="P522" s="80">
        <v>0.18164724574311225</v>
      </c>
      <c r="Q522" s="80">
        <v>4.9912497097874382E-2</v>
      </c>
      <c r="R522" s="80">
        <v>0.12328767123287675</v>
      </c>
      <c r="S522" s="80">
        <v>2.4697111655876229</v>
      </c>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5"/>
      <c r="FJ522" s="35"/>
      <c r="FK522" s="35"/>
      <c r="FL522" s="35"/>
      <c r="FM522" s="35"/>
      <c r="FN522" s="35"/>
      <c r="FO522" s="35"/>
      <c r="FP522" s="35"/>
      <c r="FQ522" s="35"/>
      <c r="FR522" s="35"/>
      <c r="FS522" s="35"/>
      <c r="FT522" s="35"/>
      <c r="FU522" s="35"/>
      <c r="FV522" s="35"/>
      <c r="FW522" s="35"/>
      <c r="FX522" s="35"/>
    </row>
    <row r="523" spans="1:180">
      <c r="A523" s="9" t="s">
        <v>261</v>
      </c>
      <c r="B523" s="9" t="s">
        <v>41</v>
      </c>
      <c r="C523" s="42">
        <v>43500</v>
      </c>
      <c r="D523" s="79">
        <v>43524</v>
      </c>
      <c r="E523" s="80">
        <v>3.9201392857142858E-2</v>
      </c>
      <c r="F523" s="80">
        <v>0.46215475743454526</v>
      </c>
      <c r="G523" s="80">
        <v>0.23280244286914456</v>
      </c>
      <c r="H523" s="80">
        <v>0.33600692857142855</v>
      </c>
      <c r="I523" s="80">
        <v>0.21370795864661651</v>
      </c>
      <c r="J523" s="80">
        <v>4.8850071428571437E-2</v>
      </c>
      <c r="K523" s="80">
        <v>0</v>
      </c>
      <c r="L523" s="80">
        <v>4.258251100704857E-3</v>
      </c>
      <c r="M523" s="80">
        <v>0.31116460063201551</v>
      </c>
      <c r="N523" s="80">
        <v>0.43966216797358987</v>
      </c>
      <c r="O523" s="80">
        <v>3.3592549999999999E-2</v>
      </c>
      <c r="P523" s="80">
        <v>0.18164724574311225</v>
      </c>
      <c r="Q523" s="80">
        <v>4.3375127097874382E-2</v>
      </c>
      <c r="R523" s="80">
        <v>0.12328767123287675</v>
      </c>
      <c r="S523" s="80">
        <v>2.4697111655876225</v>
      </c>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row>
    <row r="524" spans="1:180">
      <c r="A524" s="9" t="s">
        <v>261</v>
      </c>
      <c r="B524" s="9" t="s">
        <v>41</v>
      </c>
      <c r="C524" s="42">
        <v>43501</v>
      </c>
      <c r="D524" s="79">
        <v>43524</v>
      </c>
      <c r="E524" s="80">
        <v>3.9201392857142858E-2</v>
      </c>
      <c r="F524" s="80">
        <v>0.46215475743454526</v>
      </c>
      <c r="G524" s="80">
        <v>0.23280244286914456</v>
      </c>
      <c r="H524" s="80">
        <v>0.33600692857142855</v>
      </c>
      <c r="I524" s="80">
        <v>0.21370795864661651</v>
      </c>
      <c r="J524" s="80">
        <v>4.8850071428571437E-2</v>
      </c>
      <c r="K524" s="80">
        <v>0</v>
      </c>
      <c r="L524" s="80">
        <v>4.258251100704857E-3</v>
      </c>
      <c r="M524" s="80">
        <v>0.31116460063201551</v>
      </c>
      <c r="N524" s="80">
        <v>0.43966216797358987</v>
      </c>
      <c r="O524" s="80">
        <v>2.1891620000000001E-2</v>
      </c>
      <c r="P524" s="80">
        <v>0.18164724574311225</v>
      </c>
      <c r="Q524" s="80">
        <v>5.507605709787438E-2</v>
      </c>
      <c r="R524" s="80">
        <v>0.12328767123287675</v>
      </c>
      <c r="S524" s="80">
        <v>2.4697111655876229</v>
      </c>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row>
    <row r="525" spans="1:180">
      <c r="A525" s="9" t="s">
        <v>261</v>
      </c>
      <c r="B525" s="9" t="s">
        <v>41</v>
      </c>
      <c r="C525" s="42">
        <v>43502</v>
      </c>
      <c r="D525" s="79">
        <v>43524</v>
      </c>
      <c r="E525" s="80">
        <v>3.9201392857142858E-2</v>
      </c>
      <c r="F525" s="80">
        <v>0.46215475743454526</v>
      </c>
      <c r="G525" s="80">
        <v>0.23280244286914456</v>
      </c>
      <c r="H525" s="80">
        <v>0.33600692857142855</v>
      </c>
      <c r="I525" s="80">
        <v>0.21370795864661651</v>
      </c>
      <c r="J525" s="80">
        <v>4.8850071428571437E-2</v>
      </c>
      <c r="K525" s="80">
        <v>0</v>
      </c>
      <c r="L525" s="80">
        <v>4.258251100704857E-3</v>
      </c>
      <c r="M525" s="80">
        <v>0.31116460063201551</v>
      </c>
      <c r="N525" s="80">
        <v>0.43966216797358987</v>
      </c>
      <c r="O525" s="80">
        <v>2.017012E-2</v>
      </c>
      <c r="P525" s="80">
        <v>0.18164724574311225</v>
      </c>
      <c r="Q525" s="80">
        <v>5.6797557097874381E-2</v>
      </c>
      <c r="R525" s="80">
        <v>0.12328767123287675</v>
      </c>
      <c r="S525" s="80">
        <v>2.4697111655876229</v>
      </c>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row>
    <row r="526" spans="1:180">
      <c r="A526" s="9" t="s">
        <v>261</v>
      </c>
      <c r="B526" s="9" t="s">
        <v>41</v>
      </c>
      <c r="C526" s="42">
        <v>43503</v>
      </c>
      <c r="D526" s="79">
        <v>43524</v>
      </c>
      <c r="E526" s="80">
        <v>3.9201392857142858E-2</v>
      </c>
      <c r="F526" s="80">
        <v>0.41823808743454527</v>
      </c>
      <c r="G526" s="80">
        <v>0.23280244286914456</v>
      </c>
      <c r="H526" s="80">
        <v>0.33600692857142855</v>
      </c>
      <c r="I526" s="80">
        <v>0.21370795864661651</v>
      </c>
      <c r="J526" s="80">
        <v>4.8850071428571437E-2</v>
      </c>
      <c r="K526" s="80">
        <v>0</v>
      </c>
      <c r="L526" s="80">
        <v>4.258251100704857E-3</v>
      </c>
      <c r="M526" s="80">
        <v>0.31116460063201551</v>
      </c>
      <c r="N526" s="80">
        <v>0.43966216797358987</v>
      </c>
      <c r="O526" s="80">
        <v>6.5897850000000008E-2</v>
      </c>
      <c r="P526" s="80">
        <v>0.18164724574311225</v>
      </c>
      <c r="Q526" s="80">
        <v>5.4986497097874378E-2</v>
      </c>
      <c r="R526" s="80">
        <v>0.12328767123287675</v>
      </c>
      <c r="S526" s="80">
        <v>2.4697111655876225</v>
      </c>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row>
    <row r="527" spans="1:180">
      <c r="A527" s="9" t="s">
        <v>261</v>
      </c>
      <c r="B527" s="9" t="s">
        <v>41</v>
      </c>
      <c r="C527" s="42">
        <v>43504</v>
      </c>
      <c r="D527" s="79">
        <v>43524</v>
      </c>
      <c r="E527" s="80">
        <v>3.9201392857142858E-2</v>
      </c>
      <c r="F527" s="80">
        <v>0.46215475743454526</v>
      </c>
      <c r="G527" s="80">
        <v>0.23280244286914456</v>
      </c>
      <c r="H527" s="80">
        <v>0.33600692857142855</v>
      </c>
      <c r="I527" s="80">
        <v>0.21370795864661651</v>
      </c>
      <c r="J527" s="80">
        <v>4.8850071428571437E-2</v>
      </c>
      <c r="K527" s="80">
        <v>0</v>
      </c>
      <c r="L527" s="80">
        <v>4.258251100704857E-3</v>
      </c>
      <c r="M527" s="80">
        <v>0.31116460063201551</v>
      </c>
      <c r="N527" s="80">
        <v>0.43966216797358987</v>
      </c>
      <c r="O527" s="80">
        <v>3.5561889999999999E-2</v>
      </c>
      <c r="P527" s="80">
        <v>0.18164724574311225</v>
      </c>
      <c r="Q527" s="80">
        <v>4.1405787097874382E-2</v>
      </c>
      <c r="R527" s="80">
        <v>0.12328767123287675</v>
      </c>
      <c r="S527" s="80">
        <v>2.4697111655876229</v>
      </c>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row>
    <row r="528" spans="1:180">
      <c r="A528" s="9" t="s">
        <v>261</v>
      </c>
      <c r="B528" s="9" t="s">
        <v>41</v>
      </c>
      <c r="C528" s="42">
        <v>43505</v>
      </c>
      <c r="D528" s="79">
        <v>43524</v>
      </c>
      <c r="E528" s="80">
        <v>3.9201392857142858E-2</v>
      </c>
      <c r="F528" s="80">
        <v>0.46215475743454526</v>
      </c>
      <c r="G528" s="80">
        <v>0.23280244286914456</v>
      </c>
      <c r="H528" s="80">
        <v>0.33600692857142855</v>
      </c>
      <c r="I528" s="80">
        <v>0.21370795864661651</v>
      </c>
      <c r="J528" s="80">
        <v>4.8850071428571437E-2</v>
      </c>
      <c r="K528" s="80">
        <v>0</v>
      </c>
      <c r="L528" s="80">
        <v>4.258251100704857E-3</v>
      </c>
      <c r="M528" s="80">
        <v>0.31116460063201551</v>
      </c>
      <c r="N528" s="80">
        <v>0.43966216797358987</v>
      </c>
      <c r="O528" s="80">
        <v>3.8524970000000006E-2</v>
      </c>
      <c r="P528" s="80">
        <v>0.18164724574311225</v>
      </c>
      <c r="Q528" s="80">
        <v>3.8442707097874375E-2</v>
      </c>
      <c r="R528" s="80">
        <v>0.12328767123287675</v>
      </c>
      <c r="S528" s="80">
        <v>2.4697111655876229</v>
      </c>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row>
    <row r="529" spans="1:180">
      <c r="A529" s="9" t="s">
        <v>261</v>
      </c>
      <c r="B529" s="9" t="s">
        <v>41</v>
      </c>
      <c r="C529" s="42">
        <v>43506</v>
      </c>
      <c r="D529" s="79">
        <v>43524</v>
      </c>
      <c r="E529" s="80">
        <v>3.9201392857142858E-2</v>
      </c>
      <c r="F529" s="80">
        <v>0.46215475743454526</v>
      </c>
      <c r="G529" s="80">
        <v>0.23280244286914456</v>
      </c>
      <c r="H529" s="80">
        <v>0.33600692857142855</v>
      </c>
      <c r="I529" s="80">
        <v>0.21370795864661651</v>
      </c>
      <c r="J529" s="80">
        <v>4.8850071428571437E-2</v>
      </c>
      <c r="K529" s="80">
        <v>0</v>
      </c>
      <c r="L529" s="80">
        <v>4.258251100704857E-3</v>
      </c>
      <c r="M529" s="80">
        <v>0.31116460063201551</v>
      </c>
      <c r="N529" s="80">
        <v>0.43966216797358987</v>
      </c>
      <c r="O529" s="80">
        <v>5.1094680000000003E-2</v>
      </c>
      <c r="P529" s="80">
        <v>0.18164724574311225</v>
      </c>
      <c r="Q529" s="80">
        <v>2.5872997097874377E-2</v>
      </c>
      <c r="R529" s="80">
        <v>0.12328767123287675</v>
      </c>
      <c r="S529" s="80">
        <v>2.4697111655876225</v>
      </c>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row>
    <row r="530" spans="1:180">
      <c r="A530" s="9" t="s">
        <v>262</v>
      </c>
      <c r="B530" s="9" t="s">
        <v>41</v>
      </c>
      <c r="C530" s="42">
        <v>43507</v>
      </c>
      <c r="D530" s="79">
        <v>43524</v>
      </c>
      <c r="E530" s="80">
        <v>3.9201392857142858E-2</v>
      </c>
      <c r="F530" s="80">
        <v>0.46215475743454526</v>
      </c>
      <c r="G530" s="80">
        <v>0.23280244286914456</v>
      </c>
      <c r="H530" s="80">
        <v>0.33600692857142855</v>
      </c>
      <c r="I530" s="80">
        <v>0.21370795864661651</v>
      </c>
      <c r="J530" s="80">
        <v>4.8850071428571437E-2</v>
      </c>
      <c r="K530" s="80">
        <v>0</v>
      </c>
      <c r="L530" s="80">
        <v>4.258251100704857E-3</v>
      </c>
      <c r="M530" s="80">
        <v>0.31116460063201551</v>
      </c>
      <c r="N530" s="80">
        <v>0.43966216797358987</v>
      </c>
      <c r="O530" s="80">
        <v>5.7179759999999996E-2</v>
      </c>
      <c r="P530" s="80">
        <v>0.18164724574311225</v>
      </c>
      <c r="Q530" s="80">
        <v>1.9787917097874384E-2</v>
      </c>
      <c r="R530" s="80">
        <v>0.12328767123287675</v>
      </c>
      <c r="S530" s="80">
        <v>2.4697111655876229</v>
      </c>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row>
    <row r="531" spans="1:180">
      <c r="A531" s="9" t="s">
        <v>262</v>
      </c>
      <c r="B531" s="9" t="s">
        <v>41</v>
      </c>
      <c r="C531" s="42">
        <v>43508</v>
      </c>
      <c r="D531" s="79">
        <v>43524</v>
      </c>
      <c r="E531" s="80">
        <v>3.9201392857142858E-2</v>
      </c>
      <c r="F531" s="80">
        <v>0.46215475743454526</v>
      </c>
      <c r="G531" s="80">
        <v>0.23280244286914456</v>
      </c>
      <c r="H531" s="80">
        <v>0.33600692857142855</v>
      </c>
      <c r="I531" s="80">
        <v>0.21370795864661651</v>
      </c>
      <c r="J531" s="80">
        <v>4.8850071428571437E-2</v>
      </c>
      <c r="K531" s="80">
        <v>0</v>
      </c>
      <c r="L531" s="80">
        <v>4.258251100704857E-3</v>
      </c>
      <c r="M531" s="80">
        <v>0.31116460063201551</v>
      </c>
      <c r="N531" s="80">
        <v>0.43966216797358987</v>
      </c>
      <c r="O531" s="80">
        <v>3.9897630000000003E-2</v>
      </c>
      <c r="P531" s="80">
        <v>0.18164724574311225</v>
      </c>
      <c r="Q531" s="80">
        <v>3.7070047097874377E-2</v>
      </c>
      <c r="R531" s="80">
        <v>0.12328767123287675</v>
      </c>
      <c r="S531" s="80">
        <v>2.4697111655876229</v>
      </c>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row>
    <row r="532" spans="1:180">
      <c r="A532" s="9" t="s">
        <v>262</v>
      </c>
      <c r="B532" s="9" t="s">
        <v>41</v>
      </c>
      <c r="C532" s="42">
        <v>43509</v>
      </c>
      <c r="D532" s="79">
        <v>43524</v>
      </c>
      <c r="E532" s="80">
        <v>3.9201392857142858E-2</v>
      </c>
      <c r="F532" s="80">
        <v>0.46215475743454526</v>
      </c>
      <c r="G532" s="80">
        <v>0.23280244286914456</v>
      </c>
      <c r="H532" s="80">
        <v>0.33600692857142855</v>
      </c>
      <c r="I532" s="80">
        <v>0.21370795864661651</v>
      </c>
      <c r="J532" s="80">
        <v>4.8850071428571437E-2</v>
      </c>
      <c r="K532" s="80">
        <v>0</v>
      </c>
      <c r="L532" s="80">
        <v>4.258251100704857E-3</v>
      </c>
      <c r="M532" s="80">
        <v>0.31116460063201551</v>
      </c>
      <c r="N532" s="80">
        <v>0.43966216797358987</v>
      </c>
      <c r="O532" s="80">
        <v>5.1295000000000007E-2</v>
      </c>
      <c r="P532" s="80">
        <v>0.18164724574311225</v>
      </c>
      <c r="Q532" s="80">
        <v>2.5672677097874373E-2</v>
      </c>
      <c r="R532" s="80">
        <v>0.12328767123287675</v>
      </c>
      <c r="S532" s="80">
        <v>2.4697111655876229</v>
      </c>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EV532" s="35"/>
      <c r="EW532" s="35"/>
      <c r="EX532" s="35"/>
      <c r="EY532" s="35"/>
      <c r="EZ532" s="35"/>
      <c r="FA532" s="35"/>
      <c r="FB532" s="35"/>
      <c r="FC532" s="35"/>
      <c r="FD532" s="35"/>
      <c r="FE532" s="35"/>
      <c r="FF532" s="35"/>
      <c r="FG532" s="35"/>
      <c r="FH532" s="35"/>
      <c r="FI532" s="35"/>
      <c r="FJ532" s="35"/>
      <c r="FK532" s="35"/>
      <c r="FL532" s="35"/>
      <c r="FM532" s="35"/>
      <c r="FN532" s="35"/>
      <c r="FO532" s="35"/>
      <c r="FP532" s="35"/>
      <c r="FQ532" s="35"/>
      <c r="FR532" s="35"/>
      <c r="FS532" s="35"/>
      <c r="FT532" s="35"/>
      <c r="FU532" s="35"/>
      <c r="FV532" s="35"/>
      <c r="FW532" s="35"/>
      <c r="FX532" s="35"/>
    </row>
    <row r="533" spans="1:180">
      <c r="A533" s="9" t="s">
        <v>262</v>
      </c>
      <c r="B533" s="9" t="s">
        <v>41</v>
      </c>
      <c r="C533" s="42">
        <v>43510</v>
      </c>
      <c r="D533" s="79">
        <v>43524</v>
      </c>
      <c r="E533" s="80">
        <v>3.9201392857142858E-2</v>
      </c>
      <c r="F533" s="80">
        <v>0.46215475743454526</v>
      </c>
      <c r="G533" s="80">
        <v>0.23280244286914456</v>
      </c>
      <c r="H533" s="80">
        <v>0.33600692857142855</v>
      </c>
      <c r="I533" s="80">
        <v>0.21370795864661651</v>
      </c>
      <c r="J533" s="80">
        <v>4.8850071428571437E-2</v>
      </c>
      <c r="K533" s="80">
        <v>0</v>
      </c>
      <c r="L533" s="80">
        <v>4.258251100704857E-3</v>
      </c>
      <c r="M533" s="80">
        <v>0.31116460063201551</v>
      </c>
      <c r="N533" s="80">
        <v>0.43966216797358987</v>
      </c>
      <c r="O533" s="80">
        <v>4.60063E-2</v>
      </c>
      <c r="P533" s="80">
        <v>0.18164724574311225</v>
      </c>
      <c r="Q533" s="80">
        <v>3.096137709787438E-2</v>
      </c>
      <c r="R533" s="80">
        <v>0.12328767123287675</v>
      </c>
      <c r="S533" s="80">
        <v>2.4697111655876229</v>
      </c>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EV533" s="35"/>
      <c r="EW533" s="35"/>
      <c r="EX533" s="35"/>
      <c r="EY533" s="35"/>
      <c r="EZ533" s="35"/>
      <c r="FA533" s="35"/>
      <c r="FB533" s="35"/>
      <c r="FC533" s="35"/>
      <c r="FD533" s="35"/>
      <c r="FE533" s="35"/>
      <c r="FF533" s="35"/>
      <c r="FG533" s="35"/>
      <c r="FH533" s="35"/>
      <c r="FI533" s="35"/>
      <c r="FJ533" s="35"/>
      <c r="FK533" s="35"/>
      <c r="FL533" s="35"/>
      <c r="FM533" s="35"/>
      <c r="FN533" s="35"/>
      <c r="FO533" s="35"/>
      <c r="FP533" s="35"/>
      <c r="FQ533" s="35"/>
      <c r="FR533" s="35"/>
      <c r="FS533" s="35"/>
      <c r="FT533" s="35"/>
      <c r="FU533" s="35"/>
      <c r="FV533" s="35"/>
      <c r="FW533" s="35"/>
      <c r="FX533" s="35"/>
    </row>
    <row r="534" spans="1:180">
      <c r="A534" s="9" t="s">
        <v>262</v>
      </c>
      <c r="B534" s="9" t="s">
        <v>41</v>
      </c>
      <c r="C534" s="42">
        <v>43511</v>
      </c>
      <c r="D534" s="79">
        <v>43524</v>
      </c>
      <c r="E534" s="80">
        <v>3.9201392857142858E-2</v>
      </c>
      <c r="F534" s="80">
        <v>0.46215475743454526</v>
      </c>
      <c r="G534" s="80">
        <v>0.23280244286914456</v>
      </c>
      <c r="H534" s="80">
        <v>0.33600692857142855</v>
      </c>
      <c r="I534" s="80">
        <v>0.21370795864661651</v>
      </c>
      <c r="J534" s="80">
        <v>4.8850071428571437E-2</v>
      </c>
      <c r="K534" s="80">
        <v>0</v>
      </c>
      <c r="L534" s="80">
        <v>4.258251100704857E-3</v>
      </c>
      <c r="M534" s="80">
        <v>0.31116460063201551</v>
      </c>
      <c r="N534" s="80">
        <v>0.43966216797358987</v>
      </c>
      <c r="O534" s="80">
        <v>3.6819089999999999E-2</v>
      </c>
      <c r="P534" s="80">
        <v>0.18164724574311225</v>
      </c>
      <c r="Q534" s="80">
        <v>4.0148587097874382E-2</v>
      </c>
      <c r="R534" s="80">
        <v>0.12328767123287675</v>
      </c>
      <c r="S534" s="80">
        <v>2.4697111655876225</v>
      </c>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EV534" s="35"/>
      <c r="EW534" s="35"/>
      <c r="EX534" s="35"/>
      <c r="EY534" s="35"/>
      <c r="EZ534" s="35"/>
      <c r="FA534" s="35"/>
      <c r="FB534" s="35"/>
      <c r="FC534" s="35"/>
      <c r="FD534" s="35"/>
      <c r="FE534" s="35"/>
      <c r="FF534" s="35"/>
      <c r="FG534" s="35"/>
      <c r="FH534" s="35"/>
      <c r="FI534" s="35"/>
      <c r="FJ534" s="35"/>
      <c r="FK534" s="35"/>
      <c r="FL534" s="35"/>
      <c r="FM534" s="35"/>
      <c r="FN534" s="35"/>
      <c r="FO534" s="35"/>
      <c r="FP534" s="35"/>
      <c r="FQ534" s="35"/>
      <c r="FR534" s="35"/>
      <c r="FS534" s="35"/>
      <c r="FT534" s="35"/>
      <c r="FU534" s="35"/>
      <c r="FV534" s="35"/>
      <c r="FW534" s="35"/>
      <c r="FX534" s="35"/>
    </row>
    <row r="535" spans="1:180">
      <c r="A535" s="9" t="s">
        <v>262</v>
      </c>
      <c r="B535" s="9" t="s">
        <v>41</v>
      </c>
      <c r="C535" s="42">
        <v>43512</v>
      </c>
      <c r="D535" s="79">
        <v>43524</v>
      </c>
      <c r="E535" s="80">
        <v>3.9201392857142858E-2</v>
      </c>
      <c r="F535" s="80">
        <v>0.46215475743454526</v>
      </c>
      <c r="G535" s="80">
        <v>0.23280244286914456</v>
      </c>
      <c r="H535" s="80">
        <v>0.33600692857142855</v>
      </c>
      <c r="I535" s="80">
        <v>0.21370795864661651</v>
      </c>
      <c r="J535" s="80">
        <v>4.8850071428571437E-2</v>
      </c>
      <c r="K535" s="80">
        <v>0</v>
      </c>
      <c r="L535" s="80">
        <v>4.258251100704857E-3</v>
      </c>
      <c r="M535" s="80">
        <v>0.31116460063201551</v>
      </c>
      <c r="N535" s="80">
        <v>0.43966216797358987</v>
      </c>
      <c r="O535" s="80">
        <v>4.515164E-2</v>
      </c>
      <c r="P535" s="80">
        <v>0.18164724574311225</v>
      </c>
      <c r="Q535" s="80">
        <v>3.1816037097874381E-2</v>
      </c>
      <c r="R535" s="80">
        <v>0.12328767123287675</v>
      </c>
      <c r="S535" s="80">
        <v>2.4697111655876225</v>
      </c>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EV535" s="35"/>
      <c r="EW535" s="35"/>
      <c r="EX535" s="35"/>
      <c r="EY535" s="35"/>
      <c r="EZ535" s="35"/>
      <c r="FA535" s="35"/>
      <c r="FB535" s="35"/>
      <c r="FC535" s="35"/>
      <c r="FD535" s="35"/>
      <c r="FE535" s="35"/>
      <c r="FF535" s="35"/>
      <c r="FG535" s="35"/>
      <c r="FH535" s="35"/>
      <c r="FI535" s="35"/>
      <c r="FJ535" s="35"/>
      <c r="FK535" s="35"/>
      <c r="FL535" s="35"/>
      <c r="FM535" s="35"/>
      <c r="FN535" s="35"/>
      <c r="FO535" s="35"/>
      <c r="FP535" s="35"/>
      <c r="FQ535" s="35"/>
      <c r="FR535" s="35"/>
      <c r="FS535" s="35"/>
      <c r="FT535" s="35"/>
      <c r="FU535" s="35"/>
      <c r="FV535" s="35"/>
      <c r="FW535" s="35"/>
      <c r="FX535" s="35"/>
    </row>
    <row r="536" spans="1:180">
      <c r="A536" s="9" t="s">
        <v>262</v>
      </c>
      <c r="B536" s="9" t="s">
        <v>41</v>
      </c>
      <c r="C536" s="42">
        <v>43513</v>
      </c>
      <c r="D536" s="79">
        <v>43524</v>
      </c>
      <c r="E536" s="80">
        <v>3.9201392857142858E-2</v>
      </c>
      <c r="F536" s="80">
        <v>0.46215475743454526</v>
      </c>
      <c r="G536" s="80">
        <v>0.23280244286914456</v>
      </c>
      <c r="H536" s="80">
        <v>0.33600692857142855</v>
      </c>
      <c r="I536" s="80">
        <v>0.21370795864661651</v>
      </c>
      <c r="J536" s="80">
        <v>4.8850071428571437E-2</v>
      </c>
      <c r="K536" s="80">
        <v>0</v>
      </c>
      <c r="L536" s="80">
        <v>4.258251100704857E-3</v>
      </c>
      <c r="M536" s="80">
        <v>0.31116460063201551</v>
      </c>
      <c r="N536" s="80">
        <v>0.43966216797358987</v>
      </c>
      <c r="O536" s="80">
        <v>3.7556909999999999E-2</v>
      </c>
      <c r="P536" s="80">
        <v>0.18164724574311225</v>
      </c>
      <c r="Q536" s="80">
        <v>3.9410767097874382E-2</v>
      </c>
      <c r="R536" s="80">
        <v>0.12328767123287675</v>
      </c>
      <c r="S536" s="80">
        <v>2.4697111655876229</v>
      </c>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EV536" s="35"/>
      <c r="EW536" s="35"/>
      <c r="EX536" s="35"/>
      <c r="EY536" s="35"/>
      <c r="EZ536" s="35"/>
      <c r="FA536" s="35"/>
      <c r="FB536" s="35"/>
      <c r="FC536" s="35"/>
      <c r="FD536" s="35"/>
      <c r="FE536" s="35"/>
      <c r="FF536" s="35"/>
      <c r="FG536" s="35"/>
      <c r="FH536" s="35"/>
      <c r="FI536" s="35"/>
      <c r="FJ536" s="35"/>
      <c r="FK536" s="35"/>
      <c r="FL536" s="35"/>
      <c r="FM536" s="35"/>
      <c r="FN536" s="35"/>
      <c r="FO536" s="35"/>
      <c r="FP536" s="35"/>
      <c r="FQ536" s="35"/>
      <c r="FR536" s="35"/>
      <c r="FS536" s="35"/>
      <c r="FT536" s="35"/>
      <c r="FU536" s="35"/>
      <c r="FV536" s="35"/>
      <c r="FW536" s="35"/>
      <c r="FX536" s="35"/>
    </row>
    <row r="537" spans="1:180">
      <c r="A537" s="9" t="s">
        <v>263</v>
      </c>
      <c r="B537" s="9" t="s">
        <v>41</v>
      </c>
      <c r="C537" s="42">
        <v>43514</v>
      </c>
      <c r="D537" s="79">
        <v>43524</v>
      </c>
      <c r="E537" s="80">
        <v>3.9201392857142858E-2</v>
      </c>
      <c r="F537" s="80">
        <v>0.46215475743454526</v>
      </c>
      <c r="G537" s="80">
        <v>0.23280244286914456</v>
      </c>
      <c r="H537" s="80">
        <v>0.33600692857142855</v>
      </c>
      <c r="I537" s="80">
        <v>0.21370795864661651</v>
      </c>
      <c r="J537" s="80">
        <v>4.8850071428571437E-2</v>
      </c>
      <c r="K537" s="80">
        <v>0</v>
      </c>
      <c r="L537" s="80">
        <v>4.258251100704857E-3</v>
      </c>
      <c r="M537" s="80">
        <v>0.31116460063201551</v>
      </c>
      <c r="N537" s="80">
        <v>0.43966216797358987</v>
      </c>
      <c r="O537" s="80">
        <v>3.8411109999999998E-2</v>
      </c>
      <c r="P537" s="80">
        <v>0.18164724574311225</v>
      </c>
      <c r="Q537" s="80">
        <v>3.8556567097874382E-2</v>
      </c>
      <c r="R537" s="80">
        <v>0.12328767123287675</v>
      </c>
      <c r="S537" s="80">
        <v>2.4697111655876229</v>
      </c>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EV537" s="35"/>
      <c r="EW537" s="35"/>
      <c r="EX537" s="35"/>
      <c r="EY537" s="35"/>
      <c r="EZ537" s="35"/>
      <c r="FA537" s="35"/>
      <c r="FB537" s="35"/>
      <c r="FC537" s="35"/>
      <c r="FD537" s="35"/>
      <c r="FE537" s="35"/>
      <c r="FF537" s="35"/>
      <c r="FG537" s="35"/>
      <c r="FH537" s="35"/>
      <c r="FI537" s="35"/>
      <c r="FJ537" s="35"/>
      <c r="FK537" s="35"/>
      <c r="FL537" s="35"/>
      <c r="FM537" s="35"/>
      <c r="FN537" s="35"/>
      <c r="FO537" s="35"/>
      <c r="FP537" s="35"/>
      <c r="FQ537" s="35"/>
      <c r="FR537" s="35"/>
      <c r="FS537" s="35"/>
      <c r="FT537" s="35"/>
      <c r="FU537" s="35"/>
      <c r="FV537" s="35"/>
      <c r="FW537" s="35"/>
      <c r="FX537" s="35"/>
    </row>
    <row r="538" spans="1:180">
      <c r="A538" s="9" t="s">
        <v>263</v>
      </c>
      <c r="B538" s="9" t="s">
        <v>41</v>
      </c>
      <c r="C538" s="42">
        <v>43515</v>
      </c>
      <c r="D538" s="79">
        <v>43524</v>
      </c>
      <c r="E538" s="80">
        <v>3.9201392857142858E-2</v>
      </c>
      <c r="F538" s="80">
        <v>0.38347342743454527</v>
      </c>
      <c r="G538" s="80">
        <v>0.23280244286914456</v>
      </c>
      <c r="H538" s="80">
        <v>0.33600692857142855</v>
      </c>
      <c r="I538" s="80">
        <v>0.21370795864661651</v>
      </c>
      <c r="J538" s="80">
        <v>4.8850071428571437E-2</v>
      </c>
      <c r="K538" s="80">
        <v>0</v>
      </c>
      <c r="L538" s="80">
        <v>4.258251100704857E-3</v>
      </c>
      <c r="M538" s="80">
        <v>0.31116460063201551</v>
      </c>
      <c r="N538" s="80">
        <v>0.43966216797358987</v>
      </c>
      <c r="O538" s="80">
        <v>0.10573415000000001</v>
      </c>
      <c r="P538" s="80">
        <v>0.18164724574311225</v>
      </c>
      <c r="Q538" s="80">
        <v>4.9914857097874375E-2</v>
      </c>
      <c r="R538" s="80">
        <v>0.12328767123287675</v>
      </c>
      <c r="S538" s="80">
        <v>2.4697111655876225</v>
      </c>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EV538" s="35"/>
      <c r="EW538" s="35"/>
      <c r="EX538" s="35"/>
      <c r="EY538" s="35"/>
      <c r="EZ538" s="35"/>
      <c r="FA538" s="35"/>
      <c r="FB538" s="35"/>
      <c r="FC538" s="35"/>
      <c r="FD538" s="35"/>
      <c r="FE538" s="35"/>
      <c r="FF538" s="35"/>
      <c r="FG538" s="35"/>
      <c r="FH538" s="35"/>
      <c r="FI538" s="35"/>
      <c r="FJ538" s="35"/>
      <c r="FK538" s="35"/>
      <c r="FL538" s="35"/>
      <c r="FM538" s="35"/>
      <c r="FN538" s="35"/>
      <c r="FO538" s="35"/>
      <c r="FP538" s="35"/>
      <c r="FQ538" s="35"/>
      <c r="FR538" s="35"/>
      <c r="FS538" s="35"/>
      <c r="FT538" s="35"/>
      <c r="FU538" s="35"/>
      <c r="FV538" s="35"/>
      <c r="FW538" s="35"/>
      <c r="FX538" s="35"/>
    </row>
    <row r="539" spans="1:180">
      <c r="A539" s="9" t="s">
        <v>263</v>
      </c>
      <c r="B539" s="9" t="s">
        <v>41</v>
      </c>
      <c r="C539" s="42">
        <v>43516</v>
      </c>
      <c r="D539" s="79">
        <v>43524</v>
      </c>
      <c r="E539" s="80">
        <v>3.9201392857142858E-2</v>
      </c>
      <c r="F539" s="80">
        <v>0.46215475743454526</v>
      </c>
      <c r="G539" s="80">
        <v>0.23280244286914456</v>
      </c>
      <c r="H539" s="80">
        <v>0.33600692857142855</v>
      </c>
      <c r="I539" s="80">
        <v>0.21370795864661651</v>
      </c>
      <c r="J539" s="80">
        <v>4.8850071428571437E-2</v>
      </c>
      <c r="K539" s="80">
        <v>0</v>
      </c>
      <c r="L539" s="80">
        <v>4.258251100704857E-3</v>
      </c>
      <c r="M539" s="80">
        <v>0.31116460063201551</v>
      </c>
      <c r="N539" s="80">
        <v>0.43966216797358987</v>
      </c>
      <c r="O539" s="80">
        <v>3.0077960000000001E-2</v>
      </c>
      <c r="P539" s="80">
        <v>0.18164724574311225</v>
      </c>
      <c r="Q539" s="80">
        <v>4.688971709787438E-2</v>
      </c>
      <c r="R539" s="80">
        <v>0.12328767123287675</v>
      </c>
      <c r="S539" s="80">
        <v>2.4697111655876229</v>
      </c>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EV539" s="35"/>
      <c r="EW539" s="35"/>
      <c r="EX539" s="35"/>
      <c r="EY539" s="35"/>
      <c r="EZ539" s="35"/>
      <c r="FA539" s="35"/>
      <c r="FB539" s="35"/>
      <c r="FC539" s="35"/>
      <c r="FD539" s="35"/>
      <c r="FE539" s="35"/>
      <c r="FF539" s="35"/>
      <c r="FG539" s="35"/>
      <c r="FH539" s="35"/>
      <c r="FI539" s="35"/>
      <c r="FJ539" s="35"/>
      <c r="FK539" s="35"/>
      <c r="FL539" s="35"/>
      <c r="FM539" s="35"/>
      <c r="FN539" s="35"/>
      <c r="FO539" s="35"/>
      <c r="FP539" s="35"/>
      <c r="FQ539" s="35"/>
      <c r="FR539" s="35"/>
      <c r="FS539" s="35"/>
      <c r="FT539" s="35"/>
      <c r="FU539" s="35"/>
      <c r="FV539" s="35"/>
      <c r="FW539" s="35"/>
      <c r="FX539" s="35"/>
    </row>
    <row r="540" spans="1:180">
      <c r="A540" s="9" t="s">
        <v>263</v>
      </c>
      <c r="B540" s="9" t="s">
        <v>41</v>
      </c>
      <c r="C540" s="42">
        <v>43517</v>
      </c>
      <c r="D540" s="79">
        <v>43524</v>
      </c>
      <c r="E540" s="80">
        <v>3.9201392857142858E-2</v>
      </c>
      <c r="F540" s="80">
        <v>0.46215475743454526</v>
      </c>
      <c r="G540" s="80">
        <v>0.23280244286914456</v>
      </c>
      <c r="H540" s="80">
        <v>0.33600692857142855</v>
      </c>
      <c r="I540" s="80">
        <v>0.21370795864661651</v>
      </c>
      <c r="J540" s="80">
        <v>4.8850071428571437E-2</v>
      </c>
      <c r="K540" s="80">
        <v>0</v>
      </c>
      <c r="L540" s="80">
        <v>4.258251100704857E-3</v>
      </c>
      <c r="M540" s="80">
        <v>0.31116460063201551</v>
      </c>
      <c r="N540" s="80">
        <v>0.43966216797358987</v>
      </c>
      <c r="O540" s="80">
        <v>2.8554900000000001E-2</v>
      </c>
      <c r="P540" s="80">
        <v>0.18164724574311225</v>
      </c>
      <c r="Q540" s="80">
        <v>4.8412777097874379E-2</v>
      </c>
      <c r="R540" s="80">
        <v>0.12328767123287675</v>
      </c>
      <c r="S540" s="80">
        <v>2.4697111655876229</v>
      </c>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EV540" s="35"/>
      <c r="EW540" s="35"/>
      <c r="EX540" s="35"/>
      <c r="EY540" s="35"/>
      <c r="EZ540" s="35"/>
      <c r="FA540" s="35"/>
      <c r="FB540" s="35"/>
      <c r="FC540" s="35"/>
      <c r="FD540" s="35"/>
      <c r="FE540" s="35"/>
      <c r="FF540" s="35"/>
      <c r="FG540" s="35"/>
      <c r="FH540" s="35"/>
      <c r="FI540" s="35"/>
      <c r="FJ540" s="35"/>
      <c r="FK540" s="35"/>
      <c r="FL540" s="35"/>
      <c r="FM540" s="35"/>
      <c r="FN540" s="35"/>
      <c r="FO540" s="35"/>
      <c r="FP540" s="35"/>
      <c r="FQ540" s="35"/>
      <c r="FR540" s="35"/>
      <c r="FS540" s="35"/>
      <c r="FT540" s="35"/>
      <c r="FU540" s="35"/>
      <c r="FV540" s="35"/>
      <c r="FW540" s="35"/>
      <c r="FX540" s="35"/>
    </row>
    <row r="541" spans="1:180">
      <c r="A541" s="9" t="s">
        <v>263</v>
      </c>
      <c r="B541" s="9" t="s">
        <v>41</v>
      </c>
      <c r="C541" s="42">
        <v>43518</v>
      </c>
      <c r="D541" s="79">
        <v>43524</v>
      </c>
      <c r="E541" s="80">
        <v>3.9201392857142858E-2</v>
      </c>
      <c r="F541" s="80">
        <v>0.46215475743454526</v>
      </c>
      <c r="G541" s="80">
        <v>0.23280244286914456</v>
      </c>
      <c r="H541" s="80">
        <v>0.33600692857142855</v>
      </c>
      <c r="I541" s="80">
        <v>0.21370795864661651</v>
      </c>
      <c r="J541" s="80">
        <v>4.8850071428571437E-2</v>
      </c>
      <c r="K541" s="80">
        <v>0</v>
      </c>
      <c r="L541" s="80">
        <v>4.258251100704857E-3</v>
      </c>
      <c r="M541" s="80">
        <v>0.31116460063201551</v>
      </c>
      <c r="N541" s="80">
        <v>0.43966216797358987</v>
      </c>
      <c r="O541" s="80">
        <v>3.0334199999999999E-2</v>
      </c>
      <c r="P541" s="80">
        <v>0.18164724574311225</v>
      </c>
      <c r="Q541" s="80">
        <v>4.6633477097874382E-2</v>
      </c>
      <c r="R541" s="80">
        <v>0.12328767123287675</v>
      </c>
      <c r="S541" s="80">
        <v>2.4697111655876229</v>
      </c>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EV541" s="35"/>
      <c r="EW541" s="35"/>
      <c r="EX541" s="35"/>
      <c r="EY541" s="35"/>
      <c r="EZ541" s="35"/>
      <c r="FA541" s="35"/>
      <c r="FB541" s="35"/>
      <c r="FC541" s="35"/>
      <c r="FD541" s="35"/>
      <c r="FE541" s="35"/>
      <c r="FF541" s="35"/>
      <c r="FG541" s="35"/>
      <c r="FH541" s="35"/>
      <c r="FI541" s="35"/>
      <c r="FJ541" s="35"/>
      <c r="FK541" s="35"/>
      <c r="FL541" s="35"/>
      <c r="FM541" s="35"/>
      <c r="FN541" s="35"/>
      <c r="FO541" s="35"/>
      <c r="FP541" s="35"/>
      <c r="FQ541" s="35"/>
      <c r="FR541" s="35"/>
      <c r="FS541" s="35"/>
      <c r="FT541" s="35"/>
      <c r="FU541" s="35"/>
      <c r="FV541" s="35"/>
      <c r="FW541" s="35"/>
      <c r="FX541" s="35"/>
    </row>
    <row r="542" spans="1:180">
      <c r="A542" s="9" t="s">
        <v>263</v>
      </c>
      <c r="B542" s="9" t="s">
        <v>41</v>
      </c>
      <c r="C542" s="42">
        <v>43519</v>
      </c>
      <c r="D542" s="79">
        <v>43524</v>
      </c>
      <c r="E542" s="80">
        <v>3.9201392857142858E-2</v>
      </c>
      <c r="F542" s="80">
        <v>0.46215475743454526</v>
      </c>
      <c r="G542" s="80">
        <v>0.23280244286914456</v>
      </c>
      <c r="H542" s="80">
        <v>0.33600692857142855</v>
      </c>
      <c r="I542" s="80">
        <v>0.21370795864661651</v>
      </c>
      <c r="J542" s="80">
        <v>4.8850071428571437E-2</v>
      </c>
      <c r="K542" s="80">
        <v>0</v>
      </c>
      <c r="L542" s="80">
        <v>4.258251100704857E-3</v>
      </c>
      <c r="M542" s="80">
        <v>0.31116460063201551</v>
      </c>
      <c r="N542" s="80">
        <v>0.43966216797358987</v>
      </c>
      <c r="O542" s="80">
        <v>3.7550760000000002E-2</v>
      </c>
      <c r="P542" s="80">
        <v>0.18164724574311225</v>
      </c>
      <c r="Q542" s="80">
        <v>3.9416917097874378E-2</v>
      </c>
      <c r="R542" s="80">
        <v>0.12328767123287675</v>
      </c>
      <c r="S542" s="80">
        <v>2.4697111655876225</v>
      </c>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5"/>
      <c r="FJ542" s="35"/>
      <c r="FK542" s="35"/>
      <c r="FL542" s="35"/>
      <c r="FM542" s="35"/>
      <c r="FN542" s="35"/>
      <c r="FO542" s="35"/>
      <c r="FP542" s="35"/>
      <c r="FQ542" s="35"/>
      <c r="FR542" s="35"/>
      <c r="FS542" s="35"/>
      <c r="FT542" s="35"/>
      <c r="FU542" s="35"/>
      <c r="FV542" s="35"/>
      <c r="FW542" s="35"/>
      <c r="FX542" s="35"/>
    </row>
    <row r="543" spans="1:180">
      <c r="A543" s="9" t="s">
        <v>263</v>
      </c>
      <c r="B543" s="9" t="s">
        <v>41</v>
      </c>
      <c r="C543" s="42">
        <v>43520</v>
      </c>
      <c r="D543" s="79">
        <v>43524</v>
      </c>
      <c r="E543" s="80">
        <v>3.9201392857142858E-2</v>
      </c>
      <c r="F543" s="80">
        <v>0.46215475743454526</v>
      </c>
      <c r="G543" s="80">
        <v>0.23280244286914456</v>
      </c>
      <c r="H543" s="80">
        <v>0.33600692857142855</v>
      </c>
      <c r="I543" s="80">
        <v>0.21370795864661651</v>
      </c>
      <c r="J543" s="80">
        <v>4.8850071428571437E-2</v>
      </c>
      <c r="K543" s="80">
        <v>0</v>
      </c>
      <c r="L543" s="80">
        <v>4.258251100704857E-3</v>
      </c>
      <c r="M543" s="80">
        <v>0.31116460063201551</v>
      </c>
      <c r="N543" s="80">
        <v>0.43966216797358987</v>
      </c>
      <c r="O543" s="80">
        <v>4.0448379999999999E-2</v>
      </c>
      <c r="P543" s="80">
        <v>0.18164724574311225</v>
      </c>
      <c r="Q543" s="80">
        <v>3.6519297097874381E-2</v>
      </c>
      <c r="R543" s="80">
        <v>0.12328767123287675</v>
      </c>
      <c r="S543" s="80">
        <v>2.4697111655876229</v>
      </c>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EV543" s="35"/>
      <c r="EW543" s="35"/>
      <c r="EX543" s="35"/>
      <c r="EY543" s="35"/>
      <c r="EZ543" s="35"/>
      <c r="FA543" s="35"/>
      <c r="FB543" s="35"/>
      <c r="FC543" s="35"/>
      <c r="FD543" s="35"/>
      <c r="FE543" s="35"/>
      <c r="FF543" s="35"/>
      <c r="FG543" s="35"/>
      <c r="FH543" s="35"/>
      <c r="FI543" s="35"/>
      <c r="FJ543" s="35"/>
      <c r="FK543" s="35"/>
      <c r="FL543" s="35"/>
      <c r="FM543" s="35"/>
      <c r="FN543" s="35"/>
      <c r="FO543" s="35"/>
      <c r="FP543" s="35"/>
      <c r="FQ543" s="35"/>
      <c r="FR543" s="35"/>
      <c r="FS543" s="35"/>
      <c r="FT543" s="35"/>
      <c r="FU543" s="35"/>
      <c r="FV543" s="35"/>
      <c r="FW543" s="35"/>
      <c r="FX543" s="35"/>
    </row>
    <row r="544" spans="1:180">
      <c r="A544" s="9" t="s">
        <v>264</v>
      </c>
      <c r="B544" s="9" t="s">
        <v>41</v>
      </c>
      <c r="C544" s="42">
        <v>43521</v>
      </c>
      <c r="D544" s="79">
        <v>43524</v>
      </c>
      <c r="E544" s="80">
        <v>3.9201392857142858E-2</v>
      </c>
      <c r="F544" s="80">
        <v>0.46215475743454526</v>
      </c>
      <c r="G544" s="80">
        <v>0.23280244286914456</v>
      </c>
      <c r="H544" s="80">
        <v>0.33600692857142855</v>
      </c>
      <c r="I544" s="80">
        <v>0.21370795864661651</v>
      </c>
      <c r="J544" s="80">
        <v>4.8850071428571437E-2</v>
      </c>
      <c r="K544" s="80">
        <v>0</v>
      </c>
      <c r="L544" s="80">
        <v>4.258251100704857E-3</v>
      </c>
      <c r="M544" s="80">
        <v>0.31116460063201551</v>
      </c>
      <c r="N544" s="80">
        <v>0.43966216797358987</v>
      </c>
      <c r="O544" s="80">
        <v>4.5924970000000002E-2</v>
      </c>
      <c r="P544" s="80">
        <v>0.18164724574311225</v>
      </c>
      <c r="Q544" s="80">
        <v>3.1042707097874378E-2</v>
      </c>
      <c r="R544" s="80">
        <v>0.12328767123287675</v>
      </c>
      <c r="S544" s="80">
        <v>2.4697111655876229</v>
      </c>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EV544" s="35"/>
      <c r="EW544" s="35"/>
      <c r="EX544" s="35"/>
      <c r="EY544" s="35"/>
      <c r="EZ544" s="35"/>
      <c r="FA544" s="35"/>
      <c r="FB544" s="35"/>
      <c r="FC544" s="35"/>
      <c r="FD544" s="35"/>
      <c r="FE544" s="35"/>
      <c r="FF544" s="35"/>
      <c r="FG544" s="35"/>
      <c r="FH544" s="35"/>
      <c r="FI544" s="35"/>
      <c r="FJ544" s="35"/>
      <c r="FK544" s="35"/>
      <c r="FL544" s="35"/>
      <c r="FM544" s="35"/>
      <c r="FN544" s="35"/>
      <c r="FO544" s="35"/>
      <c r="FP544" s="35"/>
      <c r="FQ544" s="35"/>
      <c r="FR544" s="35"/>
      <c r="FS544" s="35"/>
      <c r="FT544" s="35"/>
      <c r="FU544" s="35"/>
      <c r="FV544" s="35"/>
      <c r="FW544" s="35"/>
      <c r="FX544" s="35"/>
    </row>
    <row r="545" spans="1:180">
      <c r="A545" s="9" t="s">
        <v>264</v>
      </c>
      <c r="B545" s="9" t="s">
        <v>41</v>
      </c>
      <c r="C545" s="42">
        <v>43522</v>
      </c>
      <c r="D545" s="79">
        <v>43524</v>
      </c>
      <c r="E545" s="80">
        <v>3.9201392857142858E-2</v>
      </c>
      <c r="F545" s="80">
        <v>0.46215475743454526</v>
      </c>
      <c r="G545" s="80">
        <v>0.23280244286914456</v>
      </c>
      <c r="H545" s="80">
        <v>0.33600692857142855</v>
      </c>
      <c r="I545" s="80">
        <v>0.21370795864661651</v>
      </c>
      <c r="J545" s="80">
        <v>4.8850071428571437E-2</v>
      </c>
      <c r="K545" s="80">
        <v>0</v>
      </c>
      <c r="L545" s="80">
        <v>4.258251100704857E-3</v>
      </c>
      <c r="M545" s="80">
        <v>0.31116460063201551</v>
      </c>
      <c r="N545" s="80">
        <v>0.43966216797358987</v>
      </c>
      <c r="O545" s="80">
        <v>4.2002350000000001E-2</v>
      </c>
      <c r="P545" s="80">
        <v>0.18164724574311225</v>
      </c>
      <c r="Q545" s="80">
        <v>3.496532709787438E-2</v>
      </c>
      <c r="R545" s="80">
        <v>0.12328767123287675</v>
      </c>
      <c r="S545" s="80">
        <v>2.4697111655876229</v>
      </c>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5"/>
      <c r="FJ545" s="35"/>
      <c r="FK545" s="35"/>
      <c r="FL545" s="35"/>
      <c r="FM545" s="35"/>
      <c r="FN545" s="35"/>
      <c r="FO545" s="35"/>
      <c r="FP545" s="35"/>
      <c r="FQ545" s="35"/>
      <c r="FR545" s="35"/>
      <c r="FS545" s="35"/>
      <c r="FT545" s="35"/>
      <c r="FU545" s="35"/>
      <c r="FV545" s="35"/>
      <c r="FW545" s="35"/>
      <c r="FX545" s="35"/>
    </row>
    <row r="546" spans="1:180">
      <c r="A546" s="9" t="s">
        <v>264</v>
      </c>
      <c r="B546" s="9" t="s">
        <v>41</v>
      </c>
      <c r="C546" s="42">
        <v>43523</v>
      </c>
      <c r="D546" s="79">
        <v>43524</v>
      </c>
      <c r="E546" s="80">
        <v>3.9201392857142858E-2</v>
      </c>
      <c r="F546" s="80">
        <v>0.46215475743454526</v>
      </c>
      <c r="G546" s="80">
        <v>0.23280244286914456</v>
      </c>
      <c r="H546" s="80">
        <v>0.33600692857142855</v>
      </c>
      <c r="I546" s="80">
        <v>0.21370795864661651</v>
      </c>
      <c r="J546" s="80">
        <v>4.8850071428571437E-2</v>
      </c>
      <c r="K546" s="80">
        <v>0</v>
      </c>
      <c r="L546" s="80">
        <v>4.258251100704857E-3</v>
      </c>
      <c r="M546" s="80">
        <v>0.31116460063201551</v>
      </c>
      <c r="N546" s="80">
        <v>0.43966216797358987</v>
      </c>
      <c r="O546" s="80">
        <v>3.3887960000000002E-2</v>
      </c>
      <c r="P546" s="80">
        <v>0.18164724574311225</v>
      </c>
      <c r="Q546" s="80">
        <v>4.3079717097874379E-2</v>
      </c>
      <c r="R546" s="80">
        <v>0.12328767123287675</v>
      </c>
      <c r="S546" s="80">
        <v>2.4697111655876229</v>
      </c>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EV546" s="35"/>
      <c r="EW546" s="35"/>
      <c r="EX546" s="35"/>
      <c r="EY546" s="35"/>
      <c r="EZ546" s="35"/>
      <c r="FA546" s="35"/>
      <c r="FB546" s="35"/>
      <c r="FC546" s="35"/>
      <c r="FD546" s="35"/>
      <c r="FE546" s="35"/>
      <c r="FF546" s="35"/>
      <c r="FG546" s="35"/>
      <c r="FH546" s="35"/>
      <c r="FI546" s="35"/>
      <c r="FJ546" s="35"/>
      <c r="FK546" s="35"/>
      <c r="FL546" s="35"/>
      <c r="FM546" s="35"/>
      <c r="FN546" s="35"/>
      <c r="FO546" s="35"/>
      <c r="FP546" s="35"/>
      <c r="FQ546" s="35"/>
      <c r="FR546" s="35"/>
      <c r="FS546" s="35"/>
      <c r="FT546" s="35"/>
      <c r="FU546" s="35"/>
      <c r="FV546" s="35"/>
      <c r="FW546" s="35"/>
      <c r="FX546" s="35"/>
    </row>
    <row r="547" spans="1:180">
      <c r="A547" s="9" t="s">
        <v>264</v>
      </c>
      <c r="B547" s="9" t="s">
        <v>41</v>
      </c>
      <c r="C547" s="42">
        <v>43524</v>
      </c>
      <c r="D547" s="79">
        <v>43524</v>
      </c>
      <c r="E547" s="80">
        <v>3.9201392857142858E-2</v>
      </c>
      <c r="F547" s="80">
        <v>0.46215475743454526</v>
      </c>
      <c r="G547" s="80">
        <v>0.23280244286914456</v>
      </c>
      <c r="H547" s="80">
        <v>0.33600692857142855</v>
      </c>
      <c r="I547" s="80">
        <v>0.21370795864661651</v>
      </c>
      <c r="J547" s="80">
        <v>4.8850071428571437E-2</v>
      </c>
      <c r="K547" s="80">
        <v>0</v>
      </c>
      <c r="L547" s="80">
        <v>4.258251100704857E-3</v>
      </c>
      <c r="M547" s="80">
        <v>0.31116460063201551</v>
      </c>
      <c r="N547" s="80">
        <v>0.43966216797358987</v>
      </c>
      <c r="O547" s="80">
        <v>3.6667229999999995E-2</v>
      </c>
      <c r="P547" s="80">
        <v>0.18164724574311225</v>
      </c>
      <c r="Q547" s="80">
        <v>4.0300447097874385E-2</v>
      </c>
      <c r="R547" s="80">
        <v>0.12328767123287675</v>
      </c>
      <c r="S547" s="80">
        <v>2.4697111655876229</v>
      </c>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EV547" s="35"/>
      <c r="EW547" s="35"/>
      <c r="EX547" s="35"/>
      <c r="EY547" s="35"/>
      <c r="EZ547" s="35"/>
      <c r="FA547" s="35"/>
      <c r="FB547" s="35"/>
      <c r="FC547" s="35"/>
      <c r="FD547" s="35"/>
      <c r="FE547" s="35"/>
      <c r="FF547" s="35"/>
      <c r="FG547" s="35"/>
      <c r="FH547" s="35"/>
      <c r="FI547" s="35"/>
      <c r="FJ547" s="35"/>
      <c r="FK547" s="35"/>
      <c r="FL547" s="35"/>
      <c r="FM547" s="35"/>
      <c r="FN547" s="35"/>
      <c r="FO547" s="35"/>
      <c r="FP547" s="35"/>
      <c r="FQ547" s="35"/>
      <c r="FR547" s="35"/>
      <c r="FS547" s="35"/>
      <c r="FT547" s="35"/>
      <c r="FU547" s="35"/>
      <c r="FV547" s="35"/>
      <c r="FW547" s="35"/>
      <c r="FX547" s="35"/>
    </row>
    <row r="548" spans="1:180">
      <c r="A548" s="9" t="s">
        <v>264</v>
      </c>
      <c r="B548" s="9" t="s">
        <v>42</v>
      </c>
      <c r="C548" s="42">
        <v>43525</v>
      </c>
      <c r="D548" s="79">
        <v>43555</v>
      </c>
      <c r="E548" s="80">
        <v>-6.0902258064516129E-2</v>
      </c>
      <c r="F548" s="80">
        <v>0.42546619749292208</v>
      </c>
      <c r="G548" s="80">
        <v>0.23868924862466509</v>
      </c>
      <c r="H548" s="80">
        <v>0.37681767741935485</v>
      </c>
      <c r="I548" s="80">
        <v>0.26705606578947372</v>
      </c>
      <c r="J548" s="80">
        <v>7.0459935483870972E-2</v>
      </c>
      <c r="K548" s="80">
        <v>0</v>
      </c>
      <c r="L548" s="80">
        <v>7.1981898293272239E-3</v>
      </c>
      <c r="M548" s="80">
        <v>0.31333680578623924</v>
      </c>
      <c r="N548" s="80">
        <v>0.36666734705498627</v>
      </c>
      <c r="O548" s="80">
        <v>2.2800569999999996E-2</v>
      </c>
      <c r="P548" s="80">
        <v>0.1745336090645899</v>
      </c>
      <c r="Q548" s="80">
        <v>-1.9201998075242008E-2</v>
      </c>
      <c r="R548" s="80">
        <v>0.12328767123287675</v>
      </c>
      <c r="S548" s="80">
        <v>2.3062090616385476</v>
      </c>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EV548" s="35"/>
      <c r="EW548" s="35"/>
      <c r="EX548" s="35"/>
      <c r="EY548" s="35"/>
      <c r="EZ548" s="35"/>
      <c r="FA548" s="35"/>
      <c r="FB548" s="35"/>
      <c r="FC548" s="35"/>
      <c r="FD548" s="35"/>
      <c r="FE548" s="35"/>
      <c r="FF548" s="35"/>
      <c r="FG548" s="35"/>
      <c r="FH548" s="35"/>
      <c r="FI548" s="35"/>
      <c r="FJ548" s="35"/>
      <c r="FK548" s="35"/>
      <c r="FL548" s="35"/>
      <c r="FM548" s="35"/>
      <c r="FN548" s="35"/>
      <c r="FO548" s="35"/>
      <c r="FP548" s="35"/>
      <c r="FQ548" s="35"/>
      <c r="FR548" s="35"/>
      <c r="FS548" s="35"/>
      <c r="FT548" s="35"/>
      <c r="FU548" s="35"/>
      <c r="FV548" s="35"/>
      <c r="FW548" s="35"/>
      <c r="FX548" s="35"/>
    </row>
    <row r="549" spans="1:180">
      <c r="A549" s="9" t="s">
        <v>264</v>
      </c>
      <c r="B549" s="9" t="s">
        <v>42</v>
      </c>
      <c r="C549" s="42">
        <v>43526</v>
      </c>
      <c r="D549" s="79">
        <v>43555</v>
      </c>
      <c r="E549" s="80">
        <v>-6.0902258064516129E-2</v>
      </c>
      <c r="F549" s="80">
        <v>0.42546619749292208</v>
      </c>
      <c r="G549" s="80">
        <v>0.23868924862466509</v>
      </c>
      <c r="H549" s="80">
        <v>0.37681767741935485</v>
      </c>
      <c r="I549" s="80">
        <v>0.26705606578947372</v>
      </c>
      <c r="J549" s="80">
        <v>7.0459935483870972E-2</v>
      </c>
      <c r="K549" s="80">
        <v>0</v>
      </c>
      <c r="L549" s="80">
        <v>7.1981898293272239E-3</v>
      </c>
      <c r="M549" s="80">
        <v>0.31333680578623924</v>
      </c>
      <c r="N549" s="80">
        <v>0.36666734705498627</v>
      </c>
      <c r="O549" s="80">
        <v>3.2473439999999999E-2</v>
      </c>
      <c r="P549" s="80">
        <v>0.1745336090645899</v>
      </c>
      <c r="Q549" s="80">
        <v>-2.8874868075242009E-2</v>
      </c>
      <c r="R549" s="80">
        <v>0.12328767123287675</v>
      </c>
      <c r="S549" s="80">
        <v>2.3062090616385476</v>
      </c>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row>
    <row r="550" spans="1:180">
      <c r="A550" s="9" t="s">
        <v>264</v>
      </c>
      <c r="B550" s="9" t="s">
        <v>42</v>
      </c>
      <c r="C550" s="42">
        <v>43527</v>
      </c>
      <c r="D550" s="79">
        <v>43555</v>
      </c>
      <c r="E550" s="80">
        <v>-6.0902258064516129E-2</v>
      </c>
      <c r="F550" s="80">
        <v>0.42546619749292208</v>
      </c>
      <c r="G550" s="80">
        <v>0.23868924862466509</v>
      </c>
      <c r="H550" s="80">
        <v>0.37681767741935485</v>
      </c>
      <c r="I550" s="80">
        <v>0.26705606578947372</v>
      </c>
      <c r="J550" s="80">
        <v>7.0459935483870972E-2</v>
      </c>
      <c r="K550" s="80">
        <v>0</v>
      </c>
      <c r="L550" s="80">
        <v>7.1981898293272239E-3</v>
      </c>
      <c r="M550" s="80">
        <v>0.31333680578623924</v>
      </c>
      <c r="N550" s="80">
        <v>0.36666734705498627</v>
      </c>
      <c r="O550" s="80">
        <v>2.8619169999999999E-2</v>
      </c>
      <c r="P550" s="80">
        <v>0.1745336090645899</v>
      </c>
      <c r="Q550" s="80">
        <v>-2.5020598075242016E-2</v>
      </c>
      <c r="R550" s="80">
        <v>0.12328767123287675</v>
      </c>
      <c r="S550" s="80">
        <v>2.3062090616385476</v>
      </c>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row>
    <row r="551" spans="1:180">
      <c r="A551" s="9" t="s">
        <v>265</v>
      </c>
      <c r="B551" s="9" t="s">
        <v>42</v>
      </c>
      <c r="C551" s="42">
        <v>43528</v>
      </c>
      <c r="D551" s="79">
        <v>43555</v>
      </c>
      <c r="E551" s="80">
        <v>-6.0902258064516129E-2</v>
      </c>
      <c r="F551" s="80">
        <v>0.42546619749292208</v>
      </c>
      <c r="G551" s="80">
        <v>0.23868924862466509</v>
      </c>
      <c r="H551" s="80">
        <v>0.37681767741935485</v>
      </c>
      <c r="I551" s="80">
        <v>0.26705606578947372</v>
      </c>
      <c r="J551" s="80">
        <v>7.0459935483870972E-2</v>
      </c>
      <c r="K551" s="80">
        <v>0</v>
      </c>
      <c r="L551" s="80">
        <v>7.1981898293272239E-3</v>
      </c>
      <c r="M551" s="80">
        <v>0.31333680578623924</v>
      </c>
      <c r="N551" s="80">
        <v>0.36666734705498627</v>
      </c>
      <c r="O551" s="80">
        <v>3.2032080000000004E-2</v>
      </c>
      <c r="P551" s="80">
        <v>0.1745336090645899</v>
      </c>
      <c r="Q551" s="80">
        <v>-2.8433508075242021E-2</v>
      </c>
      <c r="R551" s="80">
        <v>0.12328767123287675</v>
      </c>
      <c r="S551" s="80">
        <v>2.3062090616385476</v>
      </c>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row>
    <row r="552" spans="1:180">
      <c r="A552" s="9" t="s">
        <v>265</v>
      </c>
      <c r="B552" s="9" t="s">
        <v>42</v>
      </c>
      <c r="C552" s="42">
        <v>43529</v>
      </c>
      <c r="D552" s="79">
        <v>43555</v>
      </c>
      <c r="E552" s="80">
        <v>-6.0902258064516129E-2</v>
      </c>
      <c r="F552" s="80">
        <v>0.42546619749292208</v>
      </c>
      <c r="G552" s="80">
        <v>0.23868924862466509</v>
      </c>
      <c r="H552" s="80">
        <v>0.37681767741935485</v>
      </c>
      <c r="I552" s="80">
        <v>0.26705606578947372</v>
      </c>
      <c r="J552" s="80">
        <v>7.0459935483870972E-2</v>
      </c>
      <c r="K552" s="80">
        <v>0</v>
      </c>
      <c r="L552" s="80">
        <v>7.1981898293272239E-3</v>
      </c>
      <c r="M552" s="80">
        <v>0.31333680578623924</v>
      </c>
      <c r="N552" s="80">
        <v>0.36666734705498627</v>
      </c>
      <c r="O552" s="80">
        <v>2.1893620000000003E-2</v>
      </c>
      <c r="P552" s="80">
        <v>0.1745336090645899</v>
      </c>
      <c r="Q552" s="80">
        <v>-1.8295048075242019E-2</v>
      </c>
      <c r="R552" s="80">
        <v>0.12328767123287675</v>
      </c>
      <c r="S552" s="80">
        <v>2.3062090616385476</v>
      </c>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row>
    <row r="553" spans="1:180">
      <c r="A553" s="9" t="s">
        <v>265</v>
      </c>
      <c r="B553" s="9" t="s">
        <v>42</v>
      </c>
      <c r="C553" s="42">
        <v>43530</v>
      </c>
      <c r="D553" s="79">
        <v>43555</v>
      </c>
      <c r="E553" s="80">
        <v>-6.0902258064516129E-2</v>
      </c>
      <c r="F553" s="80">
        <v>0.42546619749292208</v>
      </c>
      <c r="G553" s="80">
        <v>0.23868924862466509</v>
      </c>
      <c r="H553" s="80">
        <v>0.37681767741935485</v>
      </c>
      <c r="I553" s="80">
        <v>0.26705606578947372</v>
      </c>
      <c r="J553" s="80">
        <v>7.0459935483870972E-2</v>
      </c>
      <c r="K553" s="80">
        <v>0</v>
      </c>
      <c r="L553" s="80">
        <v>7.1981898293272239E-3</v>
      </c>
      <c r="M553" s="80">
        <v>0.31333680578623924</v>
      </c>
      <c r="N553" s="80">
        <v>0.36666734705498627</v>
      </c>
      <c r="O553" s="80">
        <v>2.5702950000000002E-2</v>
      </c>
      <c r="P553" s="80">
        <v>0.1745336090645899</v>
      </c>
      <c r="Q553" s="80">
        <v>-2.2104378075242018E-2</v>
      </c>
      <c r="R553" s="80">
        <v>0.12328767123287675</v>
      </c>
      <c r="S553" s="80">
        <v>2.3062090616385476</v>
      </c>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row>
    <row r="554" spans="1:180">
      <c r="A554" s="9" t="s">
        <v>265</v>
      </c>
      <c r="B554" s="9" t="s">
        <v>42</v>
      </c>
      <c r="C554" s="42">
        <v>43531</v>
      </c>
      <c r="D554" s="79">
        <v>43555</v>
      </c>
      <c r="E554" s="80">
        <v>-6.0902258064516129E-2</v>
      </c>
      <c r="F554" s="80">
        <v>0.40901619749292206</v>
      </c>
      <c r="G554" s="80">
        <v>0.23868924862466509</v>
      </c>
      <c r="H554" s="80">
        <v>0.37681767741935485</v>
      </c>
      <c r="I554" s="80">
        <v>0.26705606578947372</v>
      </c>
      <c r="J554" s="80">
        <v>7.0459935483870972E-2</v>
      </c>
      <c r="K554" s="80">
        <v>0</v>
      </c>
      <c r="L554" s="80">
        <v>7.1981898293272239E-3</v>
      </c>
      <c r="M554" s="80">
        <v>0.31333680578623924</v>
      </c>
      <c r="N554" s="80">
        <v>0.36666734705498627</v>
      </c>
      <c r="O554" s="80">
        <v>4.3269799999999997E-2</v>
      </c>
      <c r="P554" s="80">
        <v>0.1745336090645899</v>
      </c>
      <c r="Q554" s="80">
        <v>-2.3221228075242021E-2</v>
      </c>
      <c r="R554" s="80">
        <v>0.12328767123287675</v>
      </c>
      <c r="S554" s="80">
        <v>2.3062090616385471</v>
      </c>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row>
    <row r="555" spans="1:180">
      <c r="A555" s="9" t="s">
        <v>265</v>
      </c>
      <c r="B555" s="9" t="s">
        <v>42</v>
      </c>
      <c r="C555" s="42">
        <v>43532</v>
      </c>
      <c r="D555" s="79">
        <v>43555</v>
      </c>
      <c r="E555" s="80">
        <v>-6.0902258064516129E-2</v>
      </c>
      <c r="F555" s="80">
        <v>0.42546619749292208</v>
      </c>
      <c r="G555" s="80">
        <v>0.23868924862466509</v>
      </c>
      <c r="H555" s="80">
        <v>0.37681767741935485</v>
      </c>
      <c r="I555" s="80">
        <v>0.26705606578947372</v>
      </c>
      <c r="J555" s="80">
        <v>7.0459935483870972E-2</v>
      </c>
      <c r="K555" s="80">
        <v>0</v>
      </c>
      <c r="L555" s="80">
        <v>7.1981898293272239E-3</v>
      </c>
      <c r="M555" s="80">
        <v>0.31333680578623924</v>
      </c>
      <c r="N555" s="80">
        <v>0.36666734705498627</v>
      </c>
      <c r="O555" s="80">
        <v>2.7006980000000003E-2</v>
      </c>
      <c r="P555" s="80">
        <v>0.1745336090645899</v>
      </c>
      <c r="Q555" s="80">
        <v>-2.3408408075242016E-2</v>
      </c>
      <c r="R555" s="80">
        <v>0.12328767123287675</v>
      </c>
      <c r="S555" s="80">
        <v>2.3062090616385476</v>
      </c>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row>
    <row r="556" spans="1:180">
      <c r="A556" s="9" t="s">
        <v>265</v>
      </c>
      <c r="B556" s="9" t="s">
        <v>42</v>
      </c>
      <c r="C556" s="42">
        <v>43533</v>
      </c>
      <c r="D556" s="79">
        <v>43555</v>
      </c>
      <c r="E556" s="80">
        <v>-6.0902258064516129E-2</v>
      </c>
      <c r="F556" s="80">
        <v>0.42546619749292208</v>
      </c>
      <c r="G556" s="80">
        <v>0.23868924862466509</v>
      </c>
      <c r="H556" s="80">
        <v>0.37681767741935485</v>
      </c>
      <c r="I556" s="80">
        <v>0.26705606578947372</v>
      </c>
      <c r="J556" s="80">
        <v>7.0459935483870972E-2</v>
      </c>
      <c r="K556" s="80">
        <v>0</v>
      </c>
      <c r="L556" s="80">
        <v>7.1981898293272239E-3</v>
      </c>
      <c r="M556" s="80">
        <v>0.31333680578623924</v>
      </c>
      <c r="N556" s="80">
        <v>0.36666734705498627</v>
      </c>
      <c r="O556" s="80">
        <v>1.791222E-2</v>
      </c>
      <c r="P556" s="80">
        <v>0.1745336090645899</v>
      </c>
      <c r="Q556" s="80">
        <v>-1.4313648075242023E-2</v>
      </c>
      <c r="R556" s="80">
        <v>0.12328767123287675</v>
      </c>
      <c r="S556" s="80">
        <v>2.3062090616385476</v>
      </c>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row>
    <row r="557" spans="1:180">
      <c r="A557" s="9" t="s">
        <v>265</v>
      </c>
      <c r="B557" s="9" t="s">
        <v>42</v>
      </c>
      <c r="C557" s="42">
        <v>43534</v>
      </c>
      <c r="D557" s="79">
        <v>43555</v>
      </c>
      <c r="E557" s="80">
        <v>-6.0902258064516129E-2</v>
      </c>
      <c r="F557" s="80">
        <v>0.42546619749292208</v>
      </c>
      <c r="G557" s="80">
        <v>0.23868924862466509</v>
      </c>
      <c r="H557" s="80">
        <v>0.37681767741935485</v>
      </c>
      <c r="I557" s="80">
        <v>0.26705606578947372</v>
      </c>
      <c r="J557" s="80">
        <v>7.0459935483870972E-2</v>
      </c>
      <c r="K557" s="80">
        <v>0</v>
      </c>
      <c r="L557" s="80">
        <v>7.1981898293272239E-3</v>
      </c>
      <c r="M557" s="80">
        <v>0.31333680578623924</v>
      </c>
      <c r="N557" s="80">
        <v>0.36666734705498627</v>
      </c>
      <c r="O557" s="80">
        <v>2.5481960000000001E-2</v>
      </c>
      <c r="P557" s="80">
        <v>0.1745336090645899</v>
      </c>
      <c r="Q557" s="80">
        <v>-2.1883388075242014E-2</v>
      </c>
      <c r="R557" s="80">
        <v>0.12328767123287675</v>
      </c>
      <c r="S557" s="80">
        <v>2.3062090616385476</v>
      </c>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row>
    <row r="558" spans="1:180">
      <c r="A558" s="9" t="s">
        <v>266</v>
      </c>
      <c r="B558" s="9" t="s">
        <v>42</v>
      </c>
      <c r="C558" s="42">
        <v>43535</v>
      </c>
      <c r="D558" s="79">
        <v>43555</v>
      </c>
      <c r="E558" s="80">
        <v>-6.0902258064516129E-2</v>
      </c>
      <c r="F558" s="80">
        <v>0.42546619749292208</v>
      </c>
      <c r="G558" s="80">
        <v>0.23868924862466509</v>
      </c>
      <c r="H558" s="80">
        <v>0.37681767741935485</v>
      </c>
      <c r="I558" s="80">
        <v>0.26705606578947372</v>
      </c>
      <c r="J558" s="80">
        <v>7.0459935483870972E-2</v>
      </c>
      <c r="K558" s="80">
        <v>0</v>
      </c>
      <c r="L558" s="80">
        <v>7.1981898293272239E-3</v>
      </c>
      <c r="M558" s="80">
        <v>0.31333680578623924</v>
      </c>
      <c r="N558" s="80">
        <v>0.36666734705498627</v>
      </c>
      <c r="O558" s="80">
        <v>3.4056960000000004E-2</v>
      </c>
      <c r="P558" s="80">
        <v>0.1745336090645899</v>
      </c>
      <c r="Q558" s="80">
        <v>-3.0458388075242013E-2</v>
      </c>
      <c r="R558" s="80">
        <v>0.12328767123287675</v>
      </c>
      <c r="S558" s="80">
        <v>2.3062090616385476</v>
      </c>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row>
    <row r="559" spans="1:180">
      <c r="A559" s="9" t="s">
        <v>266</v>
      </c>
      <c r="B559" s="9" t="s">
        <v>42</v>
      </c>
      <c r="C559" s="42">
        <v>43536</v>
      </c>
      <c r="D559" s="79">
        <v>43555</v>
      </c>
      <c r="E559" s="80">
        <v>-6.0902258064516129E-2</v>
      </c>
      <c r="F559" s="80">
        <v>0.42546619749292208</v>
      </c>
      <c r="G559" s="80">
        <v>0.23868924862466509</v>
      </c>
      <c r="H559" s="80">
        <v>0.37681767741935485</v>
      </c>
      <c r="I559" s="80">
        <v>0.26705606578947372</v>
      </c>
      <c r="J559" s="80">
        <v>7.0459935483870972E-2</v>
      </c>
      <c r="K559" s="80">
        <v>0</v>
      </c>
      <c r="L559" s="80">
        <v>7.1981898293272239E-3</v>
      </c>
      <c r="M559" s="80">
        <v>0.31333680578623924</v>
      </c>
      <c r="N559" s="80">
        <v>0.36666734705498627</v>
      </c>
      <c r="O559" s="80">
        <v>2.3866790000000002E-2</v>
      </c>
      <c r="P559" s="80">
        <v>0.1745336090645899</v>
      </c>
      <c r="Q559" s="80">
        <v>-2.0268218075242015E-2</v>
      </c>
      <c r="R559" s="80">
        <v>0.12328767123287675</v>
      </c>
      <c r="S559" s="80">
        <v>2.3062090616385476</v>
      </c>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row>
    <row r="560" spans="1:180">
      <c r="A560" s="9" t="s">
        <v>266</v>
      </c>
      <c r="B560" s="9" t="s">
        <v>42</v>
      </c>
      <c r="C560" s="42">
        <v>43537</v>
      </c>
      <c r="D560" s="79">
        <v>43555</v>
      </c>
      <c r="E560" s="80">
        <v>-6.0902258064516129E-2</v>
      </c>
      <c r="F560" s="80">
        <v>0.42546619749292208</v>
      </c>
      <c r="G560" s="80">
        <v>0.23868924862466509</v>
      </c>
      <c r="H560" s="80">
        <v>0.37681767741935485</v>
      </c>
      <c r="I560" s="80">
        <v>0.26705606578947372</v>
      </c>
      <c r="J560" s="80">
        <v>7.0459935483870972E-2</v>
      </c>
      <c r="K560" s="80">
        <v>0</v>
      </c>
      <c r="L560" s="80">
        <v>7.1981898293272239E-3</v>
      </c>
      <c r="M560" s="80">
        <v>0.31333680578623924</v>
      </c>
      <c r="N560" s="80">
        <v>0.36666734705498627</v>
      </c>
      <c r="O560" s="80">
        <v>3.393405E-2</v>
      </c>
      <c r="P560" s="80">
        <v>0.1745336090645899</v>
      </c>
      <c r="Q560" s="80">
        <v>-3.033547807524201E-2</v>
      </c>
      <c r="R560" s="80">
        <v>0.12328767123287675</v>
      </c>
      <c r="S560" s="80">
        <v>2.3062090616385476</v>
      </c>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row>
    <row r="561" spans="1:180">
      <c r="A561" s="9" t="s">
        <v>266</v>
      </c>
      <c r="B561" s="9" t="s">
        <v>42</v>
      </c>
      <c r="C561" s="42">
        <v>43538</v>
      </c>
      <c r="D561" s="79">
        <v>43555</v>
      </c>
      <c r="E561" s="80">
        <v>-6.0902258064516129E-2</v>
      </c>
      <c r="F561" s="80">
        <v>0.42546619749292208</v>
      </c>
      <c r="G561" s="80">
        <v>0.23868924862466509</v>
      </c>
      <c r="H561" s="80">
        <v>0.37681767741935485</v>
      </c>
      <c r="I561" s="80">
        <v>0.26705606578947372</v>
      </c>
      <c r="J561" s="80">
        <v>7.0459935483870972E-2</v>
      </c>
      <c r="K561" s="80">
        <v>0</v>
      </c>
      <c r="L561" s="80">
        <v>7.1981898293272239E-3</v>
      </c>
      <c r="M561" s="80">
        <v>0.31333680578623924</v>
      </c>
      <c r="N561" s="80">
        <v>0.36666734705498627</v>
      </c>
      <c r="O561" s="80">
        <v>2.9961149999999999E-2</v>
      </c>
      <c r="P561" s="80">
        <v>0.1745336090645899</v>
      </c>
      <c r="Q561" s="80">
        <v>-2.6362578075242008E-2</v>
      </c>
      <c r="R561" s="80">
        <v>0.12328767123287675</v>
      </c>
      <c r="S561" s="80">
        <v>2.3062090616385476</v>
      </c>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row>
    <row r="562" spans="1:180">
      <c r="A562" s="9" t="s">
        <v>266</v>
      </c>
      <c r="B562" s="9" t="s">
        <v>42</v>
      </c>
      <c r="C562" s="42">
        <v>43539</v>
      </c>
      <c r="D562" s="79">
        <v>43555</v>
      </c>
      <c r="E562" s="80">
        <v>-6.0902258064516129E-2</v>
      </c>
      <c r="F562" s="80">
        <v>0.42546619749292208</v>
      </c>
      <c r="G562" s="80">
        <v>0.23868924862466509</v>
      </c>
      <c r="H562" s="80">
        <v>0.37681767741935485</v>
      </c>
      <c r="I562" s="80">
        <v>0.26705606578947372</v>
      </c>
      <c r="J562" s="80">
        <v>7.0459935483870972E-2</v>
      </c>
      <c r="K562" s="80">
        <v>0</v>
      </c>
      <c r="L562" s="80">
        <v>7.1981898293272239E-3</v>
      </c>
      <c r="M562" s="80">
        <v>0.31333680578623924</v>
      </c>
      <c r="N562" s="80">
        <v>0.36666734705498627</v>
      </c>
      <c r="O562" s="80">
        <v>2.674849E-2</v>
      </c>
      <c r="P562" s="80">
        <v>0.1745336090645899</v>
      </c>
      <c r="Q562" s="80">
        <v>-2.3149918075242016E-2</v>
      </c>
      <c r="R562" s="80">
        <v>0.12328767123287675</v>
      </c>
      <c r="S562" s="80">
        <v>2.3062090616385476</v>
      </c>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row>
    <row r="563" spans="1:180">
      <c r="A563" s="9" t="s">
        <v>266</v>
      </c>
      <c r="B563" s="9" t="s">
        <v>42</v>
      </c>
      <c r="C563" s="42">
        <v>43540</v>
      </c>
      <c r="D563" s="79">
        <v>43555</v>
      </c>
      <c r="E563" s="80">
        <v>-6.0902258064516129E-2</v>
      </c>
      <c r="F563" s="80">
        <v>0.42546619749292208</v>
      </c>
      <c r="G563" s="80">
        <v>0.23868924862466509</v>
      </c>
      <c r="H563" s="80">
        <v>0.37681767741935485</v>
      </c>
      <c r="I563" s="80">
        <v>0.26705606578947372</v>
      </c>
      <c r="J563" s="80">
        <v>7.0459935483870972E-2</v>
      </c>
      <c r="K563" s="80">
        <v>0</v>
      </c>
      <c r="L563" s="80">
        <v>7.1981898293272239E-3</v>
      </c>
      <c r="M563" s="80">
        <v>0.31333680578623924</v>
      </c>
      <c r="N563" s="80">
        <v>0.36666734705498627</v>
      </c>
      <c r="O563" s="80">
        <v>3.519473E-2</v>
      </c>
      <c r="P563" s="80">
        <v>0.1745336090645899</v>
      </c>
      <c r="Q563" s="80">
        <v>-3.1596158075242027E-2</v>
      </c>
      <c r="R563" s="80">
        <v>0.12328767123287675</v>
      </c>
      <c r="S563" s="80">
        <v>2.3062090616385476</v>
      </c>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row>
    <row r="564" spans="1:180">
      <c r="A564" s="9" t="s">
        <v>266</v>
      </c>
      <c r="B564" s="9" t="s">
        <v>42</v>
      </c>
      <c r="C564" s="42">
        <v>43541</v>
      </c>
      <c r="D564" s="79">
        <v>43555</v>
      </c>
      <c r="E564" s="80">
        <v>-6.0902258064516129E-2</v>
      </c>
      <c r="F564" s="80">
        <v>0.42546619749292208</v>
      </c>
      <c r="G564" s="80">
        <v>0.23868924862466509</v>
      </c>
      <c r="H564" s="80">
        <v>0.37681767741935485</v>
      </c>
      <c r="I564" s="80">
        <v>0.26705606578947372</v>
      </c>
      <c r="J564" s="80">
        <v>7.0459935483870972E-2</v>
      </c>
      <c r="K564" s="80">
        <v>0</v>
      </c>
      <c r="L564" s="80">
        <v>7.1981898293272239E-3</v>
      </c>
      <c r="M564" s="80">
        <v>0.31333680578623924</v>
      </c>
      <c r="N564" s="80">
        <v>0.36666734705498627</v>
      </c>
      <c r="O564" s="80">
        <v>3.3019409999999999E-2</v>
      </c>
      <c r="P564" s="80">
        <v>0.1745336090645899</v>
      </c>
      <c r="Q564" s="80">
        <v>-2.9420838075242015E-2</v>
      </c>
      <c r="R564" s="80">
        <v>0.12328767123287675</v>
      </c>
      <c r="S564" s="80">
        <v>2.3062090616385476</v>
      </c>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row>
    <row r="565" spans="1:180">
      <c r="A565" s="9" t="s">
        <v>267</v>
      </c>
      <c r="B565" s="9" t="s">
        <v>42</v>
      </c>
      <c r="C565" s="42">
        <v>43542</v>
      </c>
      <c r="D565" s="79">
        <v>43555</v>
      </c>
      <c r="E565" s="80">
        <v>-6.0902258064516129E-2</v>
      </c>
      <c r="F565" s="80">
        <v>0.42546619749292208</v>
      </c>
      <c r="G565" s="80">
        <v>0.23868924862466509</v>
      </c>
      <c r="H565" s="80">
        <v>0.37681767741935485</v>
      </c>
      <c r="I565" s="80">
        <v>0.26705606578947372</v>
      </c>
      <c r="J565" s="80">
        <v>7.0459935483870972E-2</v>
      </c>
      <c r="K565" s="80">
        <v>0</v>
      </c>
      <c r="L565" s="80">
        <v>7.1981898293272239E-3</v>
      </c>
      <c r="M565" s="80">
        <v>0.31333680578623924</v>
      </c>
      <c r="N565" s="80">
        <v>0.36666734705498627</v>
      </c>
      <c r="O565" s="80">
        <v>3.2780459999999997E-2</v>
      </c>
      <c r="P565" s="80">
        <v>0.1745336090645899</v>
      </c>
      <c r="Q565" s="80">
        <v>-2.9181888075242014E-2</v>
      </c>
      <c r="R565" s="80">
        <v>0.12328767123287675</v>
      </c>
      <c r="S565" s="80">
        <v>2.3062090616385476</v>
      </c>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row>
    <row r="566" spans="1:180">
      <c r="A566" s="9" t="s">
        <v>267</v>
      </c>
      <c r="B566" s="9" t="s">
        <v>42</v>
      </c>
      <c r="C566" s="42">
        <v>43543</v>
      </c>
      <c r="D566" s="79">
        <v>43555</v>
      </c>
      <c r="E566" s="80">
        <v>-6.0902258064516129E-2</v>
      </c>
      <c r="F566" s="80">
        <v>0.42546619749292208</v>
      </c>
      <c r="G566" s="80">
        <v>0.23868924862466509</v>
      </c>
      <c r="H566" s="80">
        <v>0.37681767741935485</v>
      </c>
      <c r="I566" s="80">
        <v>0.26705606578947372</v>
      </c>
      <c r="J566" s="80">
        <v>7.0459935483870972E-2</v>
      </c>
      <c r="K566" s="80">
        <v>0</v>
      </c>
      <c r="L566" s="80">
        <v>7.1981898293272239E-3</v>
      </c>
      <c r="M566" s="80">
        <v>0.31333680578623924</v>
      </c>
      <c r="N566" s="80">
        <v>0.36666734705498627</v>
      </c>
      <c r="O566" s="80">
        <v>2.5278159999999997E-2</v>
      </c>
      <c r="P566" s="80">
        <v>0.1745336090645899</v>
      </c>
      <c r="Q566" s="80">
        <v>-2.167958807524201E-2</v>
      </c>
      <c r="R566" s="80">
        <v>0.12328767123287675</v>
      </c>
      <c r="S566" s="80">
        <v>2.3062090616385476</v>
      </c>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row>
    <row r="567" spans="1:180">
      <c r="A567" s="9" t="s">
        <v>267</v>
      </c>
      <c r="B567" s="9" t="s">
        <v>42</v>
      </c>
      <c r="C567" s="42">
        <v>43544</v>
      </c>
      <c r="D567" s="79">
        <v>43555</v>
      </c>
      <c r="E567" s="80">
        <v>-6.0902258064516129E-2</v>
      </c>
      <c r="F567" s="80">
        <v>0.42546619749292208</v>
      </c>
      <c r="G567" s="80">
        <v>0.23868924862466509</v>
      </c>
      <c r="H567" s="80">
        <v>0.37681767741935485</v>
      </c>
      <c r="I567" s="80">
        <v>0.26705606578947372</v>
      </c>
      <c r="J567" s="80">
        <v>7.0459935483870972E-2</v>
      </c>
      <c r="K567" s="80">
        <v>0</v>
      </c>
      <c r="L567" s="80">
        <v>7.1981898293272239E-3</v>
      </c>
      <c r="M567" s="80">
        <v>0.31333680578623924</v>
      </c>
      <c r="N567" s="80">
        <v>0.36666734705498627</v>
      </c>
      <c r="O567" s="80">
        <v>2.8681890000000002E-2</v>
      </c>
      <c r="P567" s="80">
        <v>0.1745336090645899</v>
      </c>
      <c r="Q567" s="80">
        <v>-2.5083318075242018E-2</v>
      </c>
      <c r="R567" s="80">
        <v>0.12328767123287675</v>
      </c>
      <c r="S567" s="80">
        <v>2.3062090616385476</v>
      </c>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row>
    <row r="568" spans="1:180">
      <c r="A568" s="9" t="s">
        <v>267</v>
      </c>
      <c r="B568" s="9" t="s">
        <v>42</v>
      </c>
      <c r="C568" s="42">
        <v>43545</v>
      </c>
      <c r="D568" s="79">
        <v>43555</v>
      </c>
      <c r="E568" s="80">
        <v>-6.0902258064516129E-2</v>
      </c>
      <c r="F568" s="80">
        <v>0.42546619749292208</v>
      </c>
      <c r="G568" s="80">
        <v>0.23868924862466509</v>
      </c>
      <c r="H568" s="80">
        <v>0.37681767741935485</v>
      </c>
      <c r="I568" s="80">
        <v>0.26705606578947372</v>
      </c>
      <c r="J568" s="80">
        <v>7.0459935483870972E-2</v>
      </c>
      <c r="K568" s="80">
        <v>0</v>
      </c>
      <c r="L568" s="80">
        <v>7.1981898293272239E-3</v>
      </c>
      <c r="M568" s="80">
        <v>0.31333680578623924</v>
      </c>
      <c r="N568" s="80">
        <v>0.36666734705498627</v>
      </c>
      <c r="O568" s="80">
        <v>4.1841039999999996E-2</v>
      </c>
      <c r="P568" s="80">
        <v>0.1745336090645899</v>
      </c>
      <c r="Q568" s="80">
        <v>-3.8242468075242016E-2</v>
      </c>
      <c r="R568" s="80">
        <v>0.12328767123287675</v>
      </c>
      <c r="S568" s="80">
        <v>2.3062090616385476</v>
      </c>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row>
    <row r="569" spans="1:180">
      <c r="A569" s="9" t="s">
        <v>267</v>
      </c>
      <c r="B569" s="9" t="s">
        <v>42</v>
      </c>
      <c r="C569" s="42">
        <v>43546</v>
      </c>
      <c r="D569" s="79">
        <v>43555</v>
      </c>
      <c r="E569" s="80">
        <v>-6.0902258064516129E-2</v>
      </c>
      <c r="F569" s="80">
        <v>0.42546619749292208</v>
      </c>
      <c r="G569" s="80">
        <v>0.23868924862466509</v>
      </c>
      <c r="H569" s="80">
        <v>0.37681767741935485</v>
      </c>
      <c r="I569" s="80">
        <v>0.26705606578947372</v>
      </c>
      <c r="J569" s="80">
        <v>7.0459935483870972E-2</v>
      </c>
      <c r="K569" s="80">
        <v>0</v>
      </c>
      <c r="L569" s="80">
        <v>7.1981898293272239E-3</v>
      </c>
      <c r="M569" s="80">
        <v>0.31333680578623924</v>
      </c>
      <c r="N569" s="80">
        <v>0.36666734705498627</v>
      </c>
      <c r="O569" s="80">
        <v>3.3278799999999997E-2</v>
      </c>
      <c r="P569" s="80">
        <v>0.1745336090645899</v>
      </c>
      <c r="Q569" s="80">
        <v>-2.9680228075242013E-2</v>
      </c>
      <c r="R569" s="80">
        <v>0.12328767123287675</v>
      </c>
      <c r="S569" s="80">
        <v>2.3062090616385476</v>
      </c>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row>
    <row r="570" spans="1:180">
      <c r="A570" s="9" t="s">
        <v>267</v>
      </c>
      <c r="B570" s="9" t="s">
        <v>42</v>
      </c>
      <c r="C570" s="42">
        <v>43547</v>
      </c>
      <c r="D570" s="79">
        <v>43555</v>
      </c>
      <c r="E570" s="80">
        <v>-6.0902258064516129E-2</v>
      </c>
      <c r="F570" s="80">
        <v>0.42546619749292208</v>
      </c>
      <c r="G570" s="80">
        <v>0.23868924862466509</v>
      </c>
      <c r="H570" s="80">
        <v>0.37681767741935485</v>
      </c>
      <c r="I570" s="80">
        <v>0.26705606578947372</v>
      </c>
      <c r="J570" s="80">
        <v>7.0459935483870972E-2</v>
      </c>
      <c r="K570" s="80">
        <v>0</v>
      </c>
      <c r="L570" s="80">
        <v>7.1981898293272239E-3</v>
      </c>
      <c r="M570" s="80">
        <v>0.31333680578623924</v>
      </c>
      <c r="N570" s="80">
        <v>0.36666734705498627</v>
      </c>
      <c r="O570" s="80">
        <v>2.5935390000000003E-2</v>
      </c>
      <c r="P570" s="80">
        <v>0.1745336090645899</v>
      </c>
      <c r="Q570" s="80">
        <v>-2.2336818075242019E-2</v>
      </c>
      <c r="R570" s="80">
        <v>0.12328767123287675</v>
      </c>
      <c r="S570" s="80">
        <v>2.3062090616385476</v>
      </c>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row>
    <row r="571" spans="1:180">
      <c r="A571" s="9" t="s">
        <v>267</v>
      </c>
      <c r="B571" s="9" t="s">
        <v>42</v>
      </c>
      <c r="C571" s="42">
        <v>43548</v>
      </c>
      <c r="D571" s="79">
        <v>43555</v>
      </c>
      <c r="E571" s="80">
        <v>-6.0902258064516129E-2</v>
      </c>
      <c r="F571" s="80">
        <v>0.42546619749292208</v>
      </c>
      <c r="G571" s="80">
        <v>0.23868924862466509</v>
      </c>
      <c r="H571" s="80">
        <v>0.37681767741935485</v>
      </c>
      <c r="I571" s="80">
        <v>0.26705606578947372</v>
      </c>
      <c r="J571" s="80">
        <v>7.0459935483870972E-2</v>
      </c>
      <c r="K571" s="80">
        <v>0</v>
      </c>
      <c r="L571" s="80">
        <v>7.1981898293272239E-3</v>
      </c>
      <c r="M571" s="80">
        <v>0.31333680578623924</v>
      </c>
      <c r="N571" s="80">
        <v>0.36666734705498627</v>
      </c>
      <c r="O571" s="80">
        <v>3.5524220000000002E-2</v>
      </c>
      <c r="P571" s="80">
        <v>0.1745336090645899</v>
      </c>
      <c r="Q571" s="80">
        <v>-3.1925648075242015E-2</v>
      </c>
      <c r="R571" s="80">
        <v>0.12328767123287675</v>
      </c>
      <c r="S571" s="80">
        <v>2.3062090616385476</v>
      </c>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row>
    <row r="572" spans="1:180">
      <c r="A572" s="9" t="s">
        <v>268</v>
      </c>
      <c r="B572" s="9" t="s">
        <v>42</v>
      </c>
      <c r="C572" s="42">
        <v>43549</v>
      </c>
      <c r="D572" s="79">
        <v>43555</v>
      </c>
      <c r="E572" s="80">
        <v>-6.0902258064516129E-2</v>
      </c>
      <c r="F572" s="80">
        <v>0.42546619749292208</v>
      </c>
      <c r="G572" s="80">
        <v>0.23868924862466509</v>
      </c>
      <c r="H572" s="80">
        <v>0.37681767741935485</v>
      </c>
      <c r="I572" s="80">
        <v>0.26705606578947372</v>
      </c>
      <c r="J572" s="80">
        <v>7.0459935483870972E-2</v>
      </c>
      <c r="K572" s="80">
        <v>0</v>
      </c>
      <c r="L572" s="80">
        <v>7.1981898293272239E-3</v>
      </c>
      <c r="M572" s="80">
        <v>0.31333680578623924</v>
      </c>
      <c r="N572" s="80">
        <v>0.36666734705498627</v>
      </c>
      <c r="O572" s="80">
        <v>3.7602919999999998E-2</v>
      </c>
      <c r="P572" s="80">
        <v>0.1745336090645899</v>
      </c>
      <c r="Q572" s="80">
        <v>-3.4004348075242018E-2</v>
      </c>
      <c r="R572" s="80">
        <v>0.12328767123287675</v>
      </c>
      <c r="S572" s="80">
        <v>2.3062090616385476</v>
      </c>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row>
    <row r="573" spans="1:180">
      <c r="A573" s="9" t="s">
        <v>268</v>
      </c>
      <c r="B573" s="9" t="s">
        <v>42</v>
      </c>
      <c r="C573" s="42">
        <v>43550</v>
      </c>
      <c r="D573" s="79">
        <v>43555</v>
      </c>
      <c r="E573" s="80">
        <v>-6.0902258064516129E-2</v>
      </c>
      <c r="F573" s="80">
        <v>0.42546619749292208</v>
      </c>
      <c r="G573" s="80">
        <v>0.23868924862466509</v>
      </c>
      <c r="H573" s="80">
        <v>0.37681767741935485</v>
      </c>
      <c r="I573" s="80">
        <v>0.26705606578947372</v>
      </c>
      <c r="J573" s="80">
        <v>7.0459935483870972E-2</v>
      </c>
      <c r="K573" s="80">
        <v>0</v>
      </c>
      <c r="L573" s="80">
        <v>7.1981898293272239E-3</v>
      </c>
      <c r="M573" s="80">
        <v>0.31333680578623924</v>
      </c>
      <c r="N573" s="80">
        <v>0.36666734705498627</v>
      </c>
      <c r="O573" s="80">
        <v>3.5501379999999999E-2</v>
      </c>
      <c r="P573" s="80">
        <v>0.1745336090645899</v>
      </c>
      <c r="Q573" s="80">
        <v>-3.1902808075242019E-2</v>
      </c>
      <c r="R573" s="80">
        <v>0.12328767123287675</v>
      </c>
      <c r="S573" s="80">
        <v>2.3062090616385476</v>
      </c>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row>
    <row r="574" spans="1:180">
      <c r="A574" s="9" t="s">
        <v>268</v>
      </c>
      <c r="B574" s="9" t="s">
        <v>42</v>
      </c>
      <c r="C574" s="42">
        <v>43551</v>
      </c>
      <c r="D574" s="79">
        <v>43555</v>
      </c>
      <c r="E574" s="80">
        <v>-6.0902258064516129E-2</v>
      </c>
      <c r="F574" s="80">
        <v>0.35546619749292208</v>
      </c>
      <c r="G574" s="80">
        <v>0.23868924862466509</v>
      </c>
      <c r="H574" s="80">
        <v>0.37681767741935485</v>
      </c>
      <c r="I574" s="80">
        <v>0.26705606578947372</v>
      </c>
      <c r="J574" s="80">
        <v>7.0459935483870972E-2</v>
      </c>
      <c r="K574" s="80">
        <v>0</v>
      </c>
      <c r="L574" s="80">
        <v>7.1981898293272239E-3</v>
      </c>
      <c r="M574" s="80">
        <v>0.31333680578623924</v>
      </c>
      <c r="N574" s="80">
        <v>0.36666734705498627</v>
      </c>
      <c r="O574" s="80">
        <v>0.11356435000000001</v>
      </c>
      <c r="P574" s="80">
        <v>0.1745336090645899</v>
      </c>
      <c r="Q574" s="80">
        <v>-3.9965778075242021E-2</v>
      </c>
      <c r="R574" s="80">
        <v>0.12328767123287675</v>
      </c>
      <c r="S574" s="80">
        <v>2.3062090616385471</v>
      </c>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row>
    <row r="575" spans="1:180">
      <c r="A575" s="9" t="s">
        <v>268</v>
      </c>
      <c r="B575" s="9" t="s">
        <v>42</v>
      </c>
      <c r="C575" s="42">
        <v>43552</v>
      </c>
      <c r="D575" s="79">
        <v>43555</v>
      </c>
      <c r="E575" s="80">
        <v>-6.0902258064516129E-2</v>
      </c>
      <c r="F575" s="80">
        <v>0.42546619749292208</v>
      </c>
      <c r="G575" s="80">
        <v>0.23868924862466509</v>
      </c>
      <c r="H575" s="80">
        <v>0.37681767741935485</v>
      </c>
      <c r="I575" s="80">
        <v>0.26705606578947372</v>
      </c>
      <c r="J575" s="80">
        <v>7.0459935483870972E-2</v>
      </c>
      <c r="K575" s="80">
        <v>0</v>
      </c>
      <c r="L575" s="80">
        <v>7.1981898293272239E-3</v>
      </c>
      <c r="M575" s="80">
        <v>0.31333680578623924</v>
      </c>
      <c r="N575" s="80">
        <v>0.36666734705498627</v>
      </c>
      <c r="O575" s="80">
        <v>3.2237180000000004E-2</v>
      </c>
      <c r="P575" s="80">
        <v>0.1745336090645899</v>
      </c>
      <c r="Q575" s="80">
        <v>-2.863860807524202E-2</v>
      </c>
      <c r="R575" s="80">
        <v>0.12328767123287675</v>
      </c>
      <c r="S575" s="80">
        <v>2.3062090616385476</v>
      </c>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row>
    <row r="576" spans="1:180">
      <c r="A576" s="9" t="s">
        <v>268</v>
      </c>
      <c r="B576" s="9" t="s">
        <v>42</v>
      </c>
      <c r="C576" s="42">
        <v>43553</v>
      </c>
      <c r="D576" s="79">
        <v>43555</v>
      </c>
      <c r="E576" s="80">
        <v>-6.0902258064516129E-2</v>
      </c>
      <c r="F576" s="80">
        <v>0.42546619749292208</v>
      </c>
      <c r="G576" s="80">
        <v>0.23868924862466509</v>
      </c>
      <c r="H576" s="80">
        <v>0.37681767741935485</v>
      </c>
      <c r="I576" s="80">
        <v>0.26705606578947372</v>
      </c>
      <c r="J576" s="80">
        <v>7.0459935483870972E-2</v>
      </c>
      <c r="K576" s="80">
        <v>0</v>
      </c>
      <c r="L576" s="80">
        <v>7.1981898293272239E-3</v>
      </c>
      <c r="M576" s="80">
        <v>0.31333680578623924</v>
      </c>
      <c r="N576" s="80">
        <v>0.36666734705498627</v>
      </c>
      <c r="O576" s="80">
        <v>3.4793009999999999E-2</v>
      </c>
      <c r="P576" s="80">
        <v>0.1745336090645899</v>
      </c>
      <c r="Q576" s="80">
        <v>-3.1194438075242019E-2</v>
      </c>
      <c r="R576" s="80">
        <v>0.12328767123287675</v>
      </c>
      <c r="S576" s="80">
        <v>2.3062090616385476</v>
      </c>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row>
    <row r="577" spans="1:180">
      <c r="A577" s="9" t="s">
        <v>268</v>
      </c>
      <c r="B577" s="9" t="s">
        <v>42</v>
      </c>
      <c r="C577" s="42">
        <v>43554</v>
      </c>
      <c r="D577" s="79">
        <v>43555</v>
      </c>
      <c r="E577" s="80">
        <v>-6.0902258064516129E-2</v>
      </c>
      <c r="F577" s="80">
        <v>0.42546619749292208</v>
      </c>
      <c r="G577" s="80">
        <v>0.23868924862466509</v>
      </c>
      <c r="H577" s="80">
        <v>0.37681767741935485</v>
      </c>
      <c r="I577" s="80">
        <v>0.26705606578947372</v>
      </c>
      <c r="J577" s="80">
        <v>7.0459935483870972E-2</v>
      </c>
      <c r="K577" s="80">
        <v>0</v>
      </c>
      <c r="L577" s="80">
        <v>7.1981898293272239E-3</v>
      </c>
      <c r="M577" s="80">
        <v>0.31333680578623924</v>
      </c>
      <c r="N577" s="80">
        <v>0.36666734705498627</v>
      </c>
      <c r="O577" s="80">
        <v>3.2170939999999995E-2</v>
      </c>
      <c r="P577" s="80">
        <v>0.1745336090645899</v>
      </c>
      <c r="Q577" s="80">
        <v>-2.8572368075242011E-2</v>
      </c>
      <c r="R577" s="80">
        <v>0.12328767123287675</v>
      </c>
      <c r="S577" s="80">
        <v>2.3062090616385476</v>
      </c>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row>
    <row r="578" spans="1:180">
      <c r="A578" s="9" t="s">
        <v>268</v>
      </c>
      <c r="B578" s="9" t="s">
        <v>42</v>
      </c>
      <c r="C578" s="42">
        <v>43555</v>
      </c>
      <c r="D578" s="79">
        <v>43555</v>
      </c>
      <c r="E578" s="80">
        <v>-6.0902258064516129E-2</v>
      </c>
      <c r="F578" s="80">
        <v>0.3839661974929221</v>
      </c>
      <c r="G578" s="80">
        <v>0.23868924862466509</v>
      </c>
      <c r="H578" s="80">
        <v>0.37681767741935485</v>
      </c>
      <c r="I578" s="80">
        <v>0.26705606578947372</v>
      </c>
      <c r="J578" s="80">
        <v>7.0459935483870972E-2</v>
      </c>
      <c r="K578" s="80">
        <v>0</v>
      </c>
      <c r="L578" s="80">
        <v>7.1981898293272239E-3</v>
      </c>
      <c r="M578" s="80">
        <v>0.31333680578623924</v>
      </c>
      <c r="N578" s="80">
        <v>0.36666734705498627</v>
      </c>
      <c r="O578" s="80">
        <v>7.3258829999999997E-2</v>
      </c>
      <c r="P578" s="80">
        <v>0.1745336090645899</v>
      </c>
      <c r="Q578" s="80">
        <v>-2.8160258075242018E-2</v>
      </c>
      <c r="R578" s="80">
        <v>0.12328767123287675</v>
      </c>
      <c r="S578" s="80">
        <v>2.3062090616385476</v>
      </c>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row>
    <row r="579" spans="1:180">
      <c r="A579" s="9" t="s">
        <v>269</v>
      </c>
      <c r="B579" s="9" t="s">
        <v>162</v>
      </c>
      <c r="C579" s="42">
        <v>43556</v>
      </c>
      <c r="D579" s="79">
        <v>43585</v>
      </c>
      <c r="E579" s="80">
        <v>-0.22873099999999999</v>
      </c>
      <c r="F579" s="80">
        <v>0.27164872896490638</v>
      </c>
      <c r="G579" s="80">
        <v>0.17225541289972129</v>
      </c>
      <c r="H579" s="80">
        <v>0.38740886666666668</v>
      </c>
      <c r="I579" s="80">
        <v>0.25470526083474532</v>
      </c>
      <c r="J579" s="80">
        <v>6.7463166666666657E-2</v>
      </c>
      <c r="K579" s="80">
        <v>0</v>
      </c>
      <c r="L579" s="80">
        <v>1.34758377014854E-2</v>
      </c>
      <c r="M579" s="80">
        <v>0.3012278665453646</v>
      </c>
      <c r="N579" s="80">
        <v>0.3936374296977983</v>
      </c>
      <c r="O579" s="80">
        <v>8.6656049999999998E-2</v>
      </c>
      <c r="P579" s="80">
        <v>0.20127238542857145</v>
      </c>
      <c r="Q579" s="80">
        <v>1.1475070673181395E-2</v>
      </c>
      <c r="R579" s="80">
        <v>0.12328767123287675</v>
      </c>
      <c r="S579" s="80">
        <v>2.0557827473119841</v>
      </c>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row>
    <row r="580" spans="1:180">
      <c r="A580" s="9" t="s">
        <v>269</v>
      </c>
      <c r="B580" s="9" t="s">
        <v>162</v>
      </c>
      <c r="C580" s="42">
        <v>43557</v>
      </c>
      <c r="D580" s="79">
        <v>43585</v>
      </c>
      <c r="E580" s="80">
        <v>-0.22873099999999999</v>
      </c>
      <c r="F580" s="80">
        <v>0.28435128012299637</v>
      </c>
      <c r="G580" s="80">
        <v>0.17225541289972129</v>
      </c>
      <c r="H580" s="80">
        <v>0.38740886666666668</v>
      </c>
      <c r="I580" s="80">
        <v>0.25470526083474532</v>
      </c>
      <c r="J580" s="80">
        <v>6.7463166666666657E-2</v>
      </c>
      <c r="K580" s="80">
        <v>0</v>
      </c>
      <c r="L580" s="80">
        <v>1.34758377014854E-2</v>
      </c>
      <c r="M580" s="80">
        <v>0.3012278665453646</v>
      </c>
      <c r="N580" s="80">
        <v>0.3936374296977983</v>
      </c>
      <c r="O580" s="80">
        <v>3.9685823999999995E-2</v>
      </c>
      <c r="P580" s="80">
        <v>0.20127238542857145</v>
      </c>
      <c r="Q580" s="80">
        <v>5.84452966731814E-2</v>
      </c>
      <c r="R580" s="80">
        <v>0.12328767123287675</v>
      </c>
      <c r="S580" s="80">
        <v>2.0684852984700739</v>
      </c>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row>
    <row r="581" spans="1:180">
      <c r="A581" s="9" t="s">
        <v>269</v>
      </c>
      <c r="B581" s="9" t="s">
        <v>162</v>
      </c>
      <c r="C581" s="42">
        <v>43558</v>
      </c>
      <c r="D581" s="79">
        <v>43585</v>
      </c>
      <c r="E581" s="80">
        <v>-0.22873099999999999</v>
      </c>
      <c r="F581" s="80">
        <v>0.25357043422202635</v>
      </c>
      <c r="G581" s="80">
        <v>0.17225541289972129</v>
      </c>
      <c r="H581" s="80">
        <v>0.38740886666666668</v>
      </c>
      <c r="I581" s="80">
        <v>0.25470526083474532</v>
      </c>
      <c r="J581" s="80">
        <v>6.7463166666666657E-2</v>
      </c>
      <c r="K581" s="80">
        <v>0</v>
      </c>
      <c r="L581" s="80">
        <v>1.34758377014854E-2</v>
      </c>
      <c r="M581" s="80">
        <v>0.3012278665453646</v>
      </c>
      <c r="N581" s="80">
        <v>0.3936374296977983</v>
      </c>
      <c r="O581" s="80">
        <v>3.9985712999999999E-2</v>
      </c>
      <c r="P581" s="80">
        <v>0.20127238542857145</v>
      </c>
      <c r="Q581" s="80">
        <v>5.814540767318141E-2</v>
      </c>
      <c r="R581" s="80">
        <v>0.12328767123287675</v>
      </c>
      <c r="S581" s="80">
        <v>2.0377044525691042</v>
      </c>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row>
    <row r="582" spans="1:180">
      <c r="A582" s="9" t="s">
        <v>269</v>
      </c>
      <c r="B582" s="9" t="s">
        <v>162</v>
      </c>
      <c r="C582" s="42">
        <v>43559</v>
      </c>
      <c r="D582" s="79">
        <v>43585</v>
      </c>
      <c r="E582" s="80">
        <v>-0.22873099999999999</v>
      </c>
      <c r="F582" s="80">
        <v>0.26275178422202639</v>
      </c>
      <c r="G582" s="80">
        <v>0.17225541289972129</v>
      </c>
      <c r="H582" s="80">
        <v>0.38740886666666668</v>
      </c>
      <c r="I582" s="80">
        <v>0.25470526083474532</v>
      </c>
      <c r="J582" s="80">
        <v>6.7463166666666657E-2</v>
      </c>
      <c r="K582" s="80">
        <v>0</v>
      </c>
      <c r="L582" s="80">
        <v>1.34758377014854E-2</v>
      </c>
      <c r="M582" s="80">
        <v>0.3012278665453646</v>
      </c>
      <c r="N582" s="80">
        <v>0.39363742969779836</v>
      </c>
      <c r="O582" s="80">
        <v>3.3488793000000003E-2</v>
      </c>
      <c r="P582" s="80">
        <v>0.20127238542857145</v>
      </c>
      <c r="Q582" s="80">
        <v>6.4642327673181385E-2</v>
      </c>
      <c r="R582" s="80">
        <v>0.12328767123287675</v>
      </c>
      <c r="S582" s="80">
        <v>2.0468858025691041</v>
      </c>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row>
    <row r="583" spans="1:180">
      <c r="A583" s="9" t="s">
        <v>269</v>
      </c>
      <c r="B583" s="9" t="s">
        <v>162</v>
      </c>
      <c r="C583" s="42">
        <v>43560</v>
      </c>
      <c r="D583" s="79">
        <v>43585</v>
      </c>
      <c r="E583" s="80">
        <v>-0.22873099999999999</v>
      </c>
      <c r="F583" s="80">
        <v>0.25357043422202635</v>
      </c>
      <c r="G583" s="80">
        <v>0.17225541289972129</v>
      </c>
      <c r="H583" s="80">
        <v>0.38740886666666668</v>
      </c>
      <c r="I583" s="80">
        <v>0.25470526083474532</v>
      </c>
      <c r="J583" s="80">
        <v>6.7463166666666657E-2</v>
      </c>
      <c r="K583" s="80">
        <v>0</v>
      </c>
      <c r="L583" s="80">
        <v>1.34758377014854E-2</v>
      </c>
      <c r="M583" s="80">
        <v>0.3012278665453646</v>
      </c>
      <c r="N583" s="80">
        <v>0.3936374296977983</v>
      </c>
      <c r="O583" s="80">
        <v>1.5091011000000003E-2</v>
      </c>
      <c r="P583" s="80">
        <v>0.20127238542857145</v>
      </c>
      <c r="Q583" s="80">
        <v>8.3040109673181386E-2</v>
      </c>
      <c r="R583" s="80">
        <v>0.12328767123287675</v>
      </c>
      <c r="S583" s="80">
        <v>2.0377044525691042</v>
      </c>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row>
    <row r="584" spans="1:180">
      <c r="A584" s="9" t="s">
        <v>269</v>
      </c>
      <c r="B584" s="9" t="s">
        <v>162</v>
      </c>
      <c r="C584" s="42">
        <v>43561</v>
      </c>
      <c r="D584" s="79">
        <v>43585</v>
      </c>
      <c r="E584" s="80">
        <v>-0.22873099999999999</v>
      </c>
      <c r="F584" s="80">
        <v>0.26656012785214633</v>
      </c>
      <c r="G584" s="80">
        <v>0.17225541289972129</v>
      </c>
      <c r="H584" s="80">
        <v>0.38740886666666668</v>
      </c>
      <c r="I584" s="80">
        <v>0.25470526083474532</v>
      </c>
      <c r="J584" s="80">
        <v>6.7463166666666657E-2</v>
      </c>
      <c r="K584" s="80">
        <v>0</v>
      </c>
      <c r="L584" s="80">
        <v>1.34758377014854E-2</v>
      </c>
      <c r="M584" s="80">
        <v>0.3012278665453646</v>
      </c>
      <c r="N584" s="80">
        <v>0.3936374296977983</v>
      </c>
      <c r="O584" s="80">
        <v>3.3549795E-2</v>
      </c>
      <c r="P584" s="80">
        <v>0.20127238542857145</v>
      </c>
      <c r="Q584" s="80">
        <v>6.4581325673181394E-2</v>
      </c>
      <c r="R584" s="80">
        <v>0.12328767123287675</v>
      </c>
      <c r="S584" s="80">
        <v>2.0506941461992239</v>
      </c>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row>
    <row r="585" spans="1:180">
      <c r="A585" s="9" t="s">
        <v>269</v>
      </c>
      <c r="B585" s="9" t="s">
        <v>162</v>
      </c>
      <c r="C585" s="42">
        <v>43562</v>
      </c>
      <c r="D585" s="79">
        <v>43585</v>
      </c>
      <c r="E585" s="80">
        <v>-0.22873099999999999</v>
      </c>
      <c r="F585" s="80">
        <v>0.26229731007641638</v>
      </c>
      <c r="G585" s="80">
        <v>0.17225541289972129</v>
      </c>
      <c r="H585" s="80">
        <v>0.38740886666666668</v>
      </c>
      <c r="I585" s="80">
        <v>0.25470526083474532</v>
      </c>
      <c r="J585" s="80">
        <v>6.7463166666666657E-2</v>
      </c>
      <c r="K585" s="80">
        <v>0</v>
      </c>
      <c r="L585" s="80">
        <v>1.34758377014854E-2</v>
      </c>
      <c r="M585" s="80">
        <v>0.3012278665453646</v>
      </c>
      <c r="N585" s="80">
        <v>0.3936374296977983</v>
      </c>
      <c r="O585" s="80">
        <v>3.2205419999999998E-2</v>
      </c>
      <c r="P585" s="80">
        <v>0.20127238542857145</v>
      </c>
      <c r="Q585" s="80">
        <v>6.5925700673181403E-2</v>
      </c>
      <c r="R585" s="80">
        <v>0.12328767123287675</v>
      </c>
      <c r="S585" s="80">
        <v>2.0464313284234943</v>
      </c>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row>
    <row r="586" spans="1:180">
      <c r="A586" s="9" t="s">
        <v>270</v>
      </c>
      <c r="B586" s="9" t="s">
        <v>162</v>
      </c>
      <c r="C586" s="42">
        <v>43563</v>
      </c>
      <c r="D586" s="79">
        <v>43585</v>
      </c>
      <c r="E586" s="80">
        <v>-0.22873099999999999</v>
      </c>
      <c r="F586" s="80">
        <v>0.25582668059148639</v>
      </c>
      <c r="G586" s="80">
        <v>0.17225541289972129</v>
      </c>
      <c r="H586" s="80">
        <v>0.38740886666666668</v>
      </c>
      <c r="I586" s="80">
        <v>0.25470526083474532</v>
      </c>
      <c r="J586" s="80">
        <v>6.7463166666666657E-2</v>
      </c>
      <c r="K586" s="80">
        <v>0</v>
      </c>
      <c r="L586" s="80">
        <v>1.34758377014854E-2</v>
      </c>
      <c r="M586" s="80">
        <v>0.3012278665453646</v>
      </c>
      <c r="N586" s="80">
        <v>0.3936374296977983</v>
      </c>
      <c r="O586" s="80">
        <v>2.2296303000000003E-2</v>
      </c>
      <c r="P586" s="80">
        <v>0.20127238542857145</v>
      </c>
      <c r="Q586" s="80">
        <v>7.5834817673181398E-2</v>
      </c>
      <c r="R586" s="80">
        <v>0.12328767123287675</v>
      </c>
      <c r="S586" s="80">
        <v>2.0399606989385641</v>
      </c>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row>
    <row r="587" spans="1:180">
      <c r="A587" s="9" t="s">
        <v>270</v>
      </c>
      <c r="B587" s="9" t="s">
        <v>162</v>
      </c>
      <c r="C587" s="42">
        <v>43564</v>
      </c>
      <c r="D587" s="79">
        <v>43585</v>
      </c>
      <c r="E587" s="80">
        <v>-0.22873099999999999</v>
      </c>
      <c r="F587" s="80">
        <v>0.27103887001097637</v>
      </c>
      <c r="G587" s="80">
        <v>0.17225541289972129</v>
      </c>
      <c r="H587" s="80">
        <v>0.38740886666666668</v>
      </c>
      <c r="I587" s="80">
        <v>0.25470526083474532</v>
      </c>
      <c r="J587" s="80">
        <v>6.7463166666666657E-2</v>
      </c>
      <c r="K587" s="80">
        <v>0</v>
      </c>
      <c r="L587" s="80">
        <v>1.34758377014854E-2</v>
      </c>
      <c r="M587" s="80">
        <v>0.3012278665453646</v>
      </c>
      <c r="N587" s="80">
        <v>0.3936374296977983</v>
      </c>
      <c r="O587" s="80">
        <v>2.4550407000000003E-2</v>
      </c>
      <c r="P587" s="80">
        <v>0.20127238542857145</v>
      </c>
      <c r="Q587" s="80">
        <v>7.3580713673181392E-2</v>
      </c>
      <c r="R587" s="80">
        <v>0.12328767123287675</v>
      </c>
      <c r="S587" s="80">
        <v>2.055172888358054</v>
      </c>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row>
    <row r="588" spans="1:180">
      <c r="A588" s="9" t="s">
        <v>270</v>
      </c>
      <c r="B588" s="9" t="s">
        <v>162</v>
      </c>
      <c r="C588" s="42">
        <v>43565</v>
      </c>
      <c r="D588" s="79">
        <v>43585</v>
      </c>
      <c r="E588" s="80">
        <v>-0.22873099999999999</v>
      </c>
      <c r="F588" s="80">
        <v>0.25440986412051636</v>
      </c>
      <c r="G588" s="80">
        <v>0.17225541289972129</v>
      </c>
      <c r="H588" s="80">
        <v>0.38740886666666668</v>
      </c>
      <c r="I588" s="80">
        <v>0.25470526083474532</v>
      </c>
      <c r="J588" s="80">
        <v>6.7463166666666657E-2</v>
      </c>
      <c r="K588" s="80">
        <v>0</v>
      </c>
      <c r="L588" s="80">
        <v>1.34758377014854E-2</v>
      </c>
      <c r="M588" s="80">
        <v>0.3012278665453646</v>
      </c>
      <c r="N588" s="80">
        <v>0.39363742969779836</v>
      </c>
      <c r="O588" s="80">
        <v>4.0069970999999996E-2</v>
      </c>
      <c r="P588" s="80">
        <v>0.20127238542857145</v>
      </c>
      <c r="Q588" s="80">
        <v>5.8061149673181399E-2</v>
      </c>
      <c r="R588" s="80">
        <v>0.12328767123287675</v>
      </c>
      <c r="S588" s="80">
        <v>2.0385438824675943</v>
      </c>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row>
    <row r="589" spans="1:180">
      <c r="A589" s="9" t="s">
        <v>270</v>
      </c>
      <c r="B589" s="9" t="s">
        <v>162</v>
      </c>
      <c r="C589" s="42">
        <v>43566</v>
      </c>
      <c r="D589" s="79">
        <v>43585</v>
      </c>
      <c r="E589" s="80">
        <v>-0.22873099999999999</v>
      </c>
      <c r="F589" s="80">
        <v>0.22847611463063638</v>
      </c>
      <c r="G589" s="80">
        <v>0.17225541289972129</v>
      </c>
      <c r="H589" s="80">
        <v>0.38740886666666668</v>
      </c>
      <c r="I589" s="80">
        <v>0.25470526083474532</v>
      </c>
      <c r="J589" s="80">
        <v>6.7463166666666657E-2</v>
      </c>
      <c r="K589" s="80">
        <v>0</v>
      </c>
      <c r="L589" s="80">
        <v>1.34758377014854E-2</v>
      </c>
      <c r="M589" s="80">
        <v>0.3012278665453646</v>
      </c>
      <c r="N589" s="80">
        <v>0.3936374296977983</v>
      </c>
      <c r="O589" s="80">
        <v>5.2532848000000007E-2</v>
      </c>
      <c r="P589" s="80">
        <v>0.20127238542857145</v>
      </c>
      <c r="Q589" s="80">
        <v>7.3598272673181378E-2</v>
      </c>
      <c r="R589" s="80">
        <v>0.12328767123287675</v>
      </c>
      <c r="S589" s="80">
        <v>2.0406101329777142</v>
      </c>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row>
    <row r="590" spans="1:180">
      <c r="A590" s="9" t="s">
        <v>270</v>
      </c>
      <c r="B590" s="9" t="s">
        <v>162</v>
      </c>
      <c r="C590" s="42">
        <v>43567</v>
      </c>
      <c r="D590" s="79">
        <v>43585</v>
      </c>
      <c r="E590" s="80">
        <v>-0.22873099999999999</v>
      </c>
      <c r="F590" s="80">
        <v>0.27126462196823636</v>
      </c>
      <c r="G590" s="80">
        <v>0.17225541289972129</v>
      </c>
      <c r="H590" s="80">
        <v>0.38740886666666668</v>
      </c>
      <c r="I590" s="80">
        <v>0.25470526083474532</v>
      </c>
      <c r="J590" s="80">
        <v>6.7463166666666657E-2</v>
      </c>
      <c r="K590" s="80">
        <v>0</v>
      </c>
      <c r="L590" s="80">
        <v>1.34758377014854E-2</v>
      </c>
      <c r="M590" s="80">
        <v>0.3012278665453646</v>
      </c>
      <c r="N590" s="80">
        <v>0.39363742969779836</v>
      </c>
      <c r="O590" s="80">
        <v>4.6626777000000008E-2</v>
      </c>
      <c r="P590" s="80">
        <v>0.20127238542857145</v>
      </c>
      <c r="Q590" s="80">
        <v>5.150434367318138E-2</v>
      </c>
      <c r="R590" s="80">
        <v>0.12328767123287675</v>
      </c>
      <c r="S590" s="80">
        <v>2.0553986403153144</v>
      </c>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81"/>
      <c r="DO590" s="81"/>
      <c r="DP590" s="81"/>
      <c r="DQ590" s="81"/>
      <c r="DR590" s="81"/>
      <c r="DS590" s="81"/>
      <c r="DT590" s="81"/>
      <c r="DU590" s="81"/>
      <c r="DV590" s="81"/>
      <c r="DW590" s="81"/>
      <c r="DX590" s="81"/>
      <c r="DY590" s="81"/>
      <c r="DZ590" s="81"/>
      <c r="EA590" s="81"/>
      <c r="EB590" s="81"/>
      <c r="EC590" s="81"/>
      <c r="ED590" s="81"/>
      <c r="EE590" s="81"/>
      <c r="EF590" s="81"/>
      <c r="EG590" s="81"/>
      <c r="EH590" s="81"/>
      <c r="EI590" s="81"/>
      <c r="EJ590" s="81"/>
      <c r="EK590" s="81"/>
      <c r="EL590" s="81"/>
      <c r="EM590" s="81"/>
      <c r="EN590" s="81"/>
      <c r="EO590" s="81"/>
      <c r="EP590" s="81"/>
      <c r="EQ590" s="81"/>
      <c r="ER590" s="81"/>
      <c r="ES590" s="81"/>
      <c r="ET590" s="81"/>
      <c r="EU590" s="81"/>
      <c r="EV590" s="81"/>
      <c r="EW590" s="81"/>
      <c r="EX590" s="81"/>
      <c r="EY590" s="81"/>
      <c r="EZ590" s="81"/>
      <c r="FA590" s="81"/>
      <c r="FB590" s="81"/>
      <c r="FC590" s="81"/>
      <c r="FD590" s="81"/>
      <c r="FE590" s="81"/>
      <c r="FF590" s="81"/>
      <c r="FG590" s="81"/>
      <c r="FH590" s="81"/>
      <c r="FI590" s="81"/>
      <c r="FJ590" s="81"/>
      <c r="FK590" s="81"/>
      <c r="FL590" s="81"/>
      <c r="FM590" s="81"/>
      <c r="FN590" s="81"/>
      <c r="FO590" s="81"/>
      <c r="FP590" s="81"/>
      <c r="FQ590" s="81"/>
      <c r="FR590" s="81"/>
      <c r="FS590" s="81"/>
      <c r="FT590" s="81"/>
      <c r="FU590" s="81"/>
      <c r="FV590" s="81"/>
      <c r="FW590" s="81"/>
      <c r="FX590" s="81"/>
    </row>
    <row r="591" spans="1:180">
      <c r="A591" s="9" t="s">
        <v>270</v>
      </c>
      <c r="B591" s="9" t="s">
        <v>162</v>
      </c>
      <c r="C591" s="42">
        <v>43568</v>
      </c>
      <c r="D591" s="79">
        <v>43585</v>
      </c>
      <c r="E591" s="80">
        <v>-0.22873099999999999</v>
      </c>
      <c r="F591" s="80">
        <v>0.25357043422202635</v>
      </c>
      <c r="G591" s="80">
        <v>0.17225541289972129</v>
      </c>
      <c r="H591" s="80">
        <v>0.38740886666666668</v>
      </c>
      <c r="I591" s="80">
        <v>0.25470526083474532</v>
      </c>
      <c r="J591" s="80">
        <v>6.7463166666666657E-2</v>
      </c>
      <c r="K591" s="80">
        <v>0</v>
      </c>
      <c r="L591" s="80">
        <v>1.34758377014854E-2</v>
      </c>
      <c r="M591" s="80">
        <v>0.3012278665453646</v>
      </c>
      <c r="N591" s="80">
        <v>0.3936374296977983</v>
      </c>
      <c r="O591" s="80">
        <v>2.2998581999999997E-2</v>
      </c>
      <c r="P591" s="80">
        <v>0.20127238542857145</v>
      </c>
      <c r="Q591" s="80">
        <v>7.5132538673181398E-2</v>
      </c>
      <c r="R591" s="80">
        <v>0.12328767123287675</v>
      </c>
      <c r="S591" s="80">
        <v>2.0377044525691042</v>
      </c>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row>
    <row r="592" spans="1:180">
      <c r="A592" s="9" t="s">
        <v>270</v>
      </c>
      <c r="B592" s="9" t="s">
        <v>162</v>
      </c>
      <c r="C592" s="42">
        <v>43569</v>
      </c>
      <c r="D592" s="79">
        <v>43585</v>
      </c>
      <c r="E592" s="80">
        <v>-0.22873099999999999</v>
      </c>
      <c r="F592" s="80">
        <v>0.25357043422202635</v>
      </c>
      <c r="G592" s="80">
        <v>0.17225541289972129</v>
      </c>
      <c r="H592" s="80">
        <v>0.38740886666666668</v>
      </c>
      <c r="I592" s="80">
        <v>0.25470526083474532</v>
      </c>
      <c r="J592" s="80">
        <v>6.7463166666666657E-2</v>
      </c>
      <c r="K592" s="80">
        <v>0</v>
      </c>
      <c r="L592" s="80">
        <v>1.34758377014854E-2</v>
      </c>
      <c r="M592" s="80">
        <v>0.3012278665453646</v>
      </c>
      <c r="N592" s="80">
        <v>0.3936374296977983</v>
      </c>
      <c r="O592" s="80">
        <v>6.0728121000000003E-2</v>
      </c>
      <c r="P592" s="80">
        <v>0.20127238542857145</v>
      </c>
      <c r="Q592" s="80">
        <v>3.7402999673181392E-2</v>
      </c>
      <c r="R592" s="80">
        <v>0.12328767123287675</v>
      </c>
      <c r="S592" s="80">
        <v>2.0377044525691042</v>
      </c>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row>
    <row r="593" spans="1:180">
      <c r="A593" s="9" t="s">
        <v>271</v>
      </c>
      <c r="B593" s="9" t="s">
        <v>162</v>
      </c>
      <c r="C593" s="42">
        <v>43570</v>
      </c>
      <c r="D593" s="79">
        <v>43585</v>
      </c>
      <c r="E593" s="80">
        <v>-0.22873099999999999</v>
      </c>
      <c r="F593" s="80">
        <v>0.25446245017066638</v>
      </c>
      <c r="G593" s="80">
        <v>0.17225541289972129</v>
      </c>
      <c r="H593" s="80">
        <v>0.38740886666666668</v>
      </c>
      <c r="I593" s="80">
        <v>0.25470526083474532</v>
      </c>
      <c r="J593" s="80">
        <v>6.7463166666666657E-2</v>
      </c>
      <c r="K593" s="80">
        <v>0</v>
      </c>
      <c r="L593" s="80">
        <v>1.34758377014854E-2</v>
      </c>
      <c r="M593" s="80">
        <v>0.3012278665453646</v>
      </c>
      <c r="N593" s="80">
        <v>0.3936374296977983</v>
      </c>
      <c r="O593" s="80">
        <v>1.9262349000000002E-2</v>
      </c>
      <c r="P593" s="80">
        <v>0.20127238542857145</v>
      </c>
      <c r="Q593" s="80">
        <v>7.886877167318139E-2</v>
      </c>
      <c r="R593" s="80">
        <v>0.12328767123287675</v>
      </c>
      <c r="S593" s="80">
        <v>2.0385964685177438</v>
      </c>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row>
    <row r="594" spans="1:180">
      <c r="A594" s="9" t="s">
        <v>271</v>
      </c>
      <c r="B594" s="9" t="s">
        <v>162</v>
      </c>
      <c r="C594" s="42">
        <v>43571</v>
      </c>
      <c r="D594" s="79">
        <v>43585</v>
      </c>
      <c r="E594" s="80">
        <v>-0.22873099999999999</v>
      </c>
      <c r="F594" s="80">
        <v>0.26071627204205639</v>
      </c>
      <c r="G594" s="80">
        <v>0.17225541289972129</v>
      </c>
      <c r="H594" s="80">
        <v>0.38740886666666668</v>
      </c>
      <c r="I594" s="80">
        <v>0.25470526083474532</v>
      </c>
      <c r="J594" s="80">
        <v>6.7463166666666657E-2</v>
      </c>
      <c r="K594" s="80">
        <v>0</v>
      </c>
      <c r="L594" s="80">
        <v>1.34758377014854E-2</v>
      </c>
      <c r="M594" s="80">
        <v>0.3012278665453646</v>
      </c>
      <c r="N594" s="80">
        <v>0.3936374296977983</v>
      </c>
      <c r="O594" s="80">
        <v>2.1151242000000001E-2</v>
      </c>
      <c r="P594" s="80">
        <v>0.20127238542857145</v>
      </c>
      <c r="Q594" s="80">
        <v>7.6979878673181387E-2</v>
      </c>
      <c r="R594" s="80">
        <v>0.12328767123287675</v>
      </c>
      <c r="S594" s="80">
        <v>2.0448502903891339</v>
      </c>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row>
    <row r="595" spans="1:180">
      <c r="A595" s="9" t="s">
        <v>271</v>
      </c>
      <c r="B595" s="9" t="s">
        <v>162</v>
      </c>
      <c r="C595" s="42">
        <v>43572</v>
      </c>
      <c r="D595" s="79">
        <v>43585</v>
      </c>
      <c r="E595" s="80">
        <v>-0.22873099999999999</v>
      </c>
      <c r="F595" s="80">
        <v>0.25585167526722635</v>
      </c>
      <c r="G595" s="80">
        <v>0.17225541289972129</v>
      </c>
      <c r="H595" s="80">
        <v>0.38740886666666668</v>
      </c>
      <c r="I595" s="80">
        <v>0.25470526083474532</v>
      </c>
      <c r="J595" s="80">
        <v>6.7463166666666657E-2</v>
      </c>
      <c r="K595" s="80">
        <v>0</v>
      </c>
      <c r="L595" s="80">
        <v>1.34758377014854E-2</v>
      </c>
      <c r="M595" s="80">
        <v>0.3012278665453646</v>
      </c>
      <c r="N595" s="80">
        <v>0.3936374296977983</v>
      </c>
      <c r="O595" s="80">
        <v>4.7530215000000001E-2</v>
      </c>
      <c r="P595" s="80">
        <v>0.20127238542857145</v>
      </c>
      <c r="Q595" s="80">
        <v>5.0600905673181394E-2</v>
      </c>
      <c r="R595" s="80">
        <v>0.12328767123287675</v>
      </c>
      <c r="S595" s="80">
        <v>2.0399856936143039</v>
      </c>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row>
    <row r="596" spans="1:180">
      <c r="A596" s="9" t="s">
        <v>271</v>
      </c>
      <c r="B596" s="9" t="s">
        <v>162</v>
      </c>
      <c r="C596" s="42">
        <v>43573</v>
      </c>
      <c r="D596" s="79">
        <v>43585</v>
      </c>
      <c r="E596" s="80">
        <v>-0.22873099999999999</v>
      </c>
      <c r="F596" s="80">
        <v>0.30799939767723639</v>
      </c>
      <c r="G596" s="80">
        <v>0.17225541289972129</v>
      </c>
      <c r="H596" s="80">
        <v>0.38740886666666668</v>
      </c>
      <c r="I596" s="80">
        <v>0.25470526083474532</v>
      </c>
      <c r="J596" s="80">
        <v>6.7463166666666657E-2</v>
      </c>
      <c r="K596" s="80">
        <v>0</v>
      </c>
      <c r="L596" s="80">
        <v>1.34758377014854E-2</v>
      </c>
      <c r="M596" s="80">
        <v>0.3012278665453646</v>
      </c>
      <c r="N596" s="80">
        <v>0.39363742969779836</v>
      </c>
      <c r="O596" s="80">
        <v>3.3114782999999995E-2</v>
      </c>
      <c r="P596" s="80">
        <v>0.20127238542857145</v>
      </c>
      <c r="Q596" s="80">
        <v>7.7016337673181376E-2</v>
      </c>
      <c r="R596" s="80">
        <v>0.12328767123287675</v>
      </c>
      <c r="S596" s="80">
        <v>2.1041334160243141</v>
      </c>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row>
    <row r="597" spans="1:180">
      <c r="A597" s="9" t="s">
        <v>271</v>
      </c>
      <c r="B597" s="9" t="s">
        <v>162</v>
      </c>
      <c r="C597" s="42">
        <v>43574</v>
      </c>
      <c r="D597" s="79">
        <v>43585</v>
      </c>
      <c r="E597" s="80">
        <v>-0.22873099999999999</v>
      </c>
      <c r="F597" s="80">
        <v>0.27327883538303638</v>
      </c>
      <c r="G597" s="80">
        <v>0.17225541289972129</v>
      </c>
      <c r="H597" s="80">
        <v>0.38740886666666668</v>
      </c>
      <c r="I597" s="80">
        <v>0.25470526083474532</v>
      </c>
      <c r="J597" s="80">
        <v>6.7463166666666657E-2</v>
      </c>
      <c r="K597" s="80">
        <v>0</v>
      </c>
      <c r="L597" s="80">
        <v>1.34758377014854E-2</v>
      </c>
      <c r="M597" s="80">
        <v>0.3012278665453646</v>
      </c>
      <c r="N597" s="80">
        <v>0.3936374296977983</v>
      </c>
      <c r="O597" s="80">
        <v>2.3031918000000002E-2</v>
      </c>
      <c r="P597" s="80">
        <v>0.20127238542857145</v>
      </c>
      <c r="Q597" s="80">
        <v>7.5099202673181389E-2</v>
      </c>
      <c r="R597" s="80">
        <v>0.12328767123287675</v>
      </c>
      <c r="S597" s="80">
        <v>2.057412853730114</v>
      </c>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row>
    <row r="598" spans="1:180">
      <c r="A598" s="9" t="s">
        <v>271</v>
      </c>
      <c r="B598" s="9" t="s">
        <v>162</v>
      </c>
      <c r="C598" s="42">
        <v>43575</v>
      </c>
      <c r="D598" s="79">
        <v>43585</v>
      </c>
      <c r="E598" s="80">
        <v>-0.22873099999999999</v>
      </c>
      <c r="F598" s="80">
        <v>0.25642505522202635</v>
      </c>
      <c r="G598" s="80">
        <v>0.17225541289972129</v>
      </c>
      <c r="H598" s="80">
        <v>0.38740886666666668</v>
      </c>
      <c r="I598" s="80">
        <v>0.25470526083474532</v>
      </c>
      <c r="J598" s="80">
        <v>6.7463166666666657E-2</v>
      </c>
      <c r="K598" s="80">
        <v>0</v>
      </c>
      <c r="L598" s="80">
        <v>1.34758377014854E-2</v>
      </c>
      <c r="M598" s="80">
        <v>0.3012278665453646</v>
      </c>
      <c r="N598" s="80">
        <v>0.3936374296977983</v>
      </c>
      <c r="O598" s="80">
        <v>4.0298868000000002E-2</v>
      </c>
      <c r="P598" s="80">
        <v>0.20127238542857145</v>
      </c>
      <c r="Q598" s="80">
        <v>5.7832252673181393E-2</v>
      </c>
      <c r="R598" s="80">
        <v>0.12328767123287675</v>
      </c>
      <c r="S598" s="80">
        <v>2.0405590735691042</v>
      </c>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row>
    <row r="599" spans="1:180">
      <c r="A599" s="9" t="s">
        <v>271</v>
      </c>
      <c r="B599" s="9" t="s">
        <v>162</v>
      </c>
      <c r="C599" s="42">
        <v>43576</v>
      </c>
      <c r="D599" s="79">
        <v>43585</v>
      </c>
      <c r="E599" s="80">
        <v>-0.22873099999999999</v>
      </c>
      <c r="F599" s="80">
        <v>0.28587082088715637</v>
      </c>
      <c r="G599" s="80">
        <v>0.17225541289972129</v>
      </c>
      <c r="H599" s="80">
        <v>0.38740886666666668</v>
      </c>
      <c r="I599" s="80">
        <v>0.25470526083474532</v>
      </c>
      <c r="J599" s="80">
        <v>6.7463166666666657E-2</v>
      </c>
      <c r="K599" s="80">
        <v>0</v>
      </c>
      <c r="L599" s="80">
        <v>1.34758377014854E-2</v>
      </c>
      <c r="M599" s="80">
        <v>0.3012278665453646</v>
      </c>
      <c r="N599" s="80">
        <v>0.3936374296977983</v>
      </c>
      <c r="O599" s="80">
        <v>5.7397374000000008E-2</v>
      </c>
      <c r="P599" s="80">
        <v>0.20127238542857145</v>
      </c>
      <c r="Q599" s="80">
        <v>4.0733746673181387E-2</v>
      </c>
      <c r="R599" s="80">
        <v>0.12328767123287675</v>
      </c>
      <c r="S599" s="80">
        <v>2.0700048392342341</v>
      </c>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row>
    <row r="600" spans="1:180">
      <c r="A600" s="9" t="s">
        <v>272</v>
      </c>
      <c r="B600" s="9" t="s">
        <v>162</v>
      </c>
      <c r="C600" s="42">
        <v>43577</v>
      </c>
      <c r="D600" s="79">
        <v>43585</v>
      </c>
      <c r="E600" s="80">
        <v>-0.22873099999999999</v>
      </c>
      <c r="F600" s="80">
        <v>0.26089143274740634</v>
      </c>
      <c r="G600" s="80">
        <v>0.17225541289972129</v>
      </c>
      <c r="H600" s="80">
        <v>0.38740886666666668</v>
      </c>
      <c r="I600" s="80">
        <v>0.25470526083474532</v>
      </c>
      <c r="J600" s="80">
        <v>6.7463166666666657E-2</v>
      </c>
      <c r="K600" s="80">
        <v>0</v>
      </c>
      <c r="L600" s="80">
        <v>1.34758377014854E-2</v>
      </c>
      <c r="M600" s="80">
        <v>0.3012278665453646</v>
      </c>
      <c r="N600" s="80">
        <v>0.39363742969779836</v>
      </c>
      <c r="O600" s="80">
        <v>6.0761744999999999E-2</v>
      </c>
      <c r="P600" s="80">
        <v>0.20127238542857145</v>
      </c>
      <c r="Q600" s="80">
        <v>3.7369375673181396E-2</v>
      </c>
      <c r="R600" s="80">
        <v>0.12328767123287675</v>
      </c>
      <c r="S600" s="80">
        <v>2.0450254510944843</v>
      </c>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row>
    <row r="601" spans="1:180">
      <c r="A601" s="9" t="s">
        <v>272</v>
      </c>
      <c r="B601" s="9" t="s">
        <v>162</v>
      </c>
      <c r="C601" s="42">
        <v>43578</v>
      </c>
      <c r="D601" s="79">
        <v>43585</v>
      </c>
      <c r="E601" s="80">
        <v>-0.22873099999999999</v>
      </c>
      <c r="F601" s="80">
        <v>0.25772394622202638</v>
      </c>
      <c r="G601" s="80">
        <v>0.17225541289972129</v>
      </c>
      <c r="H601" s="80">
        <v>0.38740886666666668</v>
      </c>
      <c r="I601" s="80">
        <v>0.25470526083474532</v>
      </c>
      <c r="J601" s="80">
        <v>6.7463166666666657E-2</v>
      </c>
      <c r="K601" s="80">
        <v>0</v>
      </c>
      <c r="L601" s="80">
        <v>1.34758377014854E-2</v>
      </c>
      <c r="M601" s="80">
        <v>0.3012278665453646</v>
      </c>
      <c r="N601" s="80">
        <v>0.3936374296977983</v>
      </c>
      <c r="O601" s="80">
        <v>5.8555061999999998E-2</v>
      </c>
      <c r="P601" s="80">
        <v>0.20127238542857145</v>
      </c>
      <c r="Q601" s="80">
        <v>3.9576058673181404E-2</v>
      </c>
      <c r="R601" s="80">
        <v>0.12328767123287675</v>
      </c>
      <c r="S601" s="80">
        <v>2.041857964569104</v>
      </c>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row>
    <row r="602" spans="1:180">
      <c r="A602" s="9" t="s">
        <v>272</v>
      </c>
      <c r="B602" s="9" t="s">
        <v>162</v>
      </c>
      <c r="C602" s="42">
        <v>43579</v>
      </c>
      <c r="D602" s="79">
        <v>43585</v>
      </c>
      <c r="E602" s="80">
        <v>-0.22873099999999999</v>
      </c>
      <c r="F602" s="80">
        <v>0.32865090098613636</v>
      </c>
      <c r="G602" s="80">
        <v>0.17225541289972129</v>
      </c>
      <c r="H602" s="80">
        <v>0.38740886666666668</v>
      </c>
      <c r="I602" s="80">
        <v>0.25470526083474532</v>
      </c>
      <c r="J602" s="80">
        <v>6.7463166666666657E-2</v>
      </c>
      <c r="K602" s="80">
        <v>0</v>
      </c>
      <c r="L602" s="80">
        <v>1.34758377014854E-2</v>
      </c>
      <c r="M602" s="80">
        <v>0.3012278665453646</v>
      </c>
      <c r="N602" s="80">
        <v>0.39363742969779836</v>
      </c>
      <c r="O602" s="80">
        <v>6.3360945000000002E-2</v>
      </c>
      <c r="P602" s="80">
        <v>0.20127238542857145</v>
      </c>
      <c r="Q602" s="80">
        <v>3.47701756731814E-2</v>
      </c>
      <c r="R602" s="80">
        <v>0.12328767123287675</v>
      </c>
      <c r="S602" s="80">
        <v>2.112784919333214</v>
      </c>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row>
    <row r="603" spans="1:180">
      <c r="A603" s="9" t="s">
        <v>272</v>
      </c>
      <c r="B603" s="9" t="s">
        <v>162</v>
      </c>
      <c r="C603" s="42">
        <v>43580</v>
      </c>
      <c r="D603" s="79">
        <v>43585</v>
      </c>
      <c r="E603" s="80">
        <v>-0.22873099999999999</v>
      </c>
      <c r="F603" s="80">
        <v>0.28395105857448638</v>
      </c>
      <c r="G603" s="80">
        <v>0.17225541289972129</v>
      </c>
      <c r="H603" s="80">
        <v>0.38740886666666668</v>
      </c>
      <c r="I603" s="80">
        <v>0.25470526083474532</v>
      </c>
      <c r="J603" s="80">
        <v>6.7463166666666657E-2</v>
      </c>
      <c r="K603" s="80">
        <v>0</v>
      </c>
      <c r="L603" s="80">
        <v>1.34758377014854E-2</v>
      </c>
      <c r="M603" s="80">
        <v>0.3012278665453646</v>
      </c>
      <c r="N603" s="80">
        <v>0.3936374296977983</v>
      </c>
      <c r="O603" s="80">
        <v>2.5384706999999999E-2</v>
      </c>
      <c r="P603" s="80">
        <v>0.20127238542857145</v>
      </c>
      <c r="Q603" s="80">
        <v>7.2746413673181395E-2</v>
      </c>
      <c r="R603" s="80">
        <v>0.12328767123287675</v>
      </c>
      <c r="S603" s="80">
        <v>2.0680850769215642</v>
      </c>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row>
    <row r="604" spans="1:180">
      <c r="A604" s="9" t="s">
        <v>272</v>
      </c>
      <c r="B604" s="9" t="s">
        <v>162</v>
      </c>
      <c r="C604" s="42">
        <v>43581</v>
      </c>
      <c r="D604" s="79">
        <v>43585</v>
      </c>
      <c r="E604" s="80">
        <v>-0.22873099999999999</v>
      </c>
      <c r="F604" s="80">
        <v>0.35264552652516634</v>
      </c>
      <c r="G604" s="80">
        <v>0.17225541289972129</v>
      </c>
      <c r="H604" s="80">
        <v>0.38740886666666668</v>
      </c>
      <c r="I604" s="80">
        <v>0.25470526083474532</v>
      </c>
      <c r="J604" s="80">
        <v>6.7463166666666657E-2</v>
      </c>
      <c r="K604" s="80">
        <v>0</v>
      </c>
      <c r="L604" s="80">
        <v>1.34758377014854E-2</v>
      </c>
      <c r="M604" s="80">
        <v>0.3012278665453646</v>
      </c>
      <c r="N604" s="80">
        <v>0.3936374296977983</v>
      </c>
      <c r="O604" s="80">
        <v>3.9832353000000001E-2</v>
      </c>
      <c r="P604" s="80">
        <v>0.20127238542857145</v>
      </c>
      <c r="Q604" s="80">
        <v>5.8298767673181387E-2</v>
      </c>
      <c r="R604" s="80">
        <v>0.12328767123287675</v>
      </c>
      <c r="S604" s="80">
        <v>2.1367795448722444</v>
      </c>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EV604" s="35"/>
      <c r="EW604" s="35"/>
      <c r="EX604" s="35"/>
      <c r="EY604" s="35"/>
      <c r="EZ604" s="35"/>
      <c r="FA604" s="35"/>
      <c r="FB604" s="35"/>
      <c r="FC604" s="35"/>
      <c r="FD604" s="35"/>
      <c r="FE604" s="35"/>
      <c r="FF604" s="35"/>
      <c r="FG604" s="35"/>
      <c r="FH604" s="35"/>
      <c r="FI604" s="35"/>
      <c r="FJ604" s="35"/>
      <c r="FK604" s="35"/>
      <c r="FL604" s="35"/>
      <c r="FM604" s="35"/>
      <c r="FN604" s="35"/>
      <c r="FO604" s="35"/>
      <c r="FP604" s="35"/>
      <c r="FQ604" s="35"/>
      <c r="FR604" s="35"/>
      <c r="FS604" s="35"/>
      <c r="FT604" s="35"/>
      <c r="FU604" s="35"/>
      <c r="FV604" s="35"/>
      <c r="FW604" s="35"/>
      <c r="FX604" s="35"/>
    </row>
    <row r="605" spans="1:180">
      <c r="A605" s="9" t="s">
        <v>272</v>
      </c>
      <c r="B605" s="9" t="s">
        <v>162</v>
      </c>
      <c r="C605" s="42">
        <v>43582</v>
      </c>
      <c r="D605" s="79">
        <v>43585</v>
      </c>
      <c r="E605" s="80">
        <v>-0.22873099999999999</v>
      </c>
      <c r="F605" s="80">
        <v>0.30043601917745638</v>
      </c>
      <c r="G605" s="80">
        <v>0.17225541289972129</v>
      </c>
      <c r="H605" s="80">
        <v>0.38740886666666668</v>
      </c>
      <c r="I605" s="80">
        <v>0.25470526083474532</v>
      </c>
      <c r="J605" s="80">
        <v>6.7463166666666657E-2</v>
      </c>
      <c r="K605" s="80">
        <v>0</v>
      </c>
      <c r="L605" s="80">
        <v>1.34758377014854E-2</v>
      </c>
      <c r="M605" s="80">
        <v>0.3012278665453646</v>
      </c>
      <c r="N605" s="80">
        <v>0.3936374296977983</v>
      </c>
      <c r="O605" s="80">
        <v>3.9370302000000003E-2</v>
      </c>
      <c r="P605" s="80">
        <v>0.20127238542857145</v>
      </c>
      <c r="Q605" s="80">
        <v>5.8760818673181399E-2</v>
      </c>
      <c r="R605" s="80">
        <v>0.12328767123287675</v>
      </c>
      <c r="S605" s="80">
        <v>2.084570037524534</v>
      </c>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EV605" s="35"/>
      <c r="EW605" s="35"/>
      <c r="EX605" s="35"/>
      <c r="EY605" s="35"/>
      <c r="EZ605" s="35"/>
      <c r="FA605" s="35"/>
      <c r="FB605" s="35"/>
      <c r="FC605" s="35"/>
      <c r="FD605" s="35"/>
      <c r="FE605" s="35"/>
      <c r="FF605" s="35"/>
      <c r="FG605" s="35"/>
      <c r="FH605" s="35"/>
      <c r="FI605" s="35"/>
      <c r="FJ605" s="35"/>
      <c r="FK605" s="35"/>
      <c r="FL605" s="35"/>
      <c r="FM605" s="35"/>
      <c r="FN605" s="35"/>
      <c r="FO605" s="35"/>
      <c r="FP605" s="35"/>
      <c r="FQ605" s="35"/>
      <c r="FR605" s="35"/>
      <c r="FS605" s="35"/>
      <c r="FT605" s="35"/>
      <c r="FU605" s="35"/>
      <c r="FV605" s="35"/>
      <c r="FW605" s="35"/>
      <c r="FX605" s="35"/>
    </row>
    <row r="606" spans="1:180">
      <c r="A606" s="9" t="s">
        <v>272</v>
      </c>
      <c r="B606" s="9" t="s">
        <v>162</v>
      </c>
      <c r="C606" s="42">
        <v>43583</v>
      </c>
      <c r="D606" s="79">
        <v>43585</v>
      </c>
      <c r="E606" s="80">
        <v>-0.22873099999999999</v>
      </c>
      <c r="F606" s="80">
        <v>0.35199270454236636</v>
      </c>
      <c r="G606" s="80">
        <v>0.17225541289972129</v>
      </c>
      <c r="H606" s="80">
        <v>0.38740886666666668</v>
      </c>
      <c r="I606" s="80">
        <v>0.25470526083474532</v>
      </c>
      <c r="J606" s="80">
        <v>6.7463166666666657E-2</v>
      </c>
      <c r="K606" s="80">
        <v>0</v>
      </c>
      <c r="L606" s="80">
        <v>1.34758377014854E-2</v>
      </c>
      <c r="M606" s="80">
        <v>0.3012278665453646</v>
      </c>
      <c r="N606" s="80">
        <v>0.3936374296977983</v>
      </c>
      <c r="O606" s="80">
        <v>1.9547883000000002E-2</v>
      </c>
      <c r="P606" s="80">
        <v>0.20127238542857145</v>
      </c>
      <c r="Q606" s="80">
        <v>7.85832376731814E-2</v>
      </c>
      <c r="R606" s="80">
        <v>0.12328767123287675</v>
      </c>
      <c r="S606" s="80">
        <v>2.1361267228894443</v>
      </c>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EV606" s="35"/>
      <c r="EW606" s="35"/>
      <c r="EX606" s="35"/>
      <c r="EY606" s="35"/>
      <c r="EZ606" s="35"/>
      <c r="FA606" s="35"/>
      <c r="FB606" s="35"/>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row>
    <row r="607" spans="1:180">
      <c r="A607" s="9" t="s">
        <v>273</v>
      </c>
      <c r="B607" s="9" t="s">
        <v>162</v>
      </c>
      <c r="C607" s="42">
        <v>43584</v>
      </c>
      <c r="D607" s="79">
        <v>43585</v>
      </c>
      <c r="E607" s="80">
        <v>-0.22873099999999999</v>
      </c>
      <c r="F607" s="80">
        <v>0.31288275703061635</v>
      </c>
      <c r="G607" s="80">
        <v>0.17225541289972129</v>
      </c>
      <c r="H607" s="80">
        <v>0.38740886666666668</v>
      </c>
      <c r="I607" s="80">
        <v>0.25470526083474532</v>
      </c>
      <c r="J607" s="80">
        <v>6.7463166666666657E-2</v>
      </c>
      <c r="K607" s="80">
        <v>0</v>
      </c>
      <c r="L607" s="80">
        <v>1.34758377014854E-2</v>
      </c>
      <c r="M607" s="80">
        <v>0.3012278665453646</v>
      </c>
      <c r="N607" s="80">
        <v>0.39363742969779836</v>
      </c>
      <c r="O607" s="80">
        <v>2.1048372000000003E-2</v>
      </c>
      <c r="P607" s="80">
        <v>0.20127238542857145</v>
      </c>
      <c r="Q607" s="80">
        <v>7.7082748673181406E-2</v>
      </c>
      <c r="R607" s="80">
        <v>0.12328767123287675</v>
      </c>
      <c r="S607" s="80">
        <v>2.097016775377694</v>
      </c>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row>
    <row r="608" spans="1:180">
      <c r="A608" s="9" t="s">
        <v>273</v>
      </c>
      <c r="B608" s="9" t="s">
        <v>162</v>
      </c>
      <c r="C608" s="42">
        <v>43585</v>
      </c>
      <c r="D608" s="79">
        <v>43585</v>
      </c>
      <c r="E608" s="80">
        <v>-0.22873099999999999</v>
      </c>
      <c r="F608" s="80">
        <v>0.25357043422202635</v>
      </c>
      <c r="G608" s="80">
        <v>0.17225541289972129</v>
      </c>
      <c r="H608" s="80">
        <v>0.38740886666666668</v>
      </c>
      <c r="I608" s="80">
        <v>0.25470526083474532</v>
      </c>
      <c r="J608" s="80">
        <v>6.7463166666666657E-2</v>
      </c>
      <c r="K608" s="80">
        <v>0</v>
      </c>
      <c r="L608" s="80">
        <v>1.34758377014854E-2</v>
      </c>
      <c r="M608" s="80">
        <v>0.3012278665453646</v>
      </c>
      <c r="N608" s="80">
        <v>0.39363742969779836</v>
      </c>
      <c r="O608" s="80">
        <v>2.4124886999999998E-2</v>
      </c>
      <c r="P608" s="80">
        <v>0.20127238542857145</v>
      </c>
      <c r="Q608" s="80">
        <v>7.4006233673181404E-2</v>
      </c>
      <c r="R608" s="80">
        <v>0.12328767123287675</v>
      </c>
      <c r="S608" s="80">
        <v>2.0377044525691042</v>
      </c>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row>
    <row r="609" spans="1:180">
      <c r="A609" s="9" t="s">
        <v>273</v>
      </c>
      <c r="B609" s="9" t="s">
        <v>172</v>
      </c>
      <c r="C609" s="42">
        <v>43586</v>
      </c>
      <c r="D609" s="79">
        <v>43616</v>
      </c>
      <c r="E609" s="80">
        <v>-0.15738838709677419</v>
      </c>
      <c r="F609" s="80">
        <v>0.26674936360701096</v>
      </c>
      <c r="G609" s="80">
        <v>0.17986523981756292</v>
      </c>
      <c r="H609" s="80">
        <v>0.43835283870967745</v>
      </c>
      <c r="I609" s="80">
        <v>0.29618719631861623</v>
      </c>
      <c r="J609" s="80">
        <v>7.7528258064516131E-2</v>
      </c>
      <c r="K609" s="80">
        <v>0</v>
      </c>
      <c r="L609" s="80">
        <v>2.8886661594210255E-2</v>
      </c>
      <c r="M609" s="80">
        <v>0.28945767625617153</v>
      </c>
      <c r="N609" s="80">
        <v>0.37319945366796542</v>
      </c>
      <c r="O609" s="80">
        <v>9.9086490000000013E-2</v>
      </c>
      <c r="P609" s="80">
        <v>0.21980696013314924</v>
      </c>
      <c r="Q609" s="80">
        <v>-5.2603552312580583E-3</v>
      </c>
      <c r="R609" s="80">
        <v>0.12328767123287675</v>
      </c>
      <c r="S609" s="80">
        <v>2.2297590670737248</v>
      </c>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EV609" s="35"/>
      <c r="EW609" s="35"/>
      <c r="EX609" s="35"/>
      <c r="EY609" s="35"/>
      <c r="EZ609" s="35"/>
      <c r="FA609" s="35"/>
      <c r="FB609" s="35"/>
      <c r="FC609" s="35"/>
      <c r="FD609" s="35"/>
      <c r="FE609" s="35"/>
      <c r="FF609" s="35"/>
      <c r="FG609" s="35"/>
      <c r="FH609" s="35"/>
      <c r="FI609" s="35"/>
      <c r="FJ609" s="35"/>
      <c r="FK609" s="35"/>
      <c r="FL609" s="35"/>
      <c r="FM609" s="35"/>
      <c r="FN609" s="35"/>
      <c r="FO609" s="35"/>
      <c r="FP609" s="35"/>
      <c r="FQ609" s="35"/>
      <c r="FR609" s="35"/>
      <c r="FS609" s="35"/>
      <c r="FT609" s="35"/>
      <c r="FU609" s="35"/>
      <c r="FV609" s="35"/>
      <c r="FW609" s="35"/>
      <c r="FX609" s="35"/>
    </row>
    <row r="610" spans="1:180">
      <c r="A610" s="9" t="s">
        <v>273</v>
      </c>
      <c r="B610" s="9" t="s">
        <v>172</v>
      </c>
      <c r="C610" s="42">
        <v>43587</v>
      </c>
      <c r="D610" s="79">
        <v>43616</v>
      </c>
      <c r="E610" s="80">
        <v>-0.15738838709677419</v>
      </c>
      <c r="F610" s="80">
        <v>0.32242733255978095</v>
      </c>
      <c r="G610" s="80">
        <v>0.17986523981756292</v>
      </c>
      <c r="H610" s="80">
        <v>0.43835283870967745</v>
      </c>
      <c r="I610" s="80">
        <v>0.29618719631861623</v>
      </c>
      <c r="J610" s="80">
        <v>7.7528258064516131E-2</v>
      </c>
      <c r="K610" s="80">
        <v>0</v>
      </c>
      <c r="L610" s="80">
        <v>2.8886661594210255E-2</v>
      </c>
      <c r="M610" s="80">
        <v>0.28945767625617153</v>
      </c>
      <c r="N610" s="80">
        <v>0.37319945366796536</v>
      </c>
      <c r="O610" s="80">
        <v>2.4527952000000002E-2</v>
      </c>
      <c r="P610" s="80">
        <v>0.21980696013314924</v>
      </c>
      <c r="Q610" s="80">
        <v>6.9298182768741959E-2</v>
      </c>
      <c r="R610" s="80">
        <v>0.12328767123287675</v>
      </c>
      <c r="S610" s="80">
        <v>2.2854370360264942</v>
      </c>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EV610" s="35"/>
      <c r="EW610" s="35"/>
      <c r="EX610" s="35"/>
      <c r="EY610" s="35"/>
      <c r="EZ610" s="35"/>
      <c r="FA610" s="35"/>
      <c r="FB610" s="35"/>
      <c r="FC610" s="35"/>
      <c r="FD610" s="35"/>
      <c r="FE610" s="35"/>
      <c r="FF610" s="35"/>
      <c r="FG610" s="35"/>
      <c r="FH610" s="35"/>
      <c r="FI610" s="35"/>
      <c r="FJ610" s="35"/>
      <c r="FK610" s="35"/>
      <c r="FL610" s="35"/>
      <c r="FM610" s="35"/>
      <c r="FN610" s="35"/>
      <c r="FO610" s="35"/>
      <c r="FP610" s="35"/>
      <c r="FQ610" s="35"/>
      <c r="FR610" s="35"/>
      <c r="FS610" s="35"/>
      <c r="FT610" s="35"/>
      <c r="FU610" s="35"/>
      <c r="FV610" s="35"/>
      <c r="FW610" s="35"/>
      <c r="FX610" s="35"/>
    </row>
    <row r="611" spans="1:180">
      <c r="A611" s="9" t="s">
        <v>273</v>
      </c>
      <c r="B611" s="9" t="s">
        <v>172</v>
      </c>
      <c r="C611" s="42">
        <v>43588</v>
      </c>
      <c r="D611" s="79">
        <v>43616</v>
      </c>
      <c r="E611" s="80">
        <v>-0.15738838709677419</v>
      </c>
      <c r="F611" s="80">
        <v>0.26797475451753094</v>
      </c>
      <c r="G611" s="80">
        <v>0.17986523981756292</v>
      </c>
      <c r="H611" s="80">
        <v>0.43835283870967745</v>
      </c>
      <c r="I611" s="80">
        <v>0.29618719631861623</v>
      </c>
      <c r="J611" s="80">
        <v>7.7528258064516131E-2</v>
      </c>
      <c r="K611" s="80">
        <v>0</v>
      </c>
      <c r="L611" s="80">
        <v>2.8886661594210255E-2</v>
      </c>
      <c r="M611" s="80">
        <v>0.28945767625617153</v>
      </c>
      <c r="N611" s="80">
        <v>0.37319945366796536</v>
      </c>
      <c r="O611" s="80">
        <v>2.5025476000000001E-2</v>
      </c>
      <c r="P611" s="80">
        <v>0.21980696013314924</v>
      </c>
      <c r="Q611" s="80">
        <v>7.1717328768741956E-2</v>
      </c>
      <c r="R611" s="80">
        <v>0.12328767123287675</v>
      </c>
      <c r="S611" s="80">
        <v>2.2339011279842445</v>
      </c>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5"/>
      <c r="FJ611" s="35"/>
      <c r="FK611" s="35"/>
      <c r="FL611" s="35"/>
      <c r="FM611" s="35"/>
      <c r="FN611" s="35"/>
      <c r="FO611" s="35"/>
      <c r="FP611" s="35"/>
      <c r="FQ611" s="35"/>
      <c r="FR611" s="35"/>
      <c r="FS611" s="35"/>
      <c r="FT611" s="35"/>
      <c r="FU611" s="35"/>
      <c r="FV611" s="35"/>
      <c r="FW611" s="35"/>
      <c r="FX611" s="35"/>
    </row>
    <row r="612" spans="1:180">
      <c r="A612" s="9" t="s">
        <v>273</v>
      </c>
      <c r="B612" s="9" t="s">
        <v>172</v>
      </c>
      <c r="C612" s="42">
        <v>43589</v>
      </c>
      <c r="D612" s="79">
        <v>43616</v>
      </c>
      <c r="E612" s="80">
        <v>-0.15738838709677419</v>
      </c>
      <c r="F612" s="80">
        <v>0.25312702111760094</v>
      </c>
      <c r="G612" s="80">
        <v>0.17986523981756292</v>
      </c>
      <c r="H612" s="80">
        <v>0.43835283870967745</v>
      </c>
      <c r="I612" s="80">
        <v>0.29618719631861623</v>
      </c>
      <c r="J612" s="80">
        <v>7.7528258064516131E-2</v>
      </c>
      <c r="K612" s="80">
        <v>0</v>
      </c>
      <c r="L612" s="80">
        <v>2.8886661594210255E-2</v>
      </c>
      <c r="M612" s="80">
        <v>0.28945767625617153</v>
      </c>
      <c r="N612" s="80">
        <v>0.37319945366796536</v>
      </c>
      <c r="O612" s="80">
        <v>2.0135073999999999E-2</v>
      </c>
      <c r="P612" s="80">
        <v>0.21980696013314924</v>
      </c>
      <c r="Q612" s="80">
        <v>7.6607730768741958E-2</v>
      </c>
      <c r="R612" s="80">
        <v>0.12328767123287675</v>
      </c>
      <c r="S612" s="80">
        <v>2.2190533945843147</v>
      </c>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5"/>
      <c r="FJ612" s="35"/>
      <c r="FK612" s="35"/>
      <c r="FL612" s="35"/>
      <c r="FM612" s="35"/>
      <c r="FN612" s="35"/>
      <c r="FO612" s="35"/>
      <c r="FP612" s="35"/>
      <c r="FQ612" s="35"/>
      <c r="FR612" s="35"/>
      <c r="FS612" s="35"/>
      <c r="FT612" s="35"/>
      <c r="FU612" s="35"/>
      <c r="FV612" s="35"/>
      <c r="FW612" s="35"/>
      <c r="FX612" s="35"/>
    </row>
    <row r="613" spans="1:180">
      <c r="A613" s="9" t="s">
        <v>273</v>
      </c>
      <c r="B613" s="9" t="s">
        <v>172</v>
      </c>
      <c r="C613" s="42">
        <v>43590</v>
      </c>
      <c r="D613" s="79">
        <v>43616</v>
      </c>
      <c r="E613" s="80">
        <v>-0.15738838709677419</v>
      </c>
      <c r="F613" s="80">
        <v>0.25728255153365098</v>
      </c>
      <c r="G613" s="80">
        <v>0.17986523981756292</v>
      </c>
      <c r="H613" s="80">
        <v>0.43835283870967745</v>
      </c>
      <c r="I613" s="80">
        <v>0.29618719631861623</v>
      </c>
      <c r="J613" s="80">
        <v>7.7528258064516131E-2</v>
      </c>
      <c r="K613" s="80">
        <v>0</v>
      </c>
      <c r="L613" s="80">
        <v>2.8886661594210255E-2</v>
      </c>
      <c r="M613" s="80">
        <v>0.28945767625617153</v>
      </c>
      <c r="N613" s="80">
        <v>0.37319945366796536</v>
      </c>
      <c r="O613" s="80">
        <v>1.6002063000000004E-2</v>
      </c>
      <c r="P613" s="80">
        <v>0.21980696013314924</v>
      </c>
      <c r="Q613" s="80">
        <v>7.7824071768741954E-2</v>
      </c>
      <c r="R613" s="80">
        <v>0.12328767123287675</v>
      </c>
      <c r="S613" s="80">
        <v>2.2202922550003645</v>
      </c>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EV613" s="35"/>
      <c r="EW613" s="35"/>
      <c r="EX613" s="35"/>
      <c r="EY613" s="35"/>
      <c r="EZ613" s="35"/>
      <c r="FA613" s="35"/>
      <c r="FB613" s="35"/>
      <c r="FC613" s="35"/>
      <c r="FD613" s="35"/>
      <c r="FE613" s="35"/>
      <c r="FF613" s="35"/>
      <c r="FG613" s="35"/>
      <c r="FH613" s="35"/>
      <c r="FI613" s="35"/>
      <c r="FJ613" s="35"/>
      <c r="FK613" s="35"/>
      <c r="FL613" s="35"/>
      <c r="FM613" s="35"/>
      <c r="FN613" s="35"/>
      <c r="FO613" s="35"/>
      <c r="FP613" s="35"/>
      <c r="FQ613" s="35"/>
      <c r="FR613" s="35"/>
      <c r="FS613" s="35"/>
      <c r="FT613" s="35"/>
      <c r="FU613" s="35"/>
      <c r="FV613" s="35"/>
      <c r="FW613" s="35"/>
      <c r="FX613" s="35"/>
    </row>
    <row r="614" spans="1:180">
      <c r="A614" s="9" t="s">
        <v>274</v>
      </c>
      <c r="B614" s="9" t="s">
        <v>172</v>
      </c>
      <c r="C614" s="42">
        <v>43591</v>
      </c>
      <c r="D614" s="79">
        <v>43616</v>
      </c>
      <c r="E614" s="80">
        <v>-0.15738838709677419</v>
      </c>
      <c r="F614" s="80">
        <v>0.25366968525494094</v>
      </c>
      <c r="G614" s="80">
        <v>0.17986523981756292</v>
      </c>
      <c r="H614" s="80">
        <v>0.43835283870967745</v>
      </c>
      <c r="I614" s="80">
        <v>0.29618719631861623</v>
      </c>
      <c r="J614" s="80">
        <v>7.7528258064516131E-2</v>
      </c>
      <c r="K614" s="80">
        <v>0</v>
      </c>
      <c r="L614" s="80">
        <v>2.8886661594210255E-2</v>
      </c>
      <c r="M614" s="80">
        <v>0.28945767625617153</v>
      </c>
      <c r="N614" s="80">
        <v>0.37319945366796536</v>
      </c>
      <c r="O614" s="80">
        <v>1.7924557000000001E-2</v>
      </c>
      <c r="P614" s="80">
        <v>0.21980696013314924</v>
      </c>
      <c r="Q614" s="80">
        <v>7.8818247768741953E-2</v>
      </c>
      <c r="R614" s="80">
        <v>0.12328767123287675</v>
      </c>
      <c r="S614" s="80">
        <v>2.2195960587216548</v>
      </c>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EV614" s="35"/>
      <c r="EW614" s="35"/>
      <c r="EX614" s="35"/>
      <c r="EY614" s="35"/>
      <c r="EZ614" s="35"/>
      <c r="FA614" s="35"/>
      <c r="FB614" s="35"/>
      <c r="FC614" s="35"/>
      <c r="FD614" s="35"/>
      <c r="FE614" s="35"/>
      <c r="FF614" s="35"/>
      <c r="FG614" s="35"/>
      <c r="FH614" s="35"/>
      <c r="FI614" s="35"/>
      <c r="FJ614" s="35"/>
      <c r="FK614" s="35"/>
      <c r="FL614" s="35"/>
      <c r="FM614" s="35"/>
      <c r="FN614" s="35"/>
      <c r="FO614" s="35"/>
      <c r="FP614" s="35"/>
      <c r="FQ614" s="35"/>
      <c r="FR614" s="35"/>
      <c r="FS614" s="35"/>
      <c r="FT614" s="35"/>
      <c r="FU614" s="35"/>
      <c r="FV614" s="35"/>
      <c r="FW614" s="35"/>
      <c r="FX614" s="35"/>
    </row>
    <row r="615" spans="1:180">
      <c r="A615" s="9" t="s">
        <v>274</v>
      </c>
      <c r="B615" s="9" t="s">
        <v>172</v>
      </c>
      <c r="C615" s="42">
        <v>43592</v>
      </c>
      <c r="D615" s="79">
        <v>43616</v>
      </c>
      <c r="E615" s="80">
        <v>-0.15738838709677419</v>
      </c>
      <c r="F615" s="80">
        <v>0.26748696442688097</v>
      </c>
      <c r="G615" s="80">
        <v>0.17986523981756292</v>
      </c>
      <c r="H615" s="80">
        <v>0.43835283870967745</v>
      </c>
      <c r="I615" s="80">
        <v>0.29618719631861623</v>
      </c>
      <c r="J615" s="80">
        <v>7.7528258064516131E-2</v>
      </c>
      <c r="K615" s="80">
        <v>0</v>
      </c>
      <c r="L615" s="80">
        <v>2.8886661594210255E-2</v>
      </c>
      <c r="M615" s="80">
        <v>0.28945767625617153</v>
      </c>
      <c r="N615" s="80">
        <v>0.37319945366796536</v>
      </c>
      <c r="O615" s="80">
        <v>2.7324036000000003E-2</v>
      </c>
      <c r="P615" s="80">
        <v>0.21980696013314924</v>
      </c>
      <c r="Q615" s="80">
        <v>6.6502098768741941E-2</v>
      </c>
      <c r="R615" s="80">
        <v>0.12328767123287675</v>
      </c>
      <c r="S615" s="80">
        <v>2.2304966678935942</v>
      </c>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c r="ER615" s="35"/>
      <c r="ES615" s="35"/>
      <c r="ET615" s="35"/>
      <c r="EU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row>
    <row r="616" spans="1:180">
      <c r="A616" s="9" t="s">
        <v>274</v>
      </c>
      <c r="B616" s="9" t="s">
        <v>172</v>
      </c>
      <c r="C616" s="42">
        <v>43593</v>
      </c>
      <c r="D616" s="79">
        <v>43616</v>
      </c>
      <c r="E616" s="80">
        <v>-0.15738838709677419</v>
      </c>
      <c r="F616" s="80">
        <v>0.27119235953093096</v>
      </c>
      <c r="G616" s="80">
        <v>0.17986523981756292</v>
      </c>
      <c r="H616" s="80">
        <v>0.43835283870967745</v>
      </c>
      <c r="I616" s="80">
        <v>0.29618719631861623</v>
      </c>
      <c r="J616" s="80">
        <v>7.7528258064516131E-2</v>
      </c>
      <c r="K616" s="80">
        <v>0</v>
      </c>
      <c r="L616" s="80">
        <v>2.8886661594210255E-2</v>
      </c>
      <c r="M616" s="80">
        <v>0.28945767625617153</v>
      </c>
      <c r="N616" s="80">
        <v>0.37319945366796536</v>
      </c>
      <c r="O616" s="80">
        <v>3.0843908999999999E-2</v>
      </c>
      <c r="P616" s="80">
        <v>0.21980696013314924</v>
      </c>
      <c r="Q616" s="80">
        <v>6.2982225768741962E-2</v>
      </c>
      <c r="R616" s="80">
        <v>0.12328767123287675</v>
      </c>
      <c r="S616" s="80">
        <v>2.2342020629976442</v>
      </c>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M616" s="35"/>
      <c r="EN616" s="35"/>
      <c r="EO616" s="35"/>
      <c r="EP616" s="35"/>
      <c r="EQ616" s="35"/>
      <c r="ER616" s="35"/>
      <c r="ES616" s="35"/>
      <c r="ET616" s="35"/>
      <c r="EU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row>
    <row r="617" spans="1:180">
      <c r="A617" s="9" t="s">
        <v>274</v>
      </c>
      <c r="B617" s="9" t="s">
        <v>172</v>
      </c>
      <c r="C617" s="42">
        <v>43594</v>
      </c>
      <c r="D617" s="79">
        <v>43616</v>
      </c>
      <c r="E617" s="80">
        <v>-0.15738838709677419</v>
      </c>
      <c r="F617" s="80">
        <v>0.37324233545609098</v>
      </c>
      <c r="G617" s="80">
        <v>0.17986523981756292</v>
      </c>
      <c r="H617" s="80">
        <v>0.43835283870967745</v>
      </c>
      <c r="I617" s="80">
        <v>0.29618719631861623</v>
      </c>
      <c r="J617" s="80">
        <v>7.7528258064516131E-2</v>
      </c>
      <c r="K617" s="80">
        <v>0</v>
      </c>
      <c r="L617" s="80">
        <v>2.8886661594210255E-2</v>
      </c>
      <c r="M617" s="80">
        <v>0.28945767625617153</v>
      </c>
      <c r="N617" s="80">
        <v>0.37319945366796536</v>
      </c>
      <c r="O617" s="80">
        <v>5.9671026000000002E-2</v>
      </c>
      <c r="P617" s="80">
        <v>0.21980696013314924</v>
      </c>
      <c r="Q617" s="80">
        <v>3.4155108768741949E-2</v>
      </c>
      <c r="R617" s="80">
        <v>0.12328767123287675</v>
      </c>
      <c r="S617" s="80">
        <v>2.3362520389228045</v>
      </c>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5"/>
      <c r="ER617" s="35"/>
      <c r="ES617" s="35"/>
      <c r="ET617" s="35"/>
      <c r="EU617" s="35"/>
      <c r="EV617" s="35"/>
      <c r="EW617" s="35"/>
      <c r="EX617" s="35"/>
      <c r="EY617" s="35"/>
      <c r="EZ617" s="35"/>
      <c r="FA617" s="35"/>
      <c r="FB617" s="35"/>
      <c r="FC617" s="35"/>
      <c r="FD617" s="35"/>
      <c r="FE617" s="35"/>
      <c r="FF617" s="35"/>
      <c r="FG617" s="35"/>
      <c r="FH617" s="35"/>
      <c r="FI617" s="35"/>
      <c r="FJ617" s="35"/>
      <c r="FK617" s="35"/>
      <c r="FL617" s="35"/>
      <c r="FM617" s="35"/>
      <c r="FN617" s="35"/>
      <c r="FO617" s="35"/>
      <c r="FP617" s="35"/>
      <c r="FQ617" s="35"/>
      <c r="FR617" s="35"/>
      <c r="FS617" s="35"/>
      <c r="FT617" s="35"/>
      <c r="FU617" s="35"/>
      <c r="FV617" s="35"/>
      <c r="FW617" s="35"/>
      <c r="FX617" s="35"/>
    </row>
    <row r="618" spans="1:180">
      <c r="A618" s="9" t="s">
        <v>274</v>
      </c>
      <c r="B618" s="9" t="s">
        <v>172</v>
      </c>
      <c r="C618" s="42">
        <v>43595</v>
      </c>
      <c r="D618" s="79">
        <v>43616</v>
      </c>
      <c r="E618" s="80">
        <v>-0.15738838709677419</v>
      </c>
      <c r="F618" s="80">
        <v>0.27077661245640094</v>
      </c>
      <c r="G618" s="80">
        <v>0.17986523981756292</v>
      </c>
      <c r="H618" s="80">
        <v>0.43835283870967745</v>
      </c>
      <c r="I618" s="80">
        <v>0.29618719631861623</v>
      </c>
      <c r="J618" s="80">
        <v>7.7528258064516131E-2</v>
      </c>
      <c r="K618" s="80">
        <v>0</v>
      </c>
      <c r="L618" s="80">
        <v>2.8886661594210255E-2</v>
      </c>
      <c r="M618" s="80">
        <v>0.28945767625617153</v>
      </c>
      <c r="N618" s="80">
        <v>0.37319945366796536</v>
      </c>
      <c r="O618" s="80">
        <v>1.450764E-2</v>
      </c>
      <c r="P618" s="80">
        <v>0.21980696013314924</v>
      </c>
      <c r="Q618" s="80">
        <v>7.9318494768741962E-2</v>
      </c>
      <c r="R618" s="80">
        <v>0.12328767123287675</v>
      </c>
      <c r="S618" s="80">
        <v>2.2337863159231142</v>
      </c>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c r="EO618" s="35"/>
      <c r="EP618" s="35"/>
      <c r="EQ618" s="35"/>
      <c r="ER618" s="35"/>
      <c r="ES618" s="35"/>
      <c r="ET618" s="35"/>
      <c r="EU618" s="35"/>
      <c r="EV618" s="35"/>
      <c r="EW618" s="35"/>
      <c r="EX618" s="35"/>
      <c r="EY618" s="35"/>
      <c r="EZ618" s="35"/>
      <c r="FA618" s="35"/>
      <c r="FB618" s="35"/>
      <c r="FC618" s="35"/>
      <c r="FD618" s="35"/>
      <c r="FE618" s="35"/>
      <c r="FF618" s="35"/>
      <c r="FG618" s="35"/>
      <c r="FH618" s="35"/>
      <c r="FI618" s="35"/>
      <c r="FJ618" s="35"/>
      <c r="FK618" s="35"/>
      <c r="FL618" s="35"/>
      <c r="FM618" s="35"/>
      <c r="FN618" s="35"/>
      <c r="FO618" s="35"/>
      <c r="FP618" s="35"/>
      <c r="FQ618" s="35"/>
      <c r="FR618" s="35"/>
      <c r="FS618" s="35"/>
      <c r="FT618" s="35"/>
      <c r="FU618" s="35"/>
      <c r="FV618" s="35"/>
      <c r="FW618" s="35"/>
      <c r="FX618" s="35"/>
    </row>
    <row r="619" spans="1:180">
      <c r="A619" s="9" t="s">
        <v>274</v>
      </c>
      <c r="B619" s="9" t="s">
        <v>172</v>
      </c>
      <c r="C619" s="42">
        <v>43596</v>
      </c>
      <c r="D619" s="79">
        <v>43616</v>
      </c>
      <c r="E619" s="80">
        <v>-0.15738838709677419</v>
      </c>
      <c r="F619" s="80">
        <v>0.35900054778777096</v>
      </c>
      <c r="G619" s="80">
        <v>0.17986523981756292</v>
      </c>
      <c r="H619" s="80">
        <v>0.43835283870967745</v>
      </c>
      <c r="I619" s="80">
        <v>0.29618719631861623</v>
      </c>
      <c r="J619" s="80">
        <v>7.7528258064516131E-2</v>
      </c>
      <c r="K619" s="80">
        <v>0</v>
      </c>
      <c r="L619" s="80">
        <v>2.8886661594210255E-2</v>
      </c>
      <c r="M619" s="80">
        <v>0.28945767625617153</v>
      </c>
      <c r="N619" s="80">
        <v>0.37319945366796536</v>
      </c>
      <c r="O619" s="80">
        <v>1.3458672000000001E-2</v>
      </c>
      <c r="P619" s="80">
        <v>0.21980696013314924</v>
      </c>
      <c r="Q619" s="80">
        <v>8.036746276874196E-2</v>
      </c>
      <c r="R619" s="80">
        <v>0.12328767123287675</v>
      </c>
      <c r="S619" s="80">
        <v>2.3220102512544845</v>
      </c>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M619" s="35"/>
      <c r="EN619" s="35"/>
      <c r="EO619" s="35"/>
      <c r="EP619" s="35"/>
      <c r="EQ619" s="35"/>
      <c r="ER619" s="35"/>
      <c r="ES619" s="35"/>
      <c r="ET619" s="35"/>
      <c r="EU619" s="35"/>
      <c r="EV619" s="35"/>
      <c r="EW619" s="35"/>
      <c r="EX619" s="35"/>
      <c r="EY619" s="35"/>
      <c r="EZ619" s="35"/>
      <c r="FA619" s="35"/>
      <c r="FB619" s="35"/>
      <c r="FC619" s="35"/>
      <c r="FD619" s="35"/>
      <c r="FE619" s="35"/>
      <c r="FF619" s="35"/>
      <c r="FG619" s="35"/>
      <c r="FH619" s="35"/>
      <c r="FI619" s="35"/>
      <c r="FJ619" s="35"/>
      <c r="FK619" s="35"/>
      <c r="FL619" s="35"/>
      <c r="FM619" s="35"/>
      <c r="FN619" s="35"/>
      <c r="FO619" s="35"/>
      <c r="FP619" s="35"/>
      <c r="FQ619" s="35"/>
      <c r="FR619" s="35"/>
      <c r="FS619" s="35"/>
      <c r="FT619" s="35"/>
      <c r="FU619" s="35"/>
      <c r="FV619" s="35"/>
      <c r="FW619" s="35"/>
      <c r="FX619" s="35"/>
    </row>
    <row r="620" spans="1:180">
      <c r="A620" s="9" t="s">
        <v>274</v>
      </c>
      <c r="B620" s="9" t="s">
        <v>172</v>
      </c>
      <c r="C620" s="42">
        <v>43597</v>
      </c>
      <c r="D620" s="79">
        <v>43616</v>
      </c>
      <c r="E620" s="80">
        <v>-0.15738838709677419</v>
      </c>
      <c r="F620" s="80">
        <v>0.26265405514772094</v>
      </c>
      <c r="G620" s="80">
        <v>0.17986523981756292</v>
      </c>
      <c r="H620" s="80">
        <v>0.43835283870967745</v>
      </c>
      <c r="I620" s="80">
        <v>0.29618719631861623</v>
      </c>
      <c r="J620" s="80">
        <v>7.7528258064516131E-2</v>
      </c>
      <c r="K620" s="80">
        <v>0</v>
      </c>
      <c r="L620" s="80">
        <v>2.8886661594210255E-2</v>
      </c>
      <c r="M620" s="80">
        <v>0.28945767625617153</v>
      </c>
      <c r="N620" s="80">
        <v>0.37319945366796536</v>
      </c>
      <c r="O620" s="80">
        <v>1.5503276000000002E-2</v>
      </c>
      <c r="P620" s="80">
        <v>0.21980696013314924</v>
      </c>
      <c r="Q620" s="80">
        <v>8.0952858768741962E-2</v>
      </c>
      <c r="R620" s="80">
        <v>0.12328767123287675</v>
      </c>
      <c r="S620" s="80">
        <v>2.2282937586144342</v>
      </c>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5"/>
      <c r="FJ620" s="35"/>
      <c r="FK620" s="35"/>
      <c r="FL620" s="35"/>
      <c r="FM620" s="35"/>
      <c r="FN620" s="35"/>
      <c r="FO620" s="35"/>
      <c r="FP620" s="35"/>
      <c r="FQ620" s="35"/>
      <c r="FR620" s="35"/>
      <c r="FS620" s="35"/>
      <c r="FT620" s="35"/>
      <c r="FU620" s="35"/>
      <c r="FV620" s="35"/>
      <c r="FW620" s="35"/>
      <c r="FX620" s="35"/>
    </row>
    <row r="621" spans="1:180">
      <c r="A621" s="9" t="s">
        <v>275</v>
      </c>
      <c r="B621" s="9" t="s">
        <v>172</v>
      </c>
      <c r="C621" s="42">
        <v>43598</v>
      </c>
      <c r="D621" s="79">
        <v>43616</v>
      </c>
      <c r="E621" s="80">
        <v>-0.15738838709677419</v>
      </c>
      <c r="F621" s="80">
        <v>0.28900896160701095</v>
      </c>
      <c r="G621" s="80">
        <v>0.17986523981756292</v>
      </c>
      <c r="H621" s="80">
        <v>0.43835283870967745</v>
      </c>
      <c r="I621" s="80">
        <v>0.29618719631861623</v>
      </c>
      <c r="J621" s="80">
        <v>7.7528258064516131E-2</v>
      </c>
      <c r="K621" s="80">
        <v>0</v>
      </c>
      <c r="L621" s="80">
        <v>2.8886661594210255E-2</v>
      </c>
      <c r="M621" s="80">
        <v>0.28945767625617153</v>
      </c>
      <c r="N621" s="80">
        <v>0.37319945366796536</v>
      </c>
      <c r="O621" s="80">
        <v>1.3206411000000001E-2</v>
      </c>
      <c r="P621" s="80">
        <v>0.21980696013314924</v>
      </c>
      <c r="Q621" s="80">
        <v>8.0619723768741949E-2</v>
      </c>
      <c r="R621" s="80">
        <v>0.12328767123287675</v>
      </c>
      <c r="S621" s="80">
        <v>2.2520186650737242</v>
      </c>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c r="ER621" s="35"/>
      <c r="ES621" s="35"/>
      <c r="ET621" s="35"/>
      <c r="EU621" s="35"/>
      <c r="EV621" s="35"/>
      <c r="EW621" s="35"/>
      <c r="EX621" s="35"/>
      <c r="EY621" s="35"/>
      <c r="EZ621" s="35"/>
      <c r="FA621" s="35"/>
      <c r="FB621" s="35"/>
      <c r="FC621" s="35"/>
      <c r="FD621" s="35"/>
      <c r="FE621" s="35"/>
      <c r="FF621" s="35"/>
      <c r="FG621" s="35"/>
      <c r="FH621" s="35"/>
      <c r="FI621" s="35"/>
      <c r="FJ621" s="35"/>
      <c r="FK621" s="35"/>
      <c r="FL621" s="35"/>
      <c r="FM621" s="35"/>
      <c r="FN621" s="35"/>
      <c r="FO621" s="35"/>
      <c r="FP621" s="35"/>
      <c r="FQ621" s="35"/>
      <c r="FR621" s="35"/>
      <c r="FS621" s="35"/>
      <c r="FT621" s="35"/>
      <c r="FU621" s="35"/>
      <c r="FV621" s="35"/>
      <c r="FW621" s="35"/>
      <c r="FX621" s="35"/>
    </row>
    <row r="622" spans="1:180">
      <c r="A622" s="9" t="s">
        <v>275</v>
      </c>
      <c r="B622" s="9" t="s">
        <v>172</v>
      </c>
      <c r="C622" s="42">
        <v>43599</v>
      </c>
      <c r="D622" s="79">
        <v>43616</v>
      </c>
      <c r="E622" s="80">
        <v>-0.15738838709677419</v>
      </c>
      <c r="F622" s="80">
        <v>0.26349580335909095</v>
      </c>
      <c r="G622" s="80">
        <v>0.17986523981756292</v>
      </c>
      <c r="H622" s="80">
        <v>0.43835283870967745</v>
      </c>
      <c r="I622" s="80">
        <v>0.29618719631861623</v>
      </c>
      <c r="J622" s="80">
        <v>7.7528258064516131E-2</v>
      </c>
      <c r="K622" s="80">
        <v>0</v>
      </c>
      <c r="L622" s="80">
        <v>2.8886661594210255E-2</v>
      </c>
      <c r="M622" s="80">
        <v>0.28945767625617153</v>
      </c>
      <c r="N622" s="80">
        <v>0.37319945366796536</v>
      </c>
      <c r="O622" s="80">
        <v>1.9198188000000001E-2</v>
      </c>
      <c r="P622" s="80">
        <v>0.21980696013314924</v>
      </c>
      <c r="Q622" s="80">
        <v>7.4627946768741946E-2</v>
      </c>
      <c r="R622" s="80">
        <v>0.12328767123287675</v>
      </c>
      <c r="S622" s="80">
        <v>2.2265055068258048</v>
      </c>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5"/>
      <c r="FJ622" s="35"/>
      <c r="FK622" s="35"/>
      <c r="FL622" s="35"/>
      <c r="FM622" s="35"/>
      <c r="FN622" s="35"/>
      <c r="FO622" s="35"/>
      <c r="FP622" s="35"/>
      <c r="FQ622" s="35"/>
      <c r="FR622" s="35"/>
      <c r="FS622" s="35"/>
      <c r="FT622" s="35"/>
      <c r="FU622" s="35"/>
      <c r="FV622" s="35"/>
      <c r="FW622" s="35"/>
      <c r="FX622" s="35"/>
    </row>
    <row r="623" spans="1:180">
      <c r="A623" s="9" t="s">
        <v>275</v>
      </c>
      <c r="B623" s="9" t="s">
        <v>172</v>
      </c>
      <c r="C623" s="42">
        <v>43600</v>
      </c>
      <c r="D623" s="79">
        <v>43616</v>
      </c>
      <c r="E623" s="80">
        <v>-0.15738838709677419</v>
      </c>
      <c r="F623" s="80">
        <v>0.25882258760701093</v>
      </c>
      <c r="G623" s="80">
        <v>0.17986523981756292</v>
      </c>
      <c r="H623" s="80">
        <v>0.43835283870967745</v>
      </c>
      <c r="I623" s="80">
        <v>0.29618719631861623</v>
      </c>
      <c r="J623" s="80">
        <v>7.7528258064516131E-2</v>
      </c>
      <c r="K623" s="80">
        <v>0</v>
      </c>
      <c r="L623" s="80">
        <v>2.8886661594210255E-2</v>
      </c>
      <c r="M623" s="80">
        <v>0.28945767625617153</v>
      </c>
      <c r="N623" s="80">
        <v>0.37319945366796536</v>
      </c>
      <c r="O623" s="80">
        <v>4.0143446999999999E-2</v>
      </c>
      <c r="P623" s="80">
        <v>0.21980696013314924</v>
      </c>
      <c r="Q623" s="80">
        <v>5.3682687768741959E-2</v>
      </c>
      <c r="R623" s="80">
        <v>0.12328767123287675</v>
      </c>
      <c r="S623" s="80">
        <v>2.2218322910737243</v>
      </c>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c r="ER623" s="35"/>
      <c r="ES623" s="35"/>
      <c r="ET623" s="35"/>
      <c r="EU623" s="35"/>
      <c r="EV623" s="35"/>
      <c r="EW623" s="35"/>
      <c r="EX623" s="35"/>
      <c r="EY623" s="35"/>
      <c r="EZ623" s="35"/>
      <c r="FA623" s="35"/>
      <c r="FB623" s="35"/>
      <c r="FC623" s="35"/>
      <c r="FD623" s="35"/>
      <c r="FE623" s="35"/>
      <c r="FF623" s="35"/>
      <c r="FG623" s="35"/>
      <c r="FH623" s="35"/>
      <c r="FI623" s="35"/>
      <c r="FJ623" s="35"/>
      <c r="FK623" s="35"/>
      <c r="FL623" s="35"/>
      <c r="FM623" s="35"/>
      <c r="FN623" s="35"/>
      <c r="FO623" s="35"/>
      <c r="FP623" s="35"/>
      <c r="FQ623" s="35"/>
      <c r="FR623" s="35"/>
      <c r="FS623" s="35"/>
      <c r="FT623" s="35"/>
      <c r="FU623" s="35"/>
      <c r="FV623" s="35"/>
      <c r="FW623" s="35"/>
      <c r="FX623" s="35"/>
    </row>
    <row r="624" spans="1:180">
      <c r="A624" s="9" t="s">
        <v>275</v>
      </c>
      <c r="B624" s="9" t="s">
        <v>172</v>
      </c>
      <c r="C624" s="42">
        <v>43601</v>
      </c>
      <c r="D624" s="79">
        <v>43616</v>
      </c>
      <c r="E624" s="80">
        <v>-0.15738838709677419</v>
      </c>
      <c r="F624" s="80">
        <v>0.25791932310015098</v>
      </c>
      <c r="G624" s="80">
        <v>0.17986523981756292</v>
      </c>
      <c r="H624" s="80">
        <v>0.43835283870967745</v>
      </c>
      <c r="I624" s="80">
        <v>0.29618719631861623</v>
      </c>
      <c r="J624" s="80">
        <v>7.7528258064516131E-2</v>
      </c>
      <c r="K624" s="80">
        <v>0</v>
      </c>
      <c r="L624" s="80">
        <v>2.8886661594210255E-2</v>
      </c>
      <c r="M624" s="80">
        <v>0.28945767625617153</v>
      </c>
      <c r="N624" s="80">
        <v>0.37319945366796536</v>
      </c>
      <c r="O624" s="80">
        <v>2.5626559000000004E-2</v>
      </c>
      <c r="P624" s="80">
        <v>0.21980696013314924</v>
      </c>
      <c r="Q624" s="80">
        <v>7.1116245768741954E-2</v>
      </c>
      <c r="R624" s="80">
        <v>0.12328767123287675</v>
      </c>
      <c r="S624" s="80">
        <v>2.223845696566864</v>
      </c>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row>
    <row r="625" spans="1:180">
      <c r="A625" s="9" t="s">
        <v>275</v>
      </c>
      <c r="B625" s="9" t="s">
        <v>172</v>
      </c>
      <c r="C625" s="42">
        <v>43602</v>
      </c>
      <c r="D625" s="79">
        <v>43616</v>
      </c>
      <c r="E625" s="80">
        <v>-0.15738838709677419</v>
      </c>
      <c r="F625" s="80">
        <v>0.25946091660701093</v>
      </c>
      <c r="G625" s="80">
        <v>0.17986523981756292</v>
      </c>
      <c r="H625" s="80">
        <v>0.43835283870967745</v>
      </c>
      <c r="I625" s="80">
        <v>0.29618719631861623</v>
      </c>
      <c r="J625" s="80">
        <v>7.7528258064516131E-2</v>
      </c>
      <c r="K625" s="80">
        <v>0</v>
      </c>
      <c r="L625" s="80">
        <v>2.8886661594210255E-2</v>
      </c>
      <c r="M625" s="80">
        <v>0.28945767625617153</v>
      </c>
      <c r="N625" s="80">
        <v>0.37319945366796536</v>
      </c>
      <c r="O625" s="80">
        <v>2.0685091000000003E-2</v>
      </c>
      <c r="P625" s="80">
        <v>0.21980696013314924</v>
      </c>
      <c r="Q625" s="80">
        <v>7.6057713768741958E-2</v>
      </c>
      <c r="R625" s="80">
        <v>0.12328767123287675</v>
      </c>
      <c r="S625" s="80">
        <v>2.2253872900737246</v>
      </c>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M625" s="35"/>
      <c r="EN625" s="35"/>
      <c r="EO625" s="35"/>
      <c r="EP625" s="35"/>
      <c r="EQ625" s="35"/>
      <c r="ER625" s="35"/>
      <c r="ES625" s="35"/>
      <c r="ET625" s="35"/>
      <c r="EU625" s="35"/>
      <c r="EV625" s="35"/>
      <c r="EW625" s="35"/>
      <c r="EX625" s="35"/>
      <c r="EY625" s="35"/>
      <c r="EZ625" s="35"/>
      <c r="FA625" s="35"/>
      <c r="FB625" s="35"/>
      <c r="FC625" s="35"/>
      <c r="FD625" s="35"/>
      <c r="FE625" s="35"/>
      <c r="FF625" s="35"/>
      <c r="FG625" s="35"/>
      <c r="FH625" s="35"/>
      <c r="FI625" s="35"/>
      <c r="FJ625" s="35"/>
      <c r="FK625" s="35"/>
      <c r="FL625" s="35"/>
      <c r="FM625" s="35"/>
      <c r="FN625" s="35"/>
      <c r="FO625" s="35"/>
      <c r="FP625" s="35"/>
      <c r="FQ625" s="35"/>
      <c r="FR625" s="35"/>
      <c r="FS625" s="35"/>
      <c r="FT625" s="35"/>
      <c r="FU625" s="35"/>
      <c r="FV625" s="35"/>
      <c r="FW625" s="35"/>
      <c r="FX625" s="35"/>
    </row>
    <row r="626" spans="1:180">
      <c r="A626" s="9" t="s">
        <v>275</v>
      </c>
      <c r="B626" s="9" t="s">
        <v>172</v>
      </c>
      <c r="C626" s="42">
        <v>43603</v>
      </c>
      <c r="D626" s="79">
        <v>43616</v>
      </c>
      <c r="E626" s="80">
        <v>-0.15738838709677419</v>
      </c>
      <c r="F626" s="80">
        <v>0.25701109907431097</v>
      </c>
      <c r="G626" s="80">
        <v>0.17986523981756292</v>
      </c>
      <c r="H626" s="80">
        <v>0.43835283870967745</v>
      </c>
      <c r="I626" s="80">
        <v>0.29618719631861623</v>
      </c>
      <c r="J626" s="80">
        <v>7.7528258064516131E-2</v>
      </c>
      <c r="K626" s="80">
        <v>0</v>
      </c>
      <c r="L626" s="80">
        <v>2.8886661594210255E-2</v>
      </c>
      <c r="M626" s="80">
        <v>0.28945767625617153</v>
      </c>
      <c r="N626" s="80">
        <v>0.37319945366796536</v>
      </c>
      <c r="O626" s="80">
        <v>1.8391437000000004E-2</v>
      </c>
      <c r="P626" s="80">
        <v>0.21980696013314924</v>
      </c>
      <c r="Q626" s="80">
        <v>7.5434697768741954E-2</v>
      </c>
      <c r="R626" s="80">
        <v>0.12328767123287675</v>
      </c>
      <c r="S626" s="80">
        <v>2.2200208025410242</v>
      </c>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5"/>
      <c r="FJ626" s="35"/>
      <c r="FK626" s="35"/>
      <c r="FL626" s="35"/>
      <c r="FM626" s="35"/>
      <c r="FN626" s="35"/>
      <c r="FO626" s="35"/>
      <c r="FP626" s="35"/>
      <c r="FQ626" s="35"/>
      <c r="FR626" s="35"/>
      <c r="FS626" s="35"/>
      <c r="FT626" s="35"/>
      <c r="FU626" s="35"/>
      <c r="FV626" s="35"/>
      <c r="FW626" s="35"/>
      <c r="FX626" s="35"/>
    </row>
    <row r="627" spans="1:180">
      <c r="A627" s="9" t="s">
        <v>275</v>
      </c>
      <c r="B627" s="9" t="s">
        <v>172</v>
      </c>
      <c r="C627" s="42">
        <v>43604</v>
      </c>
      <c r="D627" s="79">
        <v>43616</v>
      </c>
      <c r="E627" s="80">
        <v>-0.15738838709677419</v>
      </c>
      <c r="F627" s="80">
        <v>0.30343781811322096</v>
      </c>
      <c r="G627" s="80">
        <v>0.17986523981756292</v>
      </c>
      <c r="H627" s="80">
        <v>0.43835283870967745</v>
      </c>
      <c r="I627" s="80">
        <v>0.29618719631861623</v>
      </c>
      <c r="J627" s="80">
        <v>7.7528258064516131E-2</v>
      </c>
      <c r="K627" s="80">
        <v>0</v>
      </c>
      <c r="L627" s="80">
        <v>2.8886661594210255E-2</v>
      </c>
      <c r="M627" s="80">
        <v>0.28945767625617153</v>
      </c>
      <c r="N627" s="80">
        <v>0.37319945366796536</v>
      </c>
      <c r="O627" s="80">
        <v>1.8330713999999998E-2</v>
      </c>
      <c r="P627" s="80">
        <v>0.21980696013314924</v>
      </c>
      <c r="Q627" s="80">
        <v>7.5495420768741953E-2</v>
      </c>
      <c r="R627" s="80">
        <v>0.12328767123287675</v>
      </c>
      <c r="S627" s="80">
        <v>2.2664475215799347</v>
      </c>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5"/>
      <c r="ER627" s="35"/>
      <c r="ES627" s="35"/>
      <c r="ET627" s="35"/>
      <c r="EU627" s="35"/>
      <c r="EV627" s="35"/>
      <c r="EW627" s="35"/>
      <c r="EX627" s="35"/>
      <c r="EY627" s="35"/>
      <c r="EZ627" s="35"/>
      <c r="FA627" s="35"/>
      <c r="FB627" s="35"/>
      <c r="FC627" s="35"/>
      <c r="FD627" s="35"/>
      <c r="FE627" s="35"/>
      <c r="FF627" s="35"/>
      <c r="FG627" s="35"/>
      <c r="FH627" s="35"/>
      <c r="FI627" s="35"/>
      <c r="FJ627" s="35"/>
      <c r="FK627" s="35"/>
      <c r="FL627" s="35"/>
      <c r="FM627" s="35"/>
      <c r="FN627" s="35"/>
      <c r="FO627" s="35"/>
      <c r="FP627" s="35"/>
      <c r="FQ627" s="35"/>
      <c r="FR627" s="35"/>
      <c r="FS627" s="35"/>
      <c r="FT627" s="35"/>
      <c r="FU627" s="35"/>
      <c r="FV627" s="35"/>
      <c r="FW627" s="35"/>
      <c r="FX627" s="35"/>
    </row>
    <row r="628" spans="1:180">
      <c r="A628" s="9" t="s">
        <v>276</v>
      </c>
      <c r="B628" s="9" t="s">
        <v>172</v>
      </c>
      <c r="C628" s="42">
        <v>43605</v>
      </c>
      <c r="D628" s="79">
        <v>43616</v>
      </c>
      <c r="E628" s="80">
        <v>-0.15738838709677419</v>
      </c>
      <c r="F628" s="80">
        <v>0.26227846112685094</v>
      </c>
      <c r="G628" s="80">
        <v>0.17986523981756292</v>
      </c>
      <c r="H628" s="80">
        <v>0.43835283870967745</v>
      </c>
      <c r="I628" s="80">
        <v>0.29618719631861623</v>
      </c>
      <c r="J628" s="80">
        <v>7.7528258064516131E-2</v>
      </c>
      <c r="K628" s="80">
        <v>0</v>
      </c>
      <c r="L628" s="80">
        <v>2.8886661594210255E-2</v>
      </c>
      <c r="M628" s="80">
        <v>0.28945767625617153</v>
      </c>
      <c r="N628" s="80">
        <v>0.37319945366796536</v>
      </c>
      <c r="O628" s="80">
        <v>2.0574675000000001E-2</v>
      </c>
      <c r="P628" s="80">
        <v>0.21980696013314924</v>
      </c>
      <c r="Q628" s="80">
        <v>7.325145976874195E-2</v>
      </c>
      <c r="R628" s="80">
        <v>0.12328767123287675</v>
      </c>
      <c r="S628" s="80">
        <v>2.2252881645935649</v>
      </c>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M628" s="35"/>
      <c r="EN628" s="35"/>
      <c r="EO628" s="35"/>
      <c r="EP628" s="35"/>
      <c r="EQ628" s="35"/>
      <c r="ER628" s="35"/>
      <c r="ES628" s="35"/>
      <c r="ET628" s="35"/>
      <c r="EU628" s="35"/>
      <c r="EV628" s="35"/>
      <c r="EW628" s="35"/>
      <c r="EX628" s="35"/>
      <c r="EY628" s="35"/>
      <c r="EZ628" s="35"/>
      <c r="FA628" s="35"/>
      <c r="FB628" s="35"/>
      <c r="FC628" s="35"/>
      <c r="FD628" s="35"/>
      <c r="FE628" s="35"/>
      <c r="FF628" s="35"/>
      <c r="FG628" s="35"/>
      <c r="FH628" s="35"/>
      <c r="FI628" s="35"/>
      <c r="FJ628" s="35"/>
      <c r="FK628" s="35"/>
      <c r="FL628" s="35"/>
      <c r="FM628" s="35"/>
      <c r="FN628" s="35"/>
      <c r="FO628" s="35"/>
      <c r="FP628" s="35"/>
      <c r="FQ628" s="35"/>
      <c r="FR628" s="35"/>
      <c r="FS628" s="35"/>
      <c r="FT628" s="35"/>
      <c r="FU628" s="35"/>
      <c r="FV628" s="35"/>
      <c r="FW628" s="35"/>
      <c r="FX628" s="35"/>
    </row>
    <row r="629" spans="1:180">
      <c r="A629" s="9" t="s">
        <v>276</v>
      </c>
      <c r="B629" s="9" t="s">
        <v>172</v>
      </c>
      <c r="C629" s="42">
        <v>43606</v>
      </c>
      <c r="D629" s="79">
        <v>43616</v>
      </c>
      <c r="E629" s="80">
        <v>-0.15738838709677419</v>
      </c>
      <c r="F629" s="80">
        <v>0.29486914800158093</v>
      </c>
      <c r="G629" s="80">
        <v>0.17986523981756292</v>
      </c>
      <c r="H629" s="80">
        <v>0.43835283870967745</v>
      </c>
      <c r="I629" s="80">
        <v>0.29618719631861623</v>
      </c>
      <c r="J629" s="80">
        <v>7.7528258064516131E-2</v>
      </c>
      <c r="K629" s="80">
        <v>0</v>
      </c>
      <c r="L629" s="80">
        <v>2.8886661594210255E-2</v>
      </c>
      <c r="M629" s="80">
        <v>0.28945767625617153</v>
      </c>
      <c r="N629" s="80">
        <v>0.37319945366796536</v>
      </c>
      <c r="O629" s="80">
        <v>1.4239458E-2</v>
      </c>
      <c r="P629" s="80">
        <v>0.21980696013314924</v>
      </c>
      <c r="Q629" s="80">
        <v>7.9586676768741954E-2</v>
      </c>
      <c r="R629" s="80">
        <v>0.12328767123287675</v>
      </c>
      <c r="S629" s="80">
        <v>2.2578788514682944</v>
      </c>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M629" s="35"/>
      <c r="EN629" s="35"/>
      <c r="EO629" s="35"/>
      <c r="EP629" s="35"/>
      <c r="EQ629" s="35"/>
      <c r="ER629" s="35"/>
      <c r="ES629" s="35"/>
      <c r="ET629" s="35"/>
      <c r="EU629" s="35"/>
      <c r="EV629" s="35"/>
      <c r="EW629" s="35"/>
      <c r="EX629" s="35"/>
      <c r="EY629" s="35"/>
      <c r="EZ629" s="35"/>
      <c r="FA629" s="35"/>
      <c r="FB629" s="35"/>
      <c r="FC629" s="35"/>
      <c r="FD629" s="35"/>
      <c r="FE629" s="35"/>
      <c r="FF629" s="35"/>
      <c r="FG629" s="35"/>
      <c r="FH629" s="35"/>
      <c r="FI629" s="35"/>
      <c r="FJ629" s="35"/>
      <c r="FK629" s="35"/>
      <c r="FL629" s="35"/>
      <c r="FM629" s="35"/>
      <c r="FN629" s="35"/>
      <c r="FO629" s="35"/>
      <c r="FP629" s="35"/>
      <c r="FQ629" s="35"/>
      <c r="FR629" s="35"/>
      <c r="FS629" s="35"/>
      <c r="FT629" s="35"/>
      <c r="FU629" s="35"/>
      <c r="FV629" s="35"/>
      <c r="FW629" s="35"/>
      <c r="FX629" s="35"/>
    </row>
    <row r="630" spans="1:180">
      <c r="A630" s="9" t="s">
        <v>276</v>
      </c>
      <c r="B630" s="9" t="s">
        <v>172</v>
      </c>
      <c r="C630" s="42">
        <v>43607</v>
      </c>
      <c r="D630" s="79">
        <v>43616</v>
      </c>
      <c r="E630" s="80">
        <v>-0.15738838709677419</v>
      </c>
      <c r="F630" s="80">
        <v>0.25674086160701093</v>
      </c>
      <c r="G630" s="80">
        <v>0.17986523981756292</v>
      </c>
      <c r="H630" s="80">
        <v>0.43835283870967745</v>
      </c>
      <c r="I630" s="80">
        <v>0.29618719631861623</v>
      </c>
      <c r="J630" s="80">
        <v>7.7528258064516131E-2</v>
      </c>
      <c r="K630" s="80">
        <v>0</v>
      </c>
      <c r="L630" s="80">
        <v>2.8886661594210255E-2</v>
      </c>
      <c r="M630" s="80">
        <v>0.28945767625617153</v>
      </c>
      <c r="N630" s="80">
        <v>0.37319945366796536</v>
      </c>
      <c r="O630" s="80">
        <v>4.7146680000000003E-2</v>
      </c>
      <c r="P630" s="80">
        <v>0.21980696013314924</v>
      </c>
      <c r="Q630" s="80">
        <v>5.4596124768741962E-2</v>
      </c>
      <c r="R630" s="80">
        <v>0.12328767123287675</v>
      </c>
      <c r="S630" s="80">
        <v>2.2276672350737243</v>
      </c>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35"/>
      <c r="FU630" s="35"/>
      <c r="FV630" s="35"/>
      <c r="FW630" s="35"/>
      <c r="FX630" s="35"/>
    </row>
    <row r="631" spans="1:180">
      <c r="A631" s="9" t="s">
        <v>276</v>
      </c>
      <c r="B631" s="9" t="s">
        <v>172</v>
      </c>
      <c r="C631" s="42">
        <v>43608</v>
      </c>
      <c r="D631" s="79">
        <v>43616</v>
      </c>
      <c r="E631" s="80">
        <v>-0.15738838709677419</v>
      </c>
      <c r="F631" s="80">
        <v>0.25577389860701094</v>
      </c>
      <c r="G631" s="80">
        <v>0.17986523981756292</v>
      </c>
      <c r="H631" s="80">
        <v>0.43835283870967745</v>
      </c>
      <c r="I631" s="80">
        <v>0.29618719631861623</v>
      </c>
      <c r="J631" s="80">
        <v>7.7528258064516131E-2</v>
      </c>
      <c r="K631" s="80">
        <v>0</v>
      </c>
      <c r="L631" s="80">
        <v>2.8886661594210255E-2</v>
      </c>
      <c r="M631" s="80">
        <v>0.28945767625617153</v>
      </c>
      <c r="N631" s="80">
        <v>0.37319945366796536</v>
      </c>
      <c r="O631" s="80">
        <v>1.8315837000000001E-2</v>
      </c>
      <c r="P631" s="80">
        <v>0.21980696013314924</v>
      </c>
      <c r="Q631" s="80">
        <v>7.5510297768741949E-2</v>
      </c>
      <c r="R631" s="80">
        <v>0.12328767123287675</v>
      </c>
      <c r="S631" s="80">
        <v>2.2187836020737248</v>
      </c>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5"/>
      <c r="FJ631" s="35"/>
      <c r="FK631" s="35"/>
      <c r="FL631" s="35"/>
      <c r="FM631" s="35"/>
      <c r="FN631" s="35"/>
      <c r="FO631" s="35"/>
      <c r="FP631" s="35"/>
      <c r="FQ631" s="35"/>
      <c r="FR631" s="35"/>
      <c r="FS631" s="35"/>
      <c r="FT631" s="35"/>
      <c r="FU631" s="35"/>
      <c r="FV631" s="35"/>
      <c r="FW631" s="35"/>
      <c r="FX631" s="35"/>
    </row>
    <row r="632" spans="1:180">
      <c r="A632" s="9" t="s">
        <v>276</v>
      </c>
      <c r="B632" s="9" t="s">
        <v>172</v>
      </c>
      <c r="C632" s="42">
        <v>43609</v>
      </c>
      <c r="D632" s="79">
        <v>43616</v>
      </c>
      <c r="E632" s="80">
        <v>-0.15738838709677419</v>
      </c>
      <c r="F632" s="80">
        <v>0.25577389860701094</v>
      </c>
      <c r="G632" s="80">
        <v>0.17986523981756292</v>
      </c>
      <c r="H632" s="80">
        <v>0.43835283870967745</v>
      </c>
      <c r="I632" s="80">
        <v>0.29618719631861623</v>
      </c>
      <c r="J632" s="80">
        <v>7.7528258064516131E-2</v>
      </c>
      <c r="K632" s="80">
        <v>0</v>
      </c>
      <c r="L632" s="80">
        <v>2.8886661594210255E-2</v>
      </c>
      <c r="M632" s="80">
        <v>0.28945767625617153</v>
      </c>
      <c r="N632" s="80">
        <v>0.37319945366796536</v>
      </c>
      <c r="O632" s="80">
        <v>1.6246296E-2</v>
      </c>
      <c r="P632" s="80">
        <v>0.21980696013314924</v>
      </c>
      <c r="Q632" s="80">
        <v>7.7579838768741957E-2</v>
      </c>
      <c r="R632" s="80">
        <v>0.12328767123287675</v>
      </c>
      <c r="S632" s="80">
        <v>2.2187836020737248</v>
      </c>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5"/>
      <c r="ER632" s="35"/>
      <c r="ES632" s="35"/>
      <c r="ET632" s="35"/>
      <c r="EU632" s="35"/>
      <c r="EV632" s="35"/>
      <c r="EW632" s="35"/>
      <c r="EX632" s="35"/>
      <c r="EY632" s="35"/>
      <c r="EZ632" s="35"/>
      <c r="FA632" s="35"/>
      <c r="FB632" s="35"/>
      <c r="FC632" s="35"/>
      <c r="FD632" s="35"/>
      <c r="FE632" s="35"/>
      <c r="FF632" s="35"/>
      <c r="FG632" s="35"/>
      <c r="FH632" s="35"/>
      <c r="FI632" s="35"/>
      <c r="FJ632" s="35"/>
      <c r="FK632" s="35"/>
      <c r="FL632" s="35"/>
      <c r="FM632" s="35"/>
      <c r="FN632" s="35"/>
      <c r="FO632" s="35"/>
      <c r="FP632" s="35"/>
      <c r="FQ632" s="35"/>
      <c r="FR632" s="35"/>
      <c r="FS632" s="35"/>
      <c r="FT632" s="35"/>
      <c r="FU632" s="35"/>
      <c r="FV632" s="35"/>
      <c r="FW632" s="35"/>
      <c r="FX632" s="35"/>
    </row>
    <row r="633" spans="1:180">
      <c r="A633" s="9" t="s">
        <v>276</v>
      </c>
      <c r="B633" s="9" t="s">
        <v>172</v>
      </c>
      <c r="C633" s="42">
        <v>43610</v>
      </c>
      <c r="D633" s="79">
        <v>43616</v>
      </c>
      <c r="E633" s="80">
        <v>-0.15738838709677419</v>
      </c>
      <c r="F633" s="80">
        <v>0.26162662660701097</v>
      </c>
      <c r="G633" s="80">
        <v>0.17986523981756292</v>
      </c>
      <c r="H633" s="80">
        <v>0.43835283870967745</v>
      </c>
      <c r="I633" s="80">
        <v>0.29618719631861623</v>
      </c>
      <c r="J633" s="80">
        <v>7.7528258064516131E-2</v>
      </c>
      <c r="K633" s="80">
        <v>0</v>
      </c>
      <c r="L633" s="80">
        <v>2.8886661594210255E-2</v>
      </c>
      <c r="M633" s="80">
        <v>0.28945767625617153</v>
      </c>
      <c r="N633" s="80">
        <v>0.37319945366796536</v>
      </c>
      <c r="O633" s="80">
        <v>2.2405122E-2</v>
      </c>
      <c r="P633" s="80">
        <v>0.21980696013314924</v>
      </c>
      <c r="Q633" s="80">
        <v>7.1421012768741951E-2</v>
      </c>
      <c r="R633" s="80">
        <v>0.12328767123287675</v>
      </c>
      <c r="S633" s="80">
        <v>2.2246363300737242</v>
      </c>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5"/>
      <c r="FJ633" s="35"/>
      <c r="FK633" s="35"/>
      <c r="FL633" s="35"/>
      <c r="FM633" s="35"/>
      <c r="FN633" s="35"/>
      <c r="FO633" s="35"/>
      <c r="FP633" s="35"/>
      <c r="FQ633" s="35"/>
      <c r="FR633" s="35"/>
      <c r="FS633" s="35"/>
      <c r="FT633" s="35"/>
      <c r="FU633" s="35"/>
      <c r="FV633" s="35"/>
      <c r="FW633" s="35"/>
      <c r="FX633" s="35"/>
    </row>
    <row r="634" spans="1:180">
      <c r="A634" s="9" t="s">
        <v>276</v>
      </c>
      <c r="B634" s="9" t="s">
        <v>172</v>
      </c>
      <c r="C634" s="42">
        <v>43611</v>
      </c>
      <c r="D634" s="79">
        <v>43616</v>
      </c>
      <c r="E634" s="80">
        <v>-0.15738838709677419</v>
      </c>
      <c r="F634" s="80">
        <v>0.26508118952029097</v>
      </c>
      <c r="G634" s="80">
        <v>0.17986523981756292</v>
      </c>
      <c r="H634" s="80">
        <v>0.43835283870967745</v>
      </c>
      <c r="I634" s="80">
        <v>0.29618719631861623</v>
      </c>
      <c r="J634" s="80">
        <v>7.7528258064516131E-2</v>
      </c>
      <c r="K634" s="80">
        <v>0</v>
      </c>
      <c r="L634" s="80">
        <v>2.8886661594210255E-2</v>
      </c>
      <c r="M634" s="80">
        <v>0.28945767625617153</v>
      </c>
      <c r="N634" s="80">
        <v>0.37319945366796536</v>
      </c>
      <c r="O634" s="80">
        <v>1.5739533000000003E-2</v>
      </c>
      <c r="P634" s="80">
        <v>0.21980696013314924</v>
      </c>
      <c r="Q634" s="80">
        <v>7.8086601768741951E-2</v>
      </c>
      <c r="R634" s="80">
        <v>0.12328767123287675</v>
      </c>
      <c r="S634" s="80">
        <v>2.2280908929870042</v>
      </c>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5"/>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row>
    <row r="635" spans="1:180">
      <c r="A635" s="9" t="s">
        <v>277</v>
      </c>
      <c r="B635" s="9" t="s">
        <v>172</v>
      </c>
      <c r="C635" s="42">
        <v>43612</v>
      </c>
      <c r="D635" s="79">
        <v>43616</v>
      </c>
      <c r="E635" s="80">
        <v>-0.15738838709677419</v>
      </c>
      <c r="F635" s="80">
        <v>0.27230335261941097</v>
      </c>
      <c r="G635" s="80">
        <v>0.17986523981756292</v>
      </c>
      <c r="H635" s="80">
        <v>0.43835283870967745</v>
      </c>
      <c r="I635" s="80">
        <v>0.29618719631861623</v>
      </c>
      <c r="J635" s="80">
        <v>7.7528258064516131E-2</v>
      </c>
      <c r="K635" s="80">
        <v>0</v>
      </c>
      <c r="L635" s="80">
        <v>2.8886661594210255E-2</v>
      </c>
      <c r="M635" s="80">
        <v>0.28945767625617153</v>
      </c>
      <c r="N635" s="80">
        <v>0.37319945366796536</v>
      </c>
      <c r="O635" s="80">
        <v>1.8441018000000003E-2</v>
      </c>
      <c r="P635" s="80">
        <v>0.21980696013314924</v>
      </c>
      <c r="Q635" s="80">
        <v>7.5385116768741947E-2</v>
      </c>
      <c r="R635" s="80">
        <v>0.12328767123287675</v>
      </c>
      <c r="S635" s="80">
        <v>2.2353130560861247</v>
      </c>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row>
    <row r="636" spans="1:180">
      <c r="A636" s="9" t="s">
        <v>277</v>
      </c>
      <c r="B636" s="9" t="s">
        <v>172</v>
      </c>
      <c r="C636" s="42">
        <v>43613</v>
      </c>
      <c r="D636" s="79">
        <v>43616</v>
      </c>
      <c r="E636" s="80">
        <v>-0.15738838709677419</v>
      </c>
      <c r="F636" s="80">
        <v>0.29472805533309099</v>
      </c>
      <c r="G636" s="80">
        <v>0.17986523981756292</v>
      </c>
      <c r="H636" s="80">
        <v>0.43835283870967745</v>
      </c>
      <c r="I636" s="80">
        <v>0.29618719631861623</v>
      </c>
      <c r="J636" s="80">
        <v>7.7528258064516131E-2</v>
      </c>
      <c r="K636" s="80">
        <v>0</v>
      </c>
      <c r="L636" s="80">
        <v>2.8886661594210255E-2</v>
      </c>
      <c r="M636" s="80">
        <v>0.28945767625617153</v>
      </c>
      <c r="N636" s="80">
        <v>0.37319945366796536</v>
      </c>
      <c r="O636" s="80">
        <v>3.0936879000000004E-2</v>
      </c>
      <c r="P636" s="80">
        <v>0.21980696013314924</v>
      </c>
      <c r="Q636" s="80">
        <v>6.288925576874195E-2</v>
      </c>
      <c r="R636" s="80">
        <v>0.12328767123287675</v>
      </c>
      <c r="S636" s="80">
        <v>2.2577377587998044</v>
      </c>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M636" s="35"/>
      <c r="EN636" s="35"/>
      <c r="EO636" s="35"/>
      <c r="EP636" s="35"/>
      <c r="EQ636" s="35"/>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35"/>
      <c r="FT636" s="35"/>
      <c r="FU636" s="35"/>
      <c r="FV636" s="35"/>
      <c r="FW636" s="35"/>
      <c r="FX636" s="35"/>
    </row>
    <row r="637" spans="1:180">
      <c r="A637" s="9" t="s">
        <v>277</v>
      </c>
      <c r="B637" s="9" t="s">
        <v>172</v>
      </c>
      <c r="C637" s="42">
        <v>43614</v>
      </c>
      <c r="D637" s="79">
        <v>43616</v>
      </c>
      <c r="E637" s="80">
        <v>-0.15738838709677419</v>
      </c>
      <c r="F637" s="80">
        <v>0.35028114760701096</v>
      </c>
      <c r="G637" s="80">
        <v>0.17986523981756292</v>
      </c>
      <c r="H637" s="80">
        <v>0.43835283870967745</v>
      </c>
      <c r="I637" s="80">
        <v>0.29618719631861623</v>
      </c>
      <c r="J637" s="80">
        <v>7.7528258064516131E-2</v>
      </c>
      <c r="K637" s="80">
        <v>0</v>
      </c>
      <c r="L637" s="80">
        <v>2.8886661594210255E-2</v>
      </c>
      <c r="M637" s="80">
        <v>0.28945767625617153</v>
      </c>
      <c r="N637" s="80">
        <v>0.37319945366796536</v>
      </c>
      <c r="O637" s="80">
        <v>3.0239073000000005E-2</v>
      </c>
      <c r="P637" s="80">
        <v>0.21980696013314924</v>
      </c>
      <c r="Q637" s="80">
        <v>6.3587061768741945E-2</v>
      </c>
      <c r="R637" s="80">
        <v>0.12328767123287675</v>
      </c>
      <c r="S637" s="80">
        <v>2.3132908510737242</v>
      </c>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c r="FQ637" s="35"/>
      <c r="FR637" s="35"/>
      <c r="FS637" s="35"/>
      <c r="FT637" s="35"/>
      <c r="FU637" s="35"/>
      <c r="FV637" s="35"/>
      <c r="FW637" s="35"/>
      <c r="FX637" s="35"/>
    </row>
    <row r="638" spans="1:180">
      <c r="A638" s="9" t="s">
        <v>277</v>
      </c>
      <c r="B638" s="9" t="s">
        <v>172</v>
      </c>
      <c r="C638" s="42">
        <v>43615</v>
      </c>
      <c r="D638" s="79">
        <v>43616</v>
      </c>
      <c r="E638" s="80">
        <v>-0.15738838709677419</v>
      </c>
      <c r="F638" s="80">
        <v>0.45106639022866096</v>
      </c>
      <c r="G638" s="80">
        <v>0.17986523981756292</v>
      </c>
      <c r="H638" s="80">
        <v>0.43835283870967745</v>
      </c>
      <c r="I638" s="80">
        <v>0.29618719631861623</v>
      </c>
      <c r="J638" s="80">
        <v>7.7528258064516131E-2</v>
      </c>
      <c r="K638" s="80">
        <v>0</v>
      </c>
      <c r="L638" s="80">
        <v>2.8886661594210255E-2</v>
      </c>
      <c r="M638" s="80">
        <v>0.28945767625617153</v>
      </c>
      <c r="N638" s="80">
        <v>0.37319945366796536</v>
      </c>
      <c r="O638" s="80">
        <v>7.0175303999999994E-2</v>
      </c>
      <c r="P638" s="80">
        <v>0.21980696013314924</v>
      </c>
      <c r="Q638" s="80">
        <v>2.3650830768741957E-2</v>
      </c>
      <c r="R638" s="80">
        <v>0.12328767123287675</v>
      </c>
      <c r="S638" s="80">
        <v>2.4140760936953742</v>
      </c>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row>
    <row r="639" spans="1:180">
      <c r="A639" s="9" t="s">
        <v>277</v>
      </c>
      <c r="B639" s="9" t="s">
        <v>172</v>
      </c>
      <c r="C639" s="42">
        <v>43616</v>
      </c>
      <c r="D639" s="79">
        <v>43616</v>
      </c>
      <c r="E639" s="80">
        <v>-0.15738838709677419</v>
      </c>
      <c r="F639" s="80">
        <v>0.39542553092985094</v>
      </c>
      <c r="G639" s="80">
        <v>0.17986523981756292</v>
      </c>
      <c r="H639" s="80">
        <v>0.43835283870967745</v>
      </c>
      <c r="I639" s="80">
        <v>0.29618719631861623</v>
      </c>
      <c r="J639" s="80">
        <v>7.7528258064516131E-2</v>
      </c>
      <c r="K639" s="80">
        <v>0</v>
      </c>
      <c r="L639" s="80">
        <v>2.8886661594210255E-2</v>
      </c>
      <c r="M639" s="80">
        <v>0.28945767625617153</v>
      </c>
      <c r="N639" s="80">
        <v>0.37319945366796536</v>
      </c>
      <c r="O639" s="80">
        <v>4.5513963000000004E-2</v>
      </c>
      <c r="P639" s="80">
        <v>0.21980696013314924</v>
      </c>
      <c r="Q639" s="80">
        <v>4.8312171768741946E-2</v>
      </c>
      <c r="R639" s="80">
        <v>0.12328767123287675</v>
      </c>
      <c r="S639" s="80">
        <v>2.3584352343965649</v>
      </c>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row>
    <row r="640" spans="1:180">
      <c r="A640" s="9" t="s">
        <v>277</v>
      </c>
      <c r="B640" s="9" t="s">
        <v>173</v>
      </c>
      <c r="C640" s="42">
        <v>43617</v>
      </c>
      <c r="D640" s="79">
        <v>43646</v>
      </c>
      <c r="E640" s="80">
        <v>-0.13954533333333333</v>
      </c>
      <c r="F640" s="80">
        <v>0.19445709538320616</v>
      </c>
      <c r="G640" s="80">
        <v>0.18115892956664909</v>
      </c>
      <c r="H640" s="80">
        <v>0.33960566666666664</v>
      </c>
      <c r="I640" s="80">
        <v>0.35897069912280699</v>
      </c>
      <c r="J640" s="80">
        <v>9.2761866666666651E-2</v>
      </c>
      <c r="K640" s="80">
        <v>0</v>
      </c>
      <c r="L640" s="80">
        <v>5.4795439260481395E-2</v>
      </c>
      <c r="M640" s="80">
        <v>0.29378158899231105</v>
      </c>
      <c r="N640" s="80">
        <v>0.37410857461441194</v>
      </c>
      <c r="O640" s="80">
        <v>0.15421858199999999</v>
      </c>
      <c r="P640" s="80">
        <v>0.21278859690476187</v>
      </c>
      <c r="Q640" s="80">
        <v>-7.4343442236815091E-2</v>
      </c>
      <c r="R640" s="80">
        <v>0.12328767123287675</v>
      </c>
      <c r="S640" s="80">
        <v>2.1660459348406902</v>
      </c>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M640" s="35"/>
      <c r="EN640" s="35"/>
      <c r="EO640" s="35"/>
      <c r="EP640" s="35"/>
      <c r="EQ640" s="35"/>
      <c r="ER640" s="35"/>
      <c r="ES640" s="35"/>
      <c r="ET640" s="35"/>
      <c r="EU640" s="35"/>
      <c r="EV640" s="35"/>
      <c r="EW640" s="35"/>
      <c r="EX640" s="35"/>
      <c r="EY640" s="35"/>
      <c r="EZ640" s="35"/>
      <c r="FA640" s="35"/>
      <c r="FB640" s="35"/>
      <c r="FC640" s="35"/>
      <c r="FD640" s="35"/>
      <c r="FE640" s="35"/>
      <c r="FF640" s="35"/>
      <c r="FG640" s="35"/>
      <c r="FH640" s="35"/>
      <c r="FI640" s="35"/>
      <c r="FJ640" s="35"/>
      <c r="FK640" s="35"/>
      <c r="FL640" s="35"/>
      <c r="FM640" s="35"/>
      <c r="FN640" s="35"/>
      <c r="FO640" s="35"/>
      <c r="FP640" s="35"/>
      <c r="FQ640" s="35"/>
      <c r="FR640" s="35"/>
      <c r="FS640" s="35"/>
      <c r="FT640" s="35"/>
      <c r="FU640" s="35"/>
      <c r="FV640" s="35"/>
      <c r="FW640" s="35"/>
      <c r="FX640" s="35"/>
    </row>
    <row r="641" spans="1:180">
      <c r="A641" s="9" t="s">
        <v>277</v>
      </c>
      <c r="B641" s="9" t="s">
        <v>173</v>
      </c>
      <c r="C641" s="42">
        <v>43618</v>
      </c>
      <c r="D641" s="79">
        <v>43646</v>
      </c>
      <c r="E641" s="80">
        <v>-0.13954533333333333</v>
      </c>
      <c r="F641" s="80">
        <v>0.19445709538320616</v>
      </c>
      <c r="G641" s="80">
        <v>0.18115892956664909</v>
      </c>
      <c r="H641" s="80">
        <v>0.33960566666666664</v>
      </c>
      <c r="I641" s="80">
        <v>0.35897069912280699</v>
      </c>
      <c r="J641" s="80">
        <v>9.2761866666666651E-2</v>
      </c>
      <c r="K641" s="80">
        <v>0</v>
      </c>
      <c r="L641" s="80">
        <v>5.4795439260481395E-2</v>
      </c>
      <c r="M641" s="80">
        <v>0.29378158899231105</v>
      </c>
      <c r="N641" s="80">
        <v>0.37410857461441188</v>
      </c>
      <c r="O641" s="80">
        <v>2.5517124000000002E-2</v>
      </c>
      <c r="P641" s="80">
        <v>0.21278859690476187</v>
      </c>
      <c r="Q641" s="80">
        <v>5.4358015763184914E-2</v>
      </c>
      <c r="R641" s="80">
        <v>0.12328767123287675</v>
      </c>
      <c r="S641" s="80">
        <v>2.1660459348406902</v>
      </c>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M641" s="35"/>
      <c r="EN641" s="35"/>
      <c r="EO641" s="35"/>
      <c r="EP641" s="35"/>
      <c r="EQ641" s="35"/>
      <c r="ER641" s="35"/>
      <c r="ES641" s="35"/>
      <c r="ET641" s="35"/>
      <c r="EU641" s="35"/>
      <c r="EV641" s="35"/>
      <c r="EW641" s="35"/>
      <c r="EX641" s="35"/>
      <c r="EY641" s="35"/>
      <c r="EZ641" s="35"/>
      <c r="FA641" s="35"/>
      <c r="FB641" s="35"/>
      <c r="FC641" s="35"/>
      <c r="FD641" s="35"/>
      <c r="FE641" s="35"/>
      <c r="FF641" s="35"/>
      <c r="FG641" s="35"/>
      <c r="FH641" s="35"/>
      <c r="FI641" s="35"/>
      <c r="FJ641" s="35"/>
      <c r="FK641" s="35"/>
      <c r="FL641" s="35"/>
      <c r="FM641" s="35"/>
      <c r="FN641" s="35"/>
      <c r="FO641" s="35"/>
      <c r="FP641" s="35"/>
      <c r="FQ641" s="35"/>
      <c r="FR641" s="35"/>
      <c r="FS641" s="35"/>
      <c r="FT641" s="35"/>
      <c r="FU641" s="35"/>
      <c r="FV641" s="35"/>
      <c r="FW641" s="35"/>
      <c r="FX641" s="35"/>
    </row>
    <row r="642" spans="1:180">
      <c r="A642" s="9" t="s">
        <v>278</v>
      </c>
      <c r="B642" s="9" t="s">
        <v>173</v>
      </c>
      <c r="C642" s="42">
        <v>43619</v>
      </c>
      <c r="D642" s="79">
        <v>43646</v>
      </c>
      <c r="E642" s="80">
        <v>-0.13954533333333333</v>
      </c>
      <c r="F642" s="80">
        <v>0.19445709538320616</v>
      </c>
      <c r="G642" s="80">
        <v>0.18115892956664909</v>
      </c>
      <c r="H642" s="80">
        <v>0.33960566666666664</v>
      </c>
      <c r="I642" s="80">
        <v>0.35897069912280699</v>
      </c>
      <c r="J642" s="80">
        <v>9.2761866666666651E-2</v>
      </c>
      <c r="K642" s="80">
        <v>0</v>
      </c>
      <c r="L642" s="80">
        <v>5.4795439260481395E-2</v>
      </c>
      <c r="M642" s="80">
        <v>0.29378158899231105</v>
      </c>
      <c r="N642" s="80">
        <v>0.37410857461441188</v>
      </c>
      <c r="O642" s="80">
        <v>1.421181E-2</v>
      </c>
      <c r="P642" s="80">
        <v>0.21278859690476187</v>
      </c>
      <c r="Q642" s="80">
        <v>6.5663329763184911E-2</v>
      </c>
      <c r="R642" s="80">
        <v>0.12328767123287675</v>
      </c>
      <c r="S642" s="80">
        <v>2.1660459348406902</v>
      </c>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row>
    <row r="643" spans="1:180">
      <c r="A643" s="9" t="s">
        <v>278</v>
      </c>
      <c r="B643" s="9" t="s">
        <v>173</v>
      </c>
      <c r="C643" s="42">
        <v>43620</v>
      </c>
      <c r="D643" s="79">
        <v>43646</v>
      </c>
      <c r="E643" s="80">
        <v>-0.13954533333333333</v>
      </c>
      <c r="F643" s="80">
        <v>0.19445709538320616</v>
      </c>
      <c r="G643" s="80">
        <v>0.18115892956664909</v>
      </c>
      <c r="H643" s="80">
        <v>0.33960566666666664</v>
      </c>
      <c r="I643" s="80">
        <v>0.35897069912280699</v>
      </c>
      <c r="J643" s="80">
        <v>9.2761866666666651E-2</v>
      </c>
      <c r="K643" s="80">
        <v>0</v>
      </c>
      <c r="L643" s="80">
        <v>5.4795439260481395E-2</v>
      </c>
      <c r="M643" s="80">
        <v>0.29378158899231105</v>
      </c>
      <c r="N643" s="80">
        <v>0.37410857461441188</v>
      </c>
      <c r="O643" s="80">
        <v>3.0989232000000005E-2</v>
      </c>
      <c r="P643" s="80">
        <v>0.21278859690476187</v>
      </c>
      <c r="Q643" s="80">
        <v>4.888590776318491E-2</v>
      </c>
      <c r="R643" s="80">
        <v>0.12328767123287675</v>
      </c>
      <c r="S643" s="80">
        <v>2.1660459348406902</v>
      </c>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row>
    <row r="644" spans="1:180">
      <c r="A644" s="9" t="s">
        <v>278</v>
      </c>
      <c r="B644" s="9" t="s">
        <v>173</v>
      </c>
      <c r="C644" s="42">
        <v>43621</v>
      </c>
      <c r="D644" s="79">
        <v>43646</v>
      </c>
      <c r="E644" s="80">
        <v>-0.13954533333333333</v>
      </c>
      <c r="F644" s="80">
        <v>0.19445709538320616</v>
      </c>
      <c r="G644" s="80">
        <v>0.18115892956664909</v>
      </c>
      <c r="H644" s="80">
        <v>0.33960566666666664</v>
      </c>
      <c r="I644" s="80">
        <v>0.35897069912280699</v>
      </c>
      <c r="J644" s="80">
        <v>9.2761866666666651E-2</v>
      </c>
      <c r="K644" s="80">
        <v>0</v>
      </c>
      <c r="L644" s="80">
        <v>5.4795439260481395E-2</v>
      </c>
      <c r="M644" s="80">
        <v>0.29378158899231105</v>
      </c>
      <c r="N644" s="80">
        <v>0.37410857461441188</v>
      </c>
      <c r="O644" s="80">
        <v>3.0171204E-2</v>
      </c>
      <c r="P644" s="80">
        <v>0.21278859690476187</v>
      </c>
      <c r="Q644" s="80">
        <v>4.9703935763184916E-2</v>
      </c>
      <c r="R644" s="80">
        <v>0.12328767123287675</v>
      </c>
      <c r="S644" s="80">
        <v>2.1660459348406902</v>
      </c>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U644" s="35"/>
      <c r="EV644" s="35"/>
      <c r="EW644" s="35"/>
      <c r="EX644" s="35"/>
      <c r="EY644" s="35"/>
      <c r="EZ644" s="35"/>
      <c r="FA644" s="35"/>
      <c r="FB644" s="35"/>
      <c r="FC644" s="35"/>
      <c r="FD644" s="35"/>
      <c r="FE644" s="35"/>
      <c r="FF644" s="35"/>
      <c r="FG644" s="35"/>
      <c r="FH644" s="35"/>
      <c r="FI644" s="35"/>
      <c r="FJ644" s="35"/>
      <c r="FK644" s="35"/>
      <c r="FL644" s="35"/>
      <c r="FM644" s="35"/>
      <c r="FN644" s="35"/>
      <c r="FO644" s="35"/>
      <c r="FP644" s="35"/>
      <c r="FQ644" s="35"/>
      <c r="FR644" s="35"/>
      <c r="FS644" s="35"/>
      <c r="FT644" s="35"/>
      <c r="FU644" s="35"/>
      <c r="FV644" s="35"/>
      <c r="FW644" s="35"/>
      <c r="FX644" s="35"/>
    </row>
    <row r="645" spans="1:180">
      <c r="A645" s="9" t="s">
        <v>278</v>
      </c>
      <c r="B645" s="9" t="s">
        <v>173</v>
      </c>
      <c r="C645" s="42">
        <v>43622</v>
      </c>
      <c r="D645" s="79">
        <v>43646</v>
      </c>
      <c r="E645" s="80">
        <v>-0.13954533333333333</v>
      </c>
      <c r="F645" s="80">
        <v>0.18654042538320617</v>
      </c>
      <c r="G645" s="80">
        <v>0.18115892956664909</v>
      </c>
      <c r="H645" s="80">
        <v>0.33960566666666664</v>
      </c>
      <c r="I645" s="80">
        <v>0.35897069912280699</v>
      </c>
      <c r="J645" s="80">
        <v>9.2761866666666651E-2</v>
      </c>
      <c r="K645" s="80">
        <v>0</v>
      </c>
      <c r="L645" s="80">
        <v>5.4795439260481395E-2</v>
      </c>
      <c r="M645" s="80">
        <v>0.29378158899231105</v>
      </c>
      <c r="N645" s="80">
        <v>0.37410857461441188</v>
      </c>
      <c r="O645" s="80">
        <v>3.1840794000000006E-2</v>
      </c>
      <c r="P645" s="80">
        <v>0.21278859690476187</v>
      </c>
      <c r="Q645" s="80">
        <v>5.5951015763184911E-2</v>
      </c>
      <c r="R645" s="80">
        <v>0.12328767123287675</v>
      </c>
      <c r="S645" s="80">
        <v>2.1660459348406902</v>
      </c>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c r="FO645" s="35"/>
      <c r="FP645" s="35"/>
      <c r="FQ645" s="35"/>
      <c r="FR645" s="35"/>
      <c r="FS645" s="35"/>
      <c r="FT645" s="35"/>
      <c r="FU645" s="35"/>
      <c r="FV645" s="35"/>
      <c r="FW645" s="35"/>
      <c r="FX645" s="35"/>
    </row>
    <row r="646" spans="1:180">
      <c r="A646" s="9" t="s">
        <v>278</v>
      </c>
      <c r="B646" s="9" t="s">
        <v>173</v>
      </c>
      <c r="C646" s="42">
        <v>43623</v>
      </c>
      <c r="D646" s="79">
        <v>43646</v>
      </c>
      <c r="E646" s="80">
        <v>-0.13954533333333333</v>
      </c>
      <c r="F646" s="80">
        <v>0.19445709538320616</v>
      </c>
      <c r="G646" s="80">
        <v>0.18115892956664909</v>
      </c>
      <c r="H646" s="80">
        <v>0.33960566666666664</v>
      </c>
      <c r="I646" s="80">
        <v>0.35897069912280699</v>
      </c>
      <c r="J646" s="80">
        <v>9.2761866666666651E-2</v>
      </c>
      <c r="K646" s="80">
        <v>0</v>
      </c>
      <c r="L646" s="80">
        <v>5.4795439260481395E-2</v>
      </c>
      <c r="M646" s="80">
        <v>0.29378158899231105</v>
      </c>
      <c r="N646" s="80">
        <v>0.37410857461441188</v>
      </c>
      <c r="O646" s="80">
        <v>2.7473940000000002E-2</v>
      </c>
      <c r="P646" s="80">
        <v>0.21278859690476187</v>
      </c>
      <c r="Q646" s="80">
        <v>5.2401199763184907E-2</v>
      </c>
      <c r="R646" s="80">
        <v>0.12328767123287675</v>
      </c>
      <c r="S646" s="80">
        <v>2.1660459348406902</v>
      </c>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row>
    <row r="647" spans="1:180">
      <c r="A647" s="9" t="s">
        <v>278</v>
      </c>
      <c r="B647" s="9" t="s">
        <v>173</v>
      </c>
      <c r="C647" s="42">
        <v>43624</v>
      </c>
      <c r="D647" s="79">
        <v>43646</v>
      </c>
      <c r="E647" s="80">
        <v>-0.13954533333333333</v>
      </c>
      <c r="F647" s="80">
        <v>0.19445709538320616</v>
      </c>
      <c r="G647" s="80">
        <v>0.18115892956664909</v>
      </c>
      <c r="H647" s="80">
        <v>0.33960566666666664</v>
      </c>
      <c r="I647" s="80">
        <v>0.35897069912280699</v>
      </c>
      <c r="J647" s="80">
        <v>9.2761866666666651E-2</v>
      </c>
      <c r="K647" s="80">
        <v>0</v>
      </c>
      <c r="L647" s="80">
        <v>5.4795439260481395E-2</v>
      </c>
      <c r="M647" s="80">
        <v>0.29378158899231105</v>
      </c>
      <c r="N647" s="80">
        <v>0.37410857461441188</v>
      </c>
      <c r="O647" s="80">
        <v>3.2800167000000005E-2</v>
      </c>
      <c r="P647" s="80">
        <v>0.21278859690476187</v>
      </c>
      <c r="Q647" s="80">
        <v>4.7074972763184904E-2</v>
      </c>
      <c r="R647" s="80">
        <v>0.12328767123287675</v>
      </c>
      <c r="S647" s="80">
        <v>2.1660459348406902</v>
      </c>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c r="EU647" s="35"/>
      <c r="EV647" s="35"/>
      <c r="EW647" s="35"/>
      <c r="EX647" s="35"/>
      <c r="EY647" s="35"/>
      <c r="EZ647" s="35"/>
      <c r="FA647" s="35"/>
      <c r="FB647" s="35"/>
      <c r="FC647" s="35"/>
      <c r="FD647" s="35"/>
      <c r="FE647" s="35"/>
      <c r="FF647" s="35"/>
      <c r="FG647" s="35"/>
      <c r="FH647" s="35"/>
      <c r="FI647" s="35"/>
      <c r="FJ647" s="35"/>
      <c r="FK647" s="35"/>
      <c r="FL647" s="35"/>
      <c r="FM647" s="35"/>
      <c r="FN647" s="35"/>
      <c r="FO647" s="35"/>
      <c r="FP647" s="35"/>
      <c r="FQ647" s="35"/>
      <c r="FR647" s="35"/>
      <c r="FS647" s="35"/>
      <c r="FT647" s="35"/>
      <c r="FU647" s="35"/>
      <c r="FV647" s="35"/>
      <c r="FW647" s="35"/>
      <c r="FX647" s="35"/>
    </row>
    <row r="648" spans="1:180">
      <c r="A648" s="9" t="s">
        <v>278</v>
      </c>
      <c r="B648" s="9" t="s">
        <v>173</v>
      </c>
      <c r="C648" s="42">
        <v>43625</v>
      </c>
      <c r="D648" s="79">
        <v>43646</v>
      </c>
      <c r="E648" s="80">
        <v>-0.13954533333333333</v>
      </c>
      <c r="F648" s="80">
        <v>0.19445709538320616</v>
      </c>
      <c r="G648" s="80">
        <v>0.18115892956664909</v>
      </c>
      <c r="H648" s="80">
        <v>0.33960566666666664</v>
      </c>
      <c r="I648" s="80">
        <v>0.35897069912280699</v>
      </c>
      <c r="J648" s="80">
        <v>9.2761866666666651E-2</v>
      </c>
      <c r="K648" s="80">
        <v>0</v>
      </c>
      <c r="L648" s="80">
        <v>5.4795439260481395E-2</v>
      </c>
      <c r="M648" s="80">
        <v>0.29378158899231105</v>
      </c>
      <c r="N648" s="80">
        <v>0.37410857461441188</v>
      </c>
      <c r="O648" s="80">
        <v>2.4421617E-2</v>
      </c>
      <c r="P648" s="80">
        <v>0.21278859690476187</v>
      </c>
      <c r="Q648" s="80">
        <v>5.5453522763184923E-2</v>
      </c>
      <c r="R648" s="80">
        <v>0.12328767123287675</v>
      </c>
      <c r="S648" s="80">
        <v>2.1660459348406902</v>
      </c>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U648" s="35"/>
      <c r="EV648" s="35"/>
      <c r="EW648" s="35"/>
      <c r="EX648" s="35"/>
      <c r="EY648" s="35"/>
      <c r="EZ648" s="35"/>
      <c r="FA648" s="35"/>
      <c r="FB648" s="35"/>
      <c r="FC648" s="35"/>
      <c r="FD648" s="35"/>
      <c r="FE648" s="35"/>
      <c r="FF648" s="35"/>
      <c r="FG648" s="35"/>
      <c r="FH648" s="35"/>
      <c r="FI648" s="35"/>
      <c r="FJ648" s="35"/>
      <c r="FK648" s="35"/>
      <c r="FL648" s="35"/>
      <c r="FM648" s="35"/>
      <c r="FN648" s="35"/>
      <c r="FO648" s="35"/>
      <c r="FP648" s="35"/>
      <c r="FQ648" s="35"/>
      <c r="FR648" s="35"/>
      <c r="FS648" s="35"/>
      <c r="FT648" s="35"/>
      <c r="FU648" s="35"/>
      <c r="FV648" s="35"/>
      <c r="FW648" s="35"/>
      <c r="FX648" s="35"/>
    </row>
    <row r="649" spans="1:180">
      <c r="A649" s="9" t="s">
        <v>279</v>
      </c>
      <c r="B649" s="9" t="s">
        <v>173</v>
      </c>
      <c r="C649" s="42">
        <v>43626</v>
      </c>
      <c r="D649" s="79">
        <v>43646</v>
      </c>
      <c r="E649" s="80">
        <v>-0.13954533333333333</v>
      </c>
      <c r="F649" s="80">
        <v>0.19445709538320616</v>
      </c>
      <c r="G649" s="80">
        <v>0.18115892956664909</v>
      </c>
      <c r="H649" s="80">
        <v>0.33960566666666664</v>
      </c>
      <c r="I649" s="80">
        <v>0.35897069912280699</v>
      </c>
      <c r="J649" s="80">
        <v>9.2761866666666651E-2</v>
      </c>
      <c r="K649" s="80">
        <v>0</v>
      </c>
      <c r="L649" s="80">
        <v>5.4795439260481395E-2</v>
      </c>
      <c r="M649" s="80">
        <v>0.29378158899231105</v>
      </c>
      <c r="N649" s="80">
        <v>0.37410857461441188</v>
      </c>
      <c r="O649" s="80">
        <v>2.7108891000000003E-2</v>
      </c>
      <c r="P649" s="80">
        <v>0.21278859690476187</v>
      </c>
      <c r="Q649" s="80">
        <v>5.2766248763184899E-2</v>
      </c>
      <c r="R649" s="80">
        <v>0.12328767123287675</v>
      </c>
      <c r="S649" s="80">
        <v>2.1660459348406902</v>
      </c>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5"/>
      <c r="FQ649" s="35"/>
      <c r="FR649" s="35"/>
      <c r="FS649" s="35"/>
      <c r="FT649" s="35"/>
      <c r="FU649" s="35"/>
      <c r="FV649" s="35"/>
      <c r="FW649" s="35"/>
      <c r="FX649" s="35"/>
    </row>
    <row r="650" spans="1:180">
      <c r="A650" s="9" t="s">
        <v>279</v>
      </c>
      <c r="B650" s="9" t="s">
        <v>173</v>
      </c>
      <c r="C650" s="42">
        <v>43627</v>
      </c>
      <c r="D650" s="79">
        <v>43646</v>
      </c>
      <c r="E650" s="80">
        <v>-0.13954533333333333</v>
      </c>
      <c r="F650" s="80">
        <v>0.19445709538320616</v>
      </c>
      <c r="G650" s="80">
        <v>0.18115892956664909</v>
      </c>
      <c r="H650" s="80">
        <v>0.33960566666666664</v>
      </c>
      <c r="I650" s="80">
        <v>0.35897069912280699</v>
      </c>
      <c r="J650" s="80">
        <v>9.2761866666666651E-2</v>
      </c>
      <c r="K650" s="80">
        <v>0</v>
      </c>
      <c r="L650" s="80">
        <v>5.4795439260481395E-2</v>
      </c>
      <c r="M650" s="80">
        <v>0.29378158899231105</v>
      </c>
      <c r="N650" s="80">
        <v>0.37410857461441183</v>
      </c>
      <c r="O650" s="80">
        <v>3.2834087999999997E-2</v>
      </c>
      <c r="P650" s="80">
        <v>0.21278859690476187</v>
      </c>
      <c r="Q650" s="80">
        <v>4.7041051763184925E-2</v>
      </c>
      <c r="R650" s="80">
        <v>0.12328767123287675</v>
      </c>
      <c r="S650" s="80">
        <v>2.1660459348406902</v>
      </c>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U650" s="35"/>
      <c r="EV650" s="35"/>
      <c r="EW650" s="35"/>
      <c r="EX650" s="35"/>
      <c r="EY650" s="35"/>
      <c r="EZ650" s="35"/>
      <c r="FA650" s="35"/>
      <c r="FB650" s="35"/>
      <c r="FC650" s="35"/>
      <c r="FD650" s="35"/>
      <c r="FE650" s="35"/>
      <c r="FF650" s="35"/>
      <c r="FG650" s="35"/>
      <c r="FH650" s="35"/>
      <c r="FI650" s="35"/>
      <c r="FJ650" s="35"/>
      <c r="FK650" s="35"/>
      <c r="FL650" s="35"/>
      <c r="FM650" s="35"/>
      <c r="FN650" s="35"/>
      <c r="FO650" s="35"/>
      <c r="FP650" s="35"/>
      <c r="FQ650" s="35"/>
      <c r="FR650" s="35"/>
      <c r="FS650" s="35"/>
      <c r="FT650" s="35"/>
      <c r="FU650" s="35"/>
      <c r="FV650" s="35"/>
      <c r="FW650" s="35"/>
      <c r="FX650" s="35"/>
    </row>
    <row r="651" spans="1:180">
      <c r="A651" s="9" t="s">
        <v>279</v>
      </c>
      <c r="B651" s="9" t="s">
        <v>173</v>
      </c>
      <c r="C651" s="42">
        <v>43628</v>
      </c>
      <c r="D651" s="79">
        <v>43646</v>
      </c>
      <c r="E651" s="80">
        <v>-0.13954533333333333</v>
      </c>
      <c r="F651" s="80">
        <v>0.19445709538320616</v>
      </c>
      <c r="G651" s="80">
        <v>0.18115892956664909</v>
      </c>
      <c r="H651" s="80">
        <v>0.33960566666666664</v>
      </c>
      <c r="I651" s="80">
        <v>0.35897069912280699</v>
      </c>
      <c r="J651" s="80">
        <v>9.2761866666666651E-2</v>
      </c>
      <c r="K651" s="80">
        <v>0</v>
      </c>
      <c r="L651" s="80">
        <v>5.4795439260481395E-2</v>
      </c>
      <c r="M651" s="80">
        <v>0.29378158899231105</v>
      </c>
      <c r="N651" s="80">
        <v>0.37410857461441188</v>
      </c>
      <c r="O651" s="80">
        <v>2.6965134000000002E-2</v>
      </c>
      <c r="P651" s="80">
        <v>0.21278859690476187</v>
      </c>
      <c r="Q651" s="80">
        <v>5.2910005763184914E-2</v>
      </c>
      <c r="R651" s="80">
        <v>0.12328767123287675</v>
      </c>
      <c r="S651" s="80">
        <v>2.1660459348406902</v>
      </c>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c r="EU651" s="35"/>
      <c r="EV651" s="35"/>
      <c r="EW651" s="35"/>
      <c r="EX651" s="35"/>
      <c r="EY651" s="35"/>
      <c r="EZ651" s="35"/>
      <c r="FA651" s="35"/>
      <c r="FB651" s="35"/>
      <c r="FC651" s="35"/>
      <c r="FD651" s="35"/>
      <c r="FE651" s="35"/>
      <c r="FF651" s="35"/>
      <c r="FG651" s="35"/>
      <c r="FH651" s="35"/>
      <c r="FI651" s="35"/>
      <c r="FJ651" s="35"/>
      <c r="FK651" s="35"/>
      <c r="FL651" s="35"/>
      <c r="FM651" s="35"/>
      <c r="FN651" s="35"/>
      <c r="FO651" s="35"/>
      <c r="FP651" s="35"/>
      <c r="FQ651" s="35"/>
      <c r="FR651" s="35"/>
      <c r="FS651" s="35"/>
      <c r="FT651" s="35"/>
      <c r="FU651" s="35"/>
      <c r="FV651" s="35"/>
      <c r="FW651" s="35"/>
      <c r="FX651" s="35"/>
    </row>
    <row r="652" spans="1:180">
      <c r="A652" s="9" t="s">
        <v>279</v>
      </c>
      <c r="B652" s="9" t="s">
        <v>173</v>
      </c>
      <c r="C652" s="42">
        <v>43629</v>
      </c>
      <c r="D652" s="79">
        <v>43646</v>
      </c>
      <c r="E652" s="80">
        <v>-0.13954533333333333</v>
      </c>
      <c r="F652" s="80">
        <v>0.19445709538320616</v>
      </c>
      <c r="G652" s="80">
        <v>0.18115892956664909</v>
      </c>
      <c r="H652" s="80">
        <v>0.33960566666666664</v>
      </c>
      <c r="I652" s="80">
        <v>0.35897069912280699</v>
      </c>
      <c r="J652" s="80">
        <v>9.2761866666666651E-2</v>
      </c>
      <c r="K652" s="80">
        <v>0</v>
      </c>
      <c r="L652" s="80">
        <v>5.4795439260481395E-2</v>
      </c>
      <c r="M652" s="80">
        <v>0.29378158899231105</v>
      </c>
      <c r="N652" s="80">
        <v>0.37410857461441188</v>
      </c>
      <c r="O652" s="80">
        <v>2.6679357000000001E-2</v>
      </c>
      <c r="P652" s="80">
        <v>0.21278859690476187</v>
      </c>
      <c r="Q652" s="80">
        <v>5.3195782763184915E-2</v>
      </c>
      <c r="R652" s="80">
        <v>0.12328767123287675</v>
      </c>
      <c r="S652" s="80">
        <v>2.1660459348406902</v>
      </c>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U652" s="35"/>
      <c r="EV652" s="35"/>
      <c r="EW652" s="35"/>
      <c r="EX652" s="35"/>
      <c r="EY652" s="35"/>
      <c r="EZ652" s="35"/>
      <c r="FA652" s="35"/>
      <c r="FB652" s="35"/>
      <c r="FC652" s="35"/>
      <c r="FD652" s="35"/>
      <c r="FE652" s="35"/>
      <c r="FF652" s="35"/>
      <c r="FG652" s="35"/>
      <c r="FH652" s="35"/>
      <c r="FI652" s="35"/>
      <c r="FJ652" s="35"/>
      <c r="FK652" s="35"/>
      <c r="FL652" s="35"/>
      <c r="FM652" s="35"/>
      <c r="FN652" s="35"/>
      <c r="FO652" s="35"/>
      <c r="FP652" s="35"/>
      <c r="FQ652" s="35"/>
      <c r="FR652" s="35"/>
      <c r="FS652" s="35"/>
      <c r="FT652" s="35"/>
      <c r="FU652" s="35"/>
      <c r="FV652" s="35"/>
      <c r="FW652" s="35"/>
      <c r="FX652" s="35"/>
    </row>
    <row r="653" spans="1:180">
      <c r="A653" s="9" t="s">
        <v>279</v>
      </c>
      <c r="B653" s="9" t="s">
        <v>173</v>
      </c>
      <c r="C653" s="42">
        <v>43630</v>
      </c>
      <c r="D653" s="79">
        <v>43646</v>
      </c>
      <c r="E653" s="80">
        <v>-0.13954533333333333</v>
      </c>
      <c r="F653" s="80">
        <v>0.19445709538320616</v>
      </c>
      <c r="G653" s="80">
        <v>0.18115892956664909</v>
      </c>
      <c r="H653" s="80">
        <v>0.33960566666666664</v>
      </c>
      <c r="I653" s="80">
        <v>0.35897069912280699</v>
      </c>
      <c r="J653" s="80">
        <v>9.2761866666666651E-2</v>
      </c>
      <c r="K653" s="80">
        <v>0</v>
      </c>
      <c r="L653" s="80">
        <v>5.4795439260481395E-2</v>
      </c>
      <c r="M653" s="80">
        <v>0.29378158899231105</v>
      </c>
      <c r="N653" s="80">
        <v>0.37410857461441188</v>
      </c>
      <c r="O653" s="80">
        <v>2.0661848999999999E-2</v>
      </c>
      <c r="P653" s="80">
        <v>0.21278859690476187</v>
      </c>
      <c r="Q653" s="80">
        <v>5.9213290763184927E-2</v>
      </c>
      <c r="R653" s="80">
        <v>0.12328767123287675</v>
      </c>
      <c r="S653" s="80">
        <v>2.1660459348406902</v>
      </c>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c r="EU653" s="35"/>
      <c r="EV653" s="35"/>
      <c r="EW653" s="35"/>
      <c r="EX653" s="35"/>
      <c r="EY653" s="35"/>
      <c r="EZ653" s="35"/>
      <c r="FA653" s="35"/>
      <c r="FB653" s="35"/>
      <c r="FC653" s="35"/>
      <c r="FD653" s="35"/>
      <c r="FE653" s="35"/>
      <c r="FF653" s="35"/>
      <c r="FG653" s="35"/>
      <c r="FH653" s="35"/>
      <c r="FI653" s="35"/>
      <c r="FJ653" s="35"/>
      <c r="FK653" s="35"/>
      <c r="FL653" s="35"/>
      <c r="FM653" s="35"/>
      <c r="FN653" s="35"/>
      <c r="FO653" s="35"/>
      <c r="FP653" s="35"/>
      <c r="FQ653" s="35"/>
      <c r="FR653" s="35"/>
      <c r="FS653" s="35"/>
      <c r="FT653" s="35"/>
      <c r="FU653" s="35"/>
      <c r="FV653" s="35"/>
      <c r="FW653" s="35"/>
      <c r="FX653" s="35"/>
    </row>
    <row r="654" spans="1:180">
      <c r="A654" s="9" t="s">
        <v>279</v>
      </c>
      <c r="B654" s="9" t="s">
        <v>173</v>
      </c>
      <c r="C654" s="42">
        <v>43631</v>
      </c>
      <c r="D654" s="79">
        <v>43646</v>
      </c>
      <c r="E654" s="80">
        <v>-0.13954533333333333</v>
      </c>
      <c r="F654" s="80">
        <v>0.19154042538320615</v>
      </c>
      <c r="G654" s="80">
        <v>0.18115892956664909</v>
      </c>
      <c r="H654" s="80">
        <v>0.33960566666666664</v>
      </c>
      <c r="I654" s="80">
        <v>0.35897069912280699</v>
      </c>
      <c r="J654" s="80">
        <v>9.2761866666666651E-2</v>
      </c>
      <c r="K654" s="80">
        <v>0</v>
      </c>
      <c r="L654" s="80">
        <v>5.4795439260481395E-2</v>
      </c>
      <c r="M654" s="80">
        <v>0.29378158899231105</v>
      </c>
      <c r="N654" s="80">
        <v>0.37410857461441188</v>
      </c>
      <c r="O654" s="80">
        <v>2.6377681000000004E-2</v>
      </c>
      <c r="P654" s="80">
        <v>0.21278859690476187</v>
      </c>
      <c r="Q654" s="80">
        <v>5.6414128763184919E-2</v>
      </c>
      <c r="R654" s="80">
        <v>0.12328767123287675</v>
      </c>
      <c r="S654" s="80">
        <v>2.1660459348406902</v>
      </c>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c r="EU654" s="35"/>
      <c r="EV654" s="35"/>
      <c r="EW654" s="35"/>
      <c r="EX654" s="35"/>
      <c r="EY654" s="35"/>
      <c r="EZ654" s="35"/>
      <c r="FA654" s="35"/>
      <c r="FB654" s="35"/>
      <c r="FC654" s="35"/>
      <c r="FD654" s="35"/>
      <c r="FE654" s="35"/>
      <c r="FF654" s="35"/>
      <c r="FG654" s="35"/>
      <c r="FH654" s="35"/>
      <c r="FI654" s="35"/>
      <c r="FJ654" s="35"/>
      <c r="FK654" s="35"/>
      <c r="FL654" s="35"/>
      <c r="FM654" s="35"/>
      <c r="FN654" s="35"/>
      <c r="FO654" s="35"/>
      <c r="FP654" s="35"/>
      <c r="FQ654" s="35"/>
      <c r="FR654" s="35"/>
      <c r="FS654" s="35"/>
      <c r="FT654" s="35"/>
      <c r="FU654" s="35"/>
      <c r="FV654" s="35"/>
      <c r="FW654" s="35"/>
      <c r="FX654" s="35"/>
    </row>
    <row r="655" spans="1:180">
      <c r="A655" s="9" t="s">
        <v>279</v>
      </c>
      <c r="B655" s="9" t="s">
        <v>173</v>
      </c>
      <c r="C655" s="42">
        <v>43632</v>
      </c>
      <c r="D655" s="79">
        <v>43646</v>
      </c>
      <c r="E655" s="80">
        <v>-0.13954533333333333</v>
      </c>
      <c r="F655" s="80">
        <v>0.19445709538320616</v>
      </c>
      <c r="G655" s="80">
        <v>0.18115892956664909</v>
      </c>
      <c r="H655" s="80">
        <v>0.33960566666666664</v>
      </c>
      <c r="I655" s="80">
        <v>0.35897069912280699</v>
      </c>
      <c r="J655" s="80">
        <v>9.2761866666666651E-2</v>
      </c>
      <c r="K655" s="80">
        <v>0</v>
      </c>
      <c r="L655" s="80">
        <v>5.4795439260481395E-2</v>
      </c>
      <c r="M655" s="80">
        <v>0.29378158899231105</v>
      </c>
      <c r="N655" s="80">
        <v>0.37410857461441188</v>
      </c>
      <c r="O655" s="80">
        <v>2.0732219999999999E-2</v>
      </c>
      <c r="P655" s="80">
        <v>0.21278859690476187</v>
      </c>
      <c r="Q655" s="80">
        <v>5.914291976318492E-2</v>
      </c>
      <c r="R655" s="80">
        <v>0.12328767123287675</v>
      </c>
      <c r="S655" s="80">
        <v>2.1660459348406902</v>
      </c>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M655" s="35"/>
      <c r="EN655" s="35"/>
      <c r="EO655" s="35"/>
      <c r="EP655" s="35"/>
      <c r="EQ655" s="35"/>
      <c r="ER655" s="35"/>
      <c r="ES655" s="35"/>
      <c r="ET655" s="35"/>
      <c r="EU655" s="35"/>
      <c r="EV655" s="35"/>
      <c r="EW655" s="35"/>
      <c r="EX655" s="35"/>
      <c r="EY655" s="35"/>
      <c r="EZ655" s="35"/>
      <c r="FA655" s="35"/>
      <c r="FB655" s="35"/>
      <c r="FC655" s="35"/>
      <c r="FD655" s="35"/>
      <c r="FE655" s="35"/>
      <c r="FF655" s="35"/>
      <c r="FG655" s="35"/>
      <c r="FH655" s="35"/>
      <c r="FI655" s="35"/>
      <c r="FJ655" s="35"/>
      <c r="FK655" s="35"/>
      <c r="FL655" s="35"/>
      <c r="FM655" s="35"/>
      <c r="FN655" s="35"/>
      <c r="FO655" s="35"/>
      <c r="FP655" s="35"/>
      <c r="FQ655" s="35"/>
      <c r="FR655" s="35"/>
      <c r="FS655" s="35"/>
      <c r="FT655" s="35"/>
      <c r="FU655" s="35"/>
      <c r="FV655" s="35"/>
      <c r="FW655" s="35"/>
      <c r="FX655" s="35"/>
    </row>
    <row r="656" spans="1:180">
      <c r="A656" s="9" t="s">
        <v>280</v>
      </c>
      <c r="B656" s="9" t="s">
        <v>173</v>
      </c>
      <c r="C656" s="42">
        <v>43633</v>
      </c>
      <c r="D656" s="79">
        <v>43646</v>
      </c>
      <c r="E656" s="80">
        <v>-0.13954533333333333</v>
      </c>
      <c r="F656" s="80">
        <v>0.19445709538320616</v>
      </c>
      <c r="G656" s="80">
        <v>0.18115892956664909</v>
      </c>
      <c r="H656" s="80">
        <v>0.33960566666666664</v>
      </c>
      <c r="I656" s="80">
        <v>0.35897069912280699</v>
      </c>
      <c r="J656" s="80">
        <v>9.2761866666666651E-2</v>
      </c>
      <c r="K656" s="80">
        <v>0</v>
      </c>
      <c r="L656" s="80">
        <v>5.4795439260481395E-2</v>
      </c>
      <c r="M656" s="80">
        <v>0.29378158899231105</v>
      </c>
      <c r="N656" s="80">
        <v>0.37410857461441188</v>
      </c>
      <c r="O656" s="80">
        <v>3.3292566000000003E-2</v>
      </c>
      <c r="P656" s="80">
        <v>0.21278859690476187</v>
      </c>
      <c r="Q656" s="80">
        <v>4.6582573763184899E-2</v>
      </c>
      <c r="R656" s="80">
        <v>0.12328767123287675</v>
      </c>
      <c r="S656" s="80">
        <v>2.1660459348406902</v>
      </c>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U656" s="35"/>
      <c r="EV656" s="35"/>
      <c r="EW656" s="35"/>
      <c r="EX656" s="35"/>
      <c r="EY656" s="35"/>
      <c r="EZ656" s="35"/>
      <c r="FA656" s="35"/>
      <c r="FB656" s="35"/>
      <c r="FC656" s="35"/>
      <c r="FD656" s="35"/>
      <c r="FE656" s="35"/>
      <c r="FF656" s="35"/>
      <c r="FG656" s="35"/>
      <c r="FH656" s="35"/>
      <c r="FI656" s="35"/>
      <c r="FJ656" s="35"/>
      <c r="FK656" s="35"/>
      <c r="FL656" s="35"/>
      <c r="FM656" s="35"/>
      <c r="FN656" s="35"/>
      <c r="FO656" s="35"/>
      <c r="FP656" s="35"/>
      <c r="FQ656" s="35"/>
      <c r="FR656" s="35"/>
      <c r="FS656" s="35"/>
      <c r="FT656" s="35"/>
      <c r="FU656" s="35"/>
      <c r="FV656" s="35"/>
      <c r="FW656" s="35"/>
      <c r="FX656" s="35"/>
    </row>
    <row r="657" spans="1:180">
      <c r="A657" s="9" t="s">
        <v>280</v>
      </c>
      <c r="B657" s="9" t="s">
        <v>173</v>
      </c>
      <c r="C657" s="42">
        <v>43634</v>
      </c>
      <c r="D657" s="79">
        <v>43646</v>
      </c>
      <c r="E657" s="80">
        <v>-0.13954533333333333</v>
      </c>
      <c r="F657" s="80">
        <v>0.19445709538320616</v>
      </c>
      <c r="G657" s="80">
        <v>0.18115892956664909</v>
      </c>
      <c r="H657" s="80">
        <v>0.33960566666666664</v>
      </c>
      <c r="I657" s="80">
        <v>0.35897069912280699</v>
      </c>
      <c r="J657" s="80">
        <v>9.2761866666666651E-2</v>
      </c>
      <c r="K657" s="80">
        <v>0</v>
      </c>
      <c r="L657" s="80">
        <v>5.4795439260481395E-2</v>
      </c>
      <c r="M657" s="80">
        <v>0.29378158899231105</v>
      </c>
      <c r="N657" s="80">
        <v>0.37410857461441183</v>
      </c>
      <c r="O657" s="80">
        <v>2.2168205999999996E-2</v>
      </c>
      <c r="P657" s="80">
        <v>0.21278859690476187</v>
      </c>
      <c r="Q657" s="80">
        <v>5.7706933763184913E-2</v>
      </c>
      <c r="R657" s="80">
        <v>0.12328767123287675</v>
      </c>
      <c r="S657" s="80">
        <v>2.1660459348406902</v>
      </c>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c r="EU657" s="35"/>
      <c r="EV657" s="35"/>
      <c r="EW657" s="35"/>
      <c r="EX657" s="35"/>
      <c r="EY657" s="35"/>
      <c r="EZ657" s="35"/>
      <c r="FA657" s="35"/>
      <c r="FB657" s="35"/>
      <c r="FC657" s="35"/>
      <c r="FD657" s="35"/>
      <c r="FE657" s="35"/>
      <c r="FF657" s="35"/>
      <c r="FG657" s="35"/>
      <c r="FH657" s="35"/>
      <c r="FI657" s="35"/>
      <c r="FJ657" s="35"/>
      <c r="FK657" s="35"/>
      <c r="FL657" s="35"/>
      <c r="FM657" s="35"/>
      <c r="FN657" s="35"/>
      <c r="FO657" s="35"/>
      <c r="FP657" s="35"/>
      <c r="FQ657" s="35"/>
      <c r="FR657" s="35"/>
      <c r="FS657" s="35"/>
      <c r="FT657" s="35"/>
      <c r="FU657" s="35"/>
      <c r="FV657" s="35"/>
      <c r="FW657" s="35"/>
      <c r="FX657" s="35"/>
    </row>
    <row r="658" spans="1:180">
      <c r="A658" s="9" t="s">
        <v>280</v>
      </c>
      <c r="B658" s="9" t="s">
        <v>173</v>
      </c>
      <c r="C658" s="42">
        <v>43635</v>
      </c>
      <c r="D658" s="79">
        <v>43646</v>
      </c>
      <c r="E658" s="80">
        <v>-0.13954533333333333</v>
      </c>
      <c r="F658" s="80">
        <v>0.19445709538320616</v>
      </c>
      <c r="G658" s="80">
        <v>0.18115892956664909</v>
      </c>
      <c r="H658" s="80">
        <v>0.33960566666666664</v>
      </c>
      <c r="I658" s="80">
        <v>0.35897069912280699</v>
      </c>
      <c r="J658" s="80">
        <v>9.2761866666666651E-2</v>
      </c>
      <c r="K658" s="80">
        <v>0</v>
      </c>
      <c r="L658" s="80">
        <v>5.4795439260481395E-2</v>
      </c>
      <c r="M658" s="80">
        <v>0.29378158899231105</v>
      </c>
      <c r="N658" s="80">
        <v>0.37410857461441188</v>
      </c>
      <c r="O658" s="80">
        <v>1.9978910999999999E-2</v>
      </c>
      <c r="P658" s="80">
        <v>0.21278859690476187</v>
      </c>
      <c r="Q658" s="80">
        <v>5.9896228763184907E-2</v>
      </c>
      <c r="R658" s="80">
        <v>0.12328767123287675</v>
      </c>
      <c r="S658" s="80">
        <v>2.1660459348406902</v>
      </c>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c r="EU658" s="35"/>
      <c r="EV658" s="35"/>
      <c r="EW658" s="35"/>
      <c r="EX658" s="35"/>
      <c r="EY658" s="35"/>
      <c r="EZ658" s="35"/>
      <c r="FA658" s="35"/>
      <c r="FB658" s="35"/>
      <c r="FC658" s="35"/>
      <c r="FD658" s="35"/>
      <c r="FE658" s="35"/>
      <c r="FF658" s="35"/>
      <c r="FG658" s="35"/>
      <c r="FH658" s="35"/>
      <c r="FI658" s="35"/>
      <c r="FJ658" s="35"/>
      <c r="FK658" s="35"/>
      <c r="FL658" s="35"/>
      <c r="FM658" s="35"/>
      <c r="FN658" s="35"/>
      <c r="FO658" s="35"/>
      <c r="FP658" s="35"/>
      <c r="FQ658" s="35"/>
      <c r="FR658" s="35"/>
      <c r="FS658" s="35"/>
      <c r="FT658" s="35"/>
      <c r="FU658" s="35"/>
      <c r="FV658" s="35"/>
      <c r="FW658" s="35"/>
      <c r="FX658" s="35"/>
    </row>
    <row r="659" spans="1:180">
      <c r="A659" s="9" t="s">
        <v>280</v>
      </c>
      <c r="B659" s="9" t="s">
        <v>173</v>
      </c>
      <c r="C659" s="42">
        <v>43636</v>
      </c>
      <c r="D659" s="79">
        <v>43646</v>
      </c>
      <c r="E659" s="80">
        <v>-0.13954533333333333</v>
      </c>
      <c r="F659" s="80">
        <v>0.19445709538320616</v>
      </c>
      <c r="G659" s="80">
        <v>0.18115892956664909</v>
      </c>
      <c r="H659" s="80">
        <v>0.33960566666666664</v>
      </c>
      <c r="I659" s="80">
        <v>0.35897069912280699</v>
      </c>
      <c r="J659" s="80">
        <v>9.2761866666666651E-2</v>
      </c>
      <c r="K659" s="80">
        <v>0</v>
      </c>
      <c r="L659" s="80">
        <v>5.4795439260481395E-2</v>
      </c>
      <c r="M659" s="80">
        <v>0.29378158899231105</v>
      </c>
      <c r="N659" s="80">
        <v>0.37410857461441183</v>
      </c>
      <c r="O659" s="80">
        <v>2.5175942999999999E-2</v>
      </c>
      <c r="P659" s="80">
        <v>0.21278859690476187</v>
      </c>
      <c r="Q659" s="80">
        <v>5.4699196763184917E-2</v>
      </c>
      <c r="R659" s="80">
        <v>0.12328767123287675</v>
      </c>
      <c r="S659" s="80">
        <v>2.1660459348406902</v>
      </c>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5"/>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5"/>
      <c r="FQ659" s="35"/>
      <c r="FR659" s="35"/>
      <c r="FS659" s="35"/>
      <c r="FT659" s="35"/>
      <c r="FU659" s="35"/>
      <c r="FV659" s="35"/>
      <c r="FW659" s="35"/>
      <c r="FX659" s="35"/>
    </row>
    <row r="660" spans="1:180">
      <c r="A660" s="9" t="s">
        <v>280</v>
      </c>
      <c r="B660" s="9" t="s">
        <v>173</v>
      </c>
      <c r="C660" s="42">
        <v>43637</v>
      </c>
      <c r="D660" s="79">
        <v>43646</v>
      </c>
      <c r="E660" s="80">
        <v>-0.13954533333333333</v>
      </c>
      <c r="F660" s="80">
        <v>0.19445709538320616</v>
      </c>
      <c r="G660" s="80">
        <v>0.18115892956664909</v>
      </c>
      <c r="H660" s="80">
        <v>0.33960566666666664</v>
      </c>
      <c r="I660" s="80">
        <v>0.35897069912280699</v>
      </c>
      <c r="J660" s="80">
        <v>9.2761866666666651E-2</v>
      </c>
      <c r="K660" s="80">
        <v>0</v>
      </c>
      <c r="L660" s="80">
        <v>5.4795439260481395E-2</v>
      </c>
      <c r="M660" s="80">
        <v>0.29378158899231105</v>
      </c>
      <c r="N660" s="80">
        <v>0.37410857461441188</v>
      </c>
      <c r="O660" s="80">
        <v>2.3513877000000002E-2</v>
      </c>
      <c r="P660" s="80">
        <v>0.21278859690476187</v>
      </c>
      <c r="Q660" s="80">
        <v>5.6361262763184906E-2</v>
      </c>
      <c r="R660" s="80">
        <v>0.12328767123287675</v>
      </c>
      <c r="S660" s="80">
        <v>2.1660459348406902</v>
      </c>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5"/>
      <c r="FJ660" s="35"/>
      <c r="FK660" s="35"/>
      <c r="FL660" s="35"/>
      <c r="FM660" s="35"/>
      <c r="FN660" s="35"/>
      <c r="FO660" s="35"/>
      <c r="FP660" s="35"/>
      <c r="FQ660" s="35"/>
      <c r="FR660" s="35"/>
      <c r="FS660" s="35"/>
      <c r="FT660" s="35"/>
      <c r="FU660" s="35"/>
      <c r="FV660" s="35"/>
      <c r="FW660" s="35"/>
      <c r="FX660" s="35"/>
    </row>
    <row r="661" spans="1:180">
      <c r="A661" s="9" t="s">
        <v>280</v>
      </c>
      <c r="B661" s="9" t="s">
        <v>173</v>
      </c>
      <c r="C661" s="42">
        <v>43638</v>
      </c>
      <c r="D661" s="79">
        <v>43646</v>
      </c>
      <c r="E661" s="80">
        <v>-0.13954533333333333</v>
      </c>
      <c r="F661" s="80">
        <v>0.19445709538320616</v>
      </c>
      <c r="G661" s="80">
        <v>0.18115892956664909</v>
      </c>
      <c r="H661" s="80">
        <v>0.33960566666666664</v>
      </c>
      <c r="I661" s="80">
        <v>0.35897069912280699</v>
      </c>
      <c r="J661" s="80">
        <v>9.2761866666666651E-2</v>
      </c>
      <c r="K661" s="80">
        <v>0</v>
      </c>
      <c r="L661" s="80">
        <v>5.4795439260481395E-2</v>
      </c>
      <c r="M661" s="80">
        <v>0.29378158899231105</v>
      </c>
      <c r="N661" s="80">
        <v>0.37410857461441188</v>
      </c>
      <c r="O661" s="80">
        <v>2.6519976000000001E-2</v>
      </c>
      <c r="P661" s="80">
        <v>0.21278859690476187</v>
      </c>
      <c r="Q661" s="80">
        <v>5.3355163763184915E-2</v>
      </c>
      <c r="R661" s="80">
        <v>0.12328767123287675</v>
      </c>
      <c r="S661" s="80">
        <v>2.1660459348406902</v>
      </c>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5"/>
      <c r="FJ661" s="35"/>
      <c r="FK661" s="35"/>
      <c r="FL661" s="35"/>
      <c r="FM661" s="35"/>
      <c r="FN661" s="35"/>
      <c r="FO661" s="35"/>
      <c r="FP661" s="35"/>
      <c r="FQ661" s="35"/>
      <c r="FR661" s="35"/>
      <c r="FS661" s="35"/>
      <c r="FT661" s="35"/>
      <c r="FU661" s="35"/>
      <c r="FV661" s="35"/>
      <c r="FW661" s="35"/>
      <c r="FX661" s="35"/>
    </row>
    <row r="662" spans="1:180">
      <c r="A662" s="9" t="s">
        <v>280</v>
      </c>
      <c r="B662" s="9" t="s">
        <v>173</v>
      </c>
      <c r="C662" s="42">
        <v>43639</v>
      </c>
      <c r="D662" s="79">
        <v>43646</v>
      </c>
      <c r="E662" s="80">
        <v>-0.13954533333333333</v>
      </c>
      <c r="F662" s="80">
        <v>0.19445709538320616</v>
      </c>
      <c r="G662" s="80">
        <v>0.18115892956664909</v>
      </c>
      <c r="H662" s="80">
        <v>0.33960566666666664</v>
      </c>
      <c r="I662" s="80">
        <v>0.35897069912280699</v>
      </c>
      <c r="J662" s="80">
        <v>9.2761866666666651E-2</v>
      </c>
      <c r="K662" s="80">
        <v>0</v>
      </c>
      <c r="L662" s="80">
        <v>5.4795439260481395E-2</v>
      </c>
      <c r="M662" s="80">
        <v>0.29378158899231105</v>
      </c>
      <c r="N662" s="80">
        <v>0.37410857461441183</v>
      </c>
      <c r="O662" s="80">
        <v>9.3384179999999997E-2</v>
      </c>
      <c r="P662" s="80">
        <v>0.21278859690476187</v>
      </c>
      <c r="Q662" s="80">
        <v>-1.3509040236815076E-2</v>
      </c>
      <c r="R662" s="80">
        <v>0.12328767123287675</v>
      </c>
      <c r="S662" s="80">
        <v>2.1660459348406902</v>
      </c>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M662" s="35"/>
      <c r="EN662" s="35"/>
      <c r="EO662" s="35"/>
      <c r="EP662" s="35"/>
      <c r="EQ662" s="35"/>
      <c r="ER662" s="35"/>
      <c r="ES662" s="35"/>
      <c r="ET662" s="35"/>
      <c r="EU662" s="35"/>
      <c r="EV662" s="35"/>
      <c r="EW662" s="35"/>
      <c r="EX662" s="35"/>
      <c r="EY662" s="35"/>
      <c r="EZ662" s="35"/>
      <c r="FA662" s="35"/>
      <c r="FB662" s="35"/>
      <c r="FC662" s="35"/>
      <c r="FD662" s="35"/>
      <c r="FE662" s="35"/>
      <c r="FF662" s="35"/>
      <c r="FG662" s="35"/>
      <c r="FH662" s="35"/>
      <c r="FI662" s="35"/>
      <c r="FJ662" s="35"/>
      <c r="FK662" s="35"/>
      <c r="FL662" s="35"/>
      <c r="FM662" s="35"/>
      <c r="FN662" s="35"/>
      <c r="FO662" s="35"/>
      <c r="FP662" s="35"/>
      <c r="FQ662" s="35"/>
      <c r="FR662" s="35"/>
      <c r="FS662" s="35"/>
      <c r="FT662" s="35"/>
      <c r="FU662" s="35"/>
      <c r="FV662" s="35"/>
      <c r="FW662" s="35"/>
      <c r="FX662" s="35"/>
    </row>
    <row r="663" spans="1:180">
      <c r="A663" s="9" t="s">
        <v>281</v>
      </c>
      <c r="B663" s="9" t="s">
        <v>173</v>
      </c>
      <c r="C663" s="42">
        <v>43640</v>
      </c>
      <c r="D663" s="79">
        <v>43646</v>
      </c>
      <c r="E663" s="80">
        <v>-0.13954533333333333</v>
      </c>
      <c r="F663" s="80">
        <v>0.19445709538320616</v>
      </c>
      <c r="G663" s="80">
        <v>0.18115892956664909</v>
      </c>
      <c r="H663" s="80">
        <v>0.33960566666666664</v>
      </c>
      <c r="I663" s="80">
        <v>0.35897069912280699</v>
      </c>
      <c r="J663" s="80">
        <v>9.2761866666666651E-2</v>
      </c>
      <c r="K663" s="80">
        <v>0</v>
      </c>
      <c r="L663" s="80">
        <v>5.4795439260481395E-2</v>
      </c>
      <c r="M663" s="80">
        <v>0.29378158899231105</v>
      </c>
      <c r="N663" s="80">
        <v>0.37410857461441183</v>
      </c>
      <c r="O663" s="80">
        <v>3.9186549000000001E-2</v>
      </c>
      <c r="P663" s="80">
        <v>0.21278859690476187</v>
      </c>
      <c r="Q663" s="80">
        <v>4.0688590763184908E-2</v>
      </c>
      <c r="R663" s="80">
        <v>0.12328767123287675</v>
      </c>
      <c r="S663" s="80">
        <v>2.1660459348406902</v>
      </c>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5"/>
      <c r="FJ663" s="35"/>
      <c r="FK663" s="35"/>
      <c r="FL663" s="35"/>
      <c r="FM663" s="35"/>
      <c r="FN663" s="35"/>
      <c r="FO663" s="35"/>
      <c r="FP663" s="35"/>
      <c r="FQ663" s="35"/>
      <c r="FR663" s="35"/>
      <c r="FS663" s="35"/>
      <c r="FT663" s="35"/>
      <c r="FU663" s="35"/>
      <c r="FV663" s="35"/>
      <c r="FW663" s="35"/>
      <c r="FX663" s="35"/>
    </row>
    <row r="664" spans="1:180">
      <c r="A664" s="9" t="s">
        <v>281</v>
      </c>
      <c r="B664" s="9" t="s">
        <v>173</v>
      </c>
      <c r="C664" s="42">
        <v>43641</v>
      </c>
      <c r="D664" s="79">
        <v>43646</v>
      </c>
      <c r="E664" s="80">
        <v>-0.13954533333333333</v>
      </c>
      <c r="F664" s="80">
        <v>0.19445709538320616</v>
      </c>
      <c r="G664" s="80">
        <v>0.18115892956664909</v>
      </c>
      <c r="H664" s="80">
        <v>0.33960566666666664</v>
      </c>
      <c r="I664" s="80">
        <v>0.35897069912280699</v>
      </c>
      <c r="J664" s="80">
        <v>9.2761866666666651E-2</v>
      </c>
      <c r="K664" s="80">
        <v>0</v>
      </c>
      <c r="L664" s="80">
        <v>5.4795439260481395E-2</v>
      </c>
      <c r="M664" s="80">
        <v>0.29378158899231105</v>
      </c>
      <c r="N664" s="80">
        <v>0.37410857461441188</v>
      </c>
      <c r="O664" s="80">
        <v>4.1409135E-2</v>
      </c>
      <c r="P664" s="80">
        <v>0.21278859690476187</v>
      </c>
      <c r="Q664" s="80">
        <v>3.8466004763184909E-2</v>
      </c>
      <c r="R664" s="80">
        <v>0.12328767123287675</v>
      </c>
      <c r="S664" s="80">
        <v>2.1660459348406906</v>
      </c>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5"/>
      <c r="ER664" s="35"/>
      <c r="ES664" s="35"/>
      <c r="ET664" s="35"/>
      <c r="EU664" s="35"/>
      <c r="EV664" s="35"/>
      <c r="EW664" s="35"/>
      <c r="EX664" s="35"/>
      <c r="EY664" s="35"/>
      <c r="EZ664" s="35"/>
      <c r="FA664" s="35"/>
      <c r="FB664" s="35"/>
      <c r="FC664" s="35"/>
      <c r="FD664" s="35"/>
      <c r="FE664" s="35"/>
      <c r="FF664" s="35"/>
      <c r="FG664" s="35"/>
      <c r="FH664" s="35"/>
      <c r="FI664" s="35"/>
      <c r="FJ664" s="35"/>
      <c r="FK664" s="35"/>
      <c r="FL664" s="35"/>
      <c r="FM664" s="35"/>
      <c r="FN664" s="35"/>
      <c r="FO664" s="35"/>
      <c r="FP664" s="35"/>
      <c r="FQ664" s="35"/>
      <c r="FR664" s="35"/>
      <c r="FS664" s="35"/>
      <c r="FT664" s="35"/>
      <c r="FU664" s="35"/>
      <c r="FV664" s="35"/>
      <c r="FW664" s="35"/>
      <c r="FX664" s="35"/>
    </row>
    <row r="665" spans="1:180">
      <c r="A665" s="9" t="s">
        <v>281</v>
      </c>
      <c r="B665" s="9" t="s">
        <v>173</v>
      </c>
      <c r="C665" s="42">
        <v>43642</v>
      </c>
      <c r="D665" s="79">
        <v>43646</v>
      </c>
      <c r="E665" s="80">
        <v>-0.13954533333333333</v>
      </c>
      <c r="F665" s="80">
        <v>0.19445709538320616</v>
      </c>
      <c r="G665" s="80">
        <v>0.18115892956664909</v>
      </c>
      <c r="H665" s="80">
        <v>0.33960566666666664</v>
      </c>
      <c r="I665" s="80">
        <v>0.35897069912280699</v>
      </c>
      <c r="J665" s="80">
        <v>9.2761866666666651E-2</v>
      </c>
      <c r="K665" s="80">
        <v>0</v>
      </c>
      <c r="L665" s="80">
        <v>5.4795439260481395E-2</v>
      </c>
      <c r="M665" s="80">
        <v>0.29378158899231105</v>
      </c>
      <c r="N665" s="80">
        <v>0.37410857461441183</v>
      </c>
      <c r="O665" s="80">
        <v>4.7540447999999999E-2</v>
      </c>
      <c r="P665" s="80">
        <v>0.21278859690476187</v>
      </c>
      <c r="Q665" s="80">
        <v>3.2334691763184917E-2</v>
      </c>
      <c r="R665" s="80">
        <v>0.12328767123287675</v>
      </c>
      <c r="S665" s="80">
        <v>2.1660459348406902</v>
      </c>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M665" s="35"/>
      <c r="EN665" s="35"/>
      <c r="EO665" s="35"/>
      <c r="EP665" s="35"/>
      <c r="EQ665" s="35"/>
      <c r="ER665" s="35"/>
      <c r="ES665" s="35"/>
      <c r="ET665" s="35"/>
      <c r="EU665" s="35"/>
      <c r="EV665" s="35"/>
      <c r="EW665" s="35"/>
      <c r="EX665" s="35"/>
      <c r="EY665" s="35"/>
      <c r="EZ665" s="35"/>
      <c r="FA665" s="35"/>
      <c r="FB665" s="35"/>
      <c r="FC665" s="35"/>
      <c r="FD665" s="35"/>
      <c r="FE665" s="35"/>
      <c r="FF665" s="35"/>
      <c r="FG665" s="35"/>
      <c r="FH665" s="35"/>
      <c r="FI665" s="35"/>
      <c r="FJ665" s="35"/>
      <c r="FK665" s="35"/>
      <c r="FL665" s="35"/>
      <c r="FM665" s="35"/>
      <c r="FN665" s="35"/>
      <c r="FO665" s="35"/>
      <c r="FP665" s="35"/>
      <c r="FQ665" s="35"/>
      <c r="FR665" s="35"/>
      <c r="FS665" s="35"/>
      <c r="FT665" s="35"/>
      <c r="FU665" s="35"/>
      <c r="FV665" s="35"/>
      <c r="FW665" s="35"/>
      <c r="FX665" s="35"/>
    </row>
    <row r="666" spans="1:180">
      <c r="A666" s="9" t="s">
        <v>281</v>
      </c>
      <c r="B666" s="9" t="s">
        <v>173</v>
      </c>
      <c r="C666" s="42">
        <v>43643</v>
      </c>
      <c r="D666" s="79">
        <v>43646</v>
      </c>
      <c r="E666" s="80">
        <v>-0.13954533333333333</v>
      </c>
      <c r="F666" s="80">
        <v>0.19445709538320616</v>
      </c>
      <c r="G666" s="80">
        <v>0.18115892956664909</v>
      </c>
      <c r="H666" s="80">
        <v>0.33960566666666664</v>
      </c>
      <c r="I666" s="80">
        <v>0.35897069912280699</v>
      </c>
      <c r="J666" s="80">
        <v>9.2761866666666651E-2</v>
      </c>
      <c r="K666" s="80">
        <v>0</v>
      </c>
      <c r="L666" s="80">
        <v>5.4795439260481395E-2</v>
      </c>
      <c r="M666" s="80">
        <v>0.29378158899231105</v>
      </c>
      <c r="N666" s="80">
        <v>0.37410857461441188</v>
      </c>
      <c r="O666" s="80">
        <v>2.4603102000000002E-2</v>
      </c>
      <c r="P666" s="80">
        <v>0.21278859690476187</v>
      </c>
      <c r="Q666" s="80">
        <v>5.5272037763184907E-2</v>
      </c>
      <c r="R666" s="80">
        <v>0.12328767123287675</v>
      </c>
      <c r="S666" s="80">
        <v>2.1660459348406902</v>
      </c>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35"/>
      <c r="ES666" s="35"/>
      <c r="ET666" s="35"/>
      <c r="EU666" s="35"/>
      <c r="EV666" s="35"/>
      <c r="EW666" s="35"/>
      <c r="EX666" s="35"/>
      <c r="EY666" s="35"/>
      <c r="EZ666" s="35"/>
      <c r="FA666" s="35"/>
      <c r="FB666" s="35"/>
      <c r="FC666" s="35"/>
      <c r="FD666" s="35"/>
      <c r="FE666" s="35"/>
      <c r="FF666" s="35"/>
      <c r="FG666" s="35"/>
      <c r="FH666" s="35"/>
      <c r="FI666" s="35"/>
      <c r="FJ666" s="35"/>
      <c r="FK666" s="35"/>
      <c r="FL666" s="35"/>
      <c r="FM666" s="35"/>
      <c r="FN666" s="35"/>
      <c r="FO666" s="35"/>
      <c r="FP666" s="35"/>
      <c r="FQ666" s="35"/>
      <c r="FR666" s="35"/>
      <c r="FS666" s="35"/>
      <c r="FT666" s="35"/>
      <c r="FU666" s="35"/>
      <c r="FV666" s="35"/>
      <c r="FW666" s="35"/>
      <c r="FX666" s="35"/>
    </row>
    <row r="667" spans="1:180">
      <c r="A667" s="9" t="s">
        <v>281</v>
      </c>
      <c r="B667" s="9" t="s">
        <v>173</v>
      </c>
      <c r="C667" s="42">
        <v>43644</v>
      </c>
      <c r="D667" s="79">
        <v>43646</v>
      </c>
      <c r="E667" s="80">
        <v>-0.13954533333333333</v>
      </c>
      <c r="F667" s="80">
        <v>0.19445709538320616</v>
      </c>
      <c r="G667" s="80">
        <v>0.18115892956664909</v>
      </c>
      <c r="H667" s="80">
        <v>0.33960566666666664</v>
      </c>
      <c r="I667" s="80">
        <v>0.35897069912280699</v>
      </c>
      <c r="J667" s="80">
        <v>9.2761866666666651E-2</v>
      </c>
      <c r="K667" s="80">
        <v>0</v>
      </c>
      <c r="L667" s="80">
        <v>5.4795439260481395E-2</v>
      </c>
      <c r="M667" s="80">
        <v>0.29378158899231105</v>
      </c>
      <c r="N667" s="80">
        <v>0.37410857461441188</v>
      </c>
      <c r="O667" s="80">
        <v>1.8875925000000002E-2</v>
      </c>
      <c r="P667" s="80">
        <v>0.21278859690476187</v>
      </c>
      <c r="Q667" s="80">
        <v>6.09992147631849E-2</v>
      </c>
      <c r="R667" s="80">
        <v>0.12328767123287675</v>
      </c>
      <c r="S667" s="80">
        <v>2.1660459348406902</v>
      </c>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M667" s="35"/>
      <c r="EN667" s="35"/>
      <c r="EO667" s="35"/>
      <c r="EP667" s="35"/>
      <c r="EQ667" s="35"/>
      <c r="ER667" s="35"/>
      <c r="ES667" s="35"/>
      <c r="ET667" s="35"/>
      <c r="EU667" s="35"/>
      <c r="EV667" s="35"/>
      <c r="EW667" s="35"/>
      <c r="EX667" s="35"/>
      <c r="EY667" s="35"/>
      <c r="EZ667" s="35"/>
      <c r="FA667" s="35"/>
      <c r="FB667" s="35"/>
      <c r="FC667" s="35"/>
      <c r="FD667" s="35"/>
      <c r="FE667" s="35"/>
      <c r="FF667" s="35"/>
      <c r="FG667" s="35"/>
      <c r="FH667" s="35"/>
      <c r="FI667" s="35"/>
      <c r="FJ667" s="35"/>
      <c r="FK667" s="35"/>
      <c r="FL667" s="35"/>
      <c r="FM667" s="35"/>
      <c r="FN667" s="35"/>
      <c r="FO667" s="35"/>
      <c r="FP667" s="35"/>
      <c r="FQ667" s="35"/>
      <c r="FR667" s="35"/>
      <c r="FS667" s="35"/>
      <c r="FT667" s="35"/>
      <c r="FU667" s="35"/>
      <c r="FV667" s="35"/>
      <c r="FW667" s="35"/>
      <c r="FX667" s="35"/>
    </row>
    <row r="668" spans="1:180">
      <c r="A668" s="9" t="s">
        <v>281</v>
      </c>
      <c r="B668" s="9" t="s">
        <v>173</v>
      </c>
      <c r="C668" s="42">
        <v>43645</v>
      </c>
      <c r="D668" s="79">
        <v>43646</v>
      </c>
      <c r="E668" s="80">
        <v>-0.13954533333333333</v>
      </c>
      <c r="F668" s="80">
        <v>0.19445709538320616</v>
      </c>
      <c r="G668" s="80">
        <v>0.18115892956664909</v>
      </c>
      <c r="H668" s="80">
        <v>0.33960566666666664</v>
      </c>
      <c r="I668" s="80">
        <v>0.35897069912280699</v>
      </c>
      <c r="J668" s="80">
        <v>9.2761866666666651E-2</v>
      </c>
      <c r="K668" s="80">
        <v>0</v>
      </c>
      <c r="L668" s="80">
        <v>5.4795439260481395E-2</v>
      </c>
      <c r="M668" s="80">
        <v>0.29378158899231105</v>
      </c>
      <c r="N668" s="80">
        <v>0.37410857461441188</v>
      </c>
      <c r="O668" s="80">
        <v>2.0097639E-2</v>
      </c>
      <c r="P668" s="80">
        <v>0.21278859690476187</v>
      </c>
      <c r="Q668" s="80">
        <v>5.9777500763184908E-2</v>
      </c>
      <c r="R668" s="80">
        <v>0.12328767123287675</v>
      </c>
      <c r="S668" s="80">
        <v>2.1660459348406902</v>
      </c>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row>
    <row r="669" spans="1:180">
      <c r="A669" s="9" t="s">
        <v>281</v>
      </c>
      <c r="B669" s="9" t="s">
        <v>173</v>
      </c>
      <c r="C669" s="42">
        <v>43646</v>
      </c>
      <c r="D669" s="79">
        <v>43646</v>
      </c>
      <c r="E669" s="80">
        <v>-0.13954533333333333</v>
      </c>
      <c r="F669" s="80">
        <v>0.19445709538320616</v>
      </c>
      <c r="G669" s="80">
        <v>0.18115892956664909</v>
      </c>
      <c r="H669" s="80">
        <v>0.33960566666666664</v>
      </c>
      <c r="I669" s="80">
        <v>0.35897069912280699</v>
      </c>
      <c r="J669" s="80">
        <v>9.2761866666666651E-2</v>
      </c>
      <c r="K669" s="80">
        <v>0</v>
      </c>
      <c r="L669" s="80">
        <v>5.4795439260481395E-2</v>
      </c>
      <c r="M669" s="80">
        <v>0.29378158899231105</v>
      </c>
      <c r="N669" s="80">
        <v>0.37410857461441183</v>
      </c>
      <c r="O669" s="80">
        <v>1.9196244000000001E-2</v>
      </c>
      <c r="P669" s="80">
        <v>0.21278859690476187</v>
      </c>
      <c r="Q669" s="80">
        <v>6.0678895763184929E-2</v>
      </c>
      <c r="R669" s="80">
        <v>0.12328767123287675</v>
      </c>
      <c r="S669" s="80">
        <v>2.1660459348406902</v>
      </c>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5"/>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5"/>
      <c r="FO669" s="35"/>
      <c r="FP669" s="35"/>
      <c r="FQ669" s="35"/>
      <c r="FR669" s="35"/>
      <c r="FS669" s="35"/>
      <c r="FT669" s="35"/>
      <c r="FU669" s="35"/>
      <c r="FV669" s="35"/>
      <c r="FW669" s="35"/>
      <c r="FX669" s="35"/>
    </row>
    <row r="670" spans="1:180">
      <c r="A670" s="9" t="s">
        <v>282</v>
      </c>
      <c r="B670" s="9" t="s">
        <v>174</v>
      </c>
      <c r="C670" s="42">
        <v>43647</v>
      </c>
      <c r="D670" s="79">
        <v>43677</v>
      </c>
      <c r="E670" s="80">
        <v>-0.11203290322580645</v>
      </c>
      <c r="F670" s="80">
        <v>0.22485219477116014</v>
      </c>
      <c r="G670" s="80">
        <v>0.19235477629897615</v>
      </c>
      <c r="H670" s="80">
        <v>0.4189516774193548</v>
      </c>
      <c r="I670" s="80">
        <v>0.37186374320882853</v>
      </c>
      <c r="J670" s="80">
        <v>9.5890193548387098E-2</v>
      </c>
      <c r="K670" s="80">
        <v>0</v>
      </c>
      <c r="L670" s="80">
        <v>5.9566721199547812E-2</v>
      </c>
      <c r="M670" s="80">
        <v>0.29299713770418351</v>
      </c>
      <c r="N670" s="80">
        <v>0.3815588242970589</v>
      </c>
      <c r="O670" s="80">
        <v>0.10208683800000001</v>
      </c>
      <c r="P670" s="80">
        <v>0.20155496161142347</v>
      </c>
      <c r="Q670" s="80">
        <v>-2.85831421808103E-2</v>
      </c>
      <c r="R670" s="80">
        <v>0.12328767123287675</v>
      </c>
      <c r="S670" s="80">
        <v>2.3243486938851805</v>
      </c>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row>
    <row r="671" spans="1:180">
      <c r="A671" s="9" t="s">
        <v>282</v>
      </c>
      <c r="B671" s="9" t="s">
        <v>174</v>
      </c>
      <c r="C671" s="42">
        <v>43648</v>
      </c>
      <c r="D671" s="79">
        <v>43677</v>
      </c>
      <c r="E671" s="80">
        <v>-0.11203290322580645</v>
      </c>
      <c r="F671" s="80">
        <v>0.22485219477116014</v>
      </c>
      <c r="G671" s="80">
        <v>0.19235477629897615</v>
      </c>
      <c r="H671" s="80">
        <v>0.4189516774193548</v>
      </c>
      <c r="I671" s="80">
        <v>0.37186374320882853</v>
      </c>
      <c r="J671" s="80">
        <v>9.5890193548387098E-2</v>
      </c>
      <c r="K671" s="80">
        <v>0</v>
      </c>
      <c r="L671" s="80">
        <v>5.9566721199547812E-2</v>
      </c>
      <c r="M671" s="80">
        <v>0.29299713770418351</v>
      </c>
      <c r="N671" s="80">
        <v>0.3815588242970589</v>
      </c>
      <c r="O671" s="80">
        <v>4.1172030000000005E-2</v>
      </c>
      <c r="P671" s="80">
        <v>0.20155496161142347</v>
      </c>
      <c r="Q671" s="80">
        <v>3.2331665819189698E-2</v>
      </c>
      <c r="R671" s="80">
        <v>0.12328767123287675</v>
      </c>
      <c r="S671" s="80">
        <v>2.3243486938851805</v>
      </c>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5"/>
      <c r="ER671" s="35"/>
      <c r="ES671" s="35"/>
      <c r="ET671" s="35"/>
      <c r="EU671" s="35"/>
      <c r="EV671" s="35"/>
      <c r="EW671" s="35"/>
      <c r="EX671" s="35"/>
      <c r="EY671" s="35"/>
      <c r="EZ671" s="35"/>
      <c r="FA671" s="35"/>
      <c r="FB671" s="35"/>
      <c r="FC671" s="35"/>
      <c r="FD671" s="35"/>
      <c r="FE671" s="35"/>
      <c r="FF671" s="35"/>
      <c r="FG671" s="35"/>
      <c r="FH671" s="35"/>
      <c r="FI671" s="35"/>
      <c r="FJ671" s="35"/>
      <c r="FK671" s="35"/>
      <c r="FL671" s="35"/>
      <c r="FM671" s="35"/>
      <c r="FN671" s="35"/>
      <c r="FO671" s="35"/>
      <c r="FP671" s="35"/>
      <c r="FQ671" s="35"/>
      <c r="FR671" s="35"/>
      <c r="FS671" s="35"/>
      <c r="FT671" s="35"/>
      <c r="FU671" s="35"/>
      <c r="FV671" s="35"/>
      <c r="FW671" s="35"/>
      <c r="FX671" s="35"/>
    </row>
    <row r="672" spans="1:180">
      <c r="A672" s="9" t="s">
        <v>282</v>
      </c>
      <c r="B672" s="9" t="s">
        <v>174</v>
      </c>
      <c r="C672" s="42">
        <v>43649</v>
      </c>
      <c r="D672" s="79">
        <v>43677</v>
      </c>
      <c r="E672" s="80">
        <v>-0.11203290322580645</v>
      </c>
      <c r="F672" s="80">
        <v>0.22485219477116014</v>
      </c>
      <c r="G672" s="80">
        <v>0.19235477629897615</v>
      </c>
      <c r="H672" s="80">
        <v>0.4189516774193548</v>
      </c>
      <c r="I672" s="80">
        <v>0.37186374320882853</v>
      </c>
      <c r="J672" s="80">
        <v>9.5890193548387098E-2</v>
      </c>
      <c r="K672" s="80">
        <v>0</v>
      </c>
      <c r="L672" s="80">
        <v>5.9566721199547812E-2</v>
      </c>
      <c r="M672" s="80">
        <v>0.29299713770418351</v>
      </c>
      <c r="N672" s="80">
        <v>0.3815588242970589</v>
      </c>
      <c r="O672" s="80">
        <v>4.9543379999999998E-2</v>
      </c>
      <c r="P672" s="80">
        <v>0.20155496161142347</v>
      </c>
      <c r="Q672" s="80">
        <v>2.3960315819189702E-2</v>
      </c>
      <c r="R672" s="80">
        <v>0.12328767123287675</v>
      </c>
      <c r="S672" s="80">
        <v>2.3243486938851805</v>
      </c>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row>
    <row r="673" spans="1:180">
      <c r="A673" s="9" t="s">
        <v>282</v>
      </c>
      <c r="B673" s="9" t="s">
        <v>174</v>
      </c>
      <c r="C673" s="42">
        <v>43650</v>
      </c>
      <c r="D673" s="79">
        <v>43677</v>
      </c>
      <c r="E673" s="80">
        <v>-0.11203290322580645</v>
      </c>
      <c r="F673" s="80">
        <v>0.22485219477116014</v>
      </c>
      <c r="G673" s="80">
        <v>0.19235477629897615</v>
      </c>
      <c r="H673" s="80">
        <v>0.4189516774193548</v>
      </c>
      <c r="I673" s="80">
        <v>0.37186374320882853</v>
      </c>
      <c r="J673" s="80">
        <v>9.5890193548387098E-2</v>
      </c>
      <c r="K673" s="80">
        <v>0</v>
      </c>
      <c r="L673" s="80">
        <v>5.9566721199547812E-2</v>
      </c>
      <c r="M673" s="80">
        <v>0.29299713770418351</v>
      </c>
      <c r="N673" s="80">
        <v>0.3815588242970589</v>
      </c>
      <c r="O673" s="80">
        <v>2.8078209E-2</v>
      </c>
      <c r="P673" s="80">
        <v>0.20155496161142347</v>
      </c>
      <c r="Q673" s="80">
        <v>4.5425486819189703E-2</v>
      </c>
      <c r="R673" s="80">
        <v>0.12328767123287675</v>
      </c>
      <c r="S673" s="80">
        <v>2.3243486938851805</v>
      </c>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M673" s="35"/>
      <c r="EN673" s="35"/>
      <c r="EO673" s="35"/>
      <c r="EP673" s="35"/>
      <c r="EQ673" s="35"/>
      <c r="ER673" s="35"/>
      <c r="ES673" s="35"/>
      <c r="ET673" s="35"/>
      <c r="EU673" s="35"/>
      <c r="EV673" s="35"/>
      <c r="EW673" s="35"/>
      <c r="EX673" s="35"/>
      <c r="EY673" s="35"/>
      <c r="EZ673" s="35"/>
      <c r="FA673" s="35"/>
      <c r="FB673" s="35"/>
      <c r="FC673" s="35"/>
      <c r="FD673" s="35"/>
      <c r="FE673" s="35"/>
      <c r="FF673" s="35"/>
      <c r="FG673" s="35"/>
      <c r="FH673" s="35"/>
      <c r="FI673" s="35"/>
      <c r="FJ673" s="35"/>
      <c r="FK673" s="35"/>
      <c r="FL673" s="35"/>
      <c r="FM673" s="35"/>
      <c r="FN673" s="35"/>
      <c r="FO673" s="35"/>
      <c r="FP673" s="35"/>
      <c r="FQ673" s="35"/>
      <c r="FR673" s="35"/>
      <c r="FS673" s="35"/>
      <c r="FT673" s="35"/>
      <c r="FU673" s="35"/>
      <c r="FV673" s="35"/>
      <c r="FW673" s="35"/>
      <c r="FX673" s="35"/>
    </row>
    <row r="674" spans="1:180">
      <c r="A674" s="9" t="s">
        <v>282</v>
      </c>
      <c r="B674" s="9" t="s">
        <v>174</v>
      </c>
      <c r="C674" s="42">
        <v>43651</v>
      </c>
      <c r="D674" s="79">
        <v>43677</v>
      </c>
      <c r="E674" s="80">
        <v>-0.11203290322580645</v>
      </c>
      <c r="F674" s="80">
        <v>0.22193552477116013</v>
      </c>
      <c r="G674" s="80">
        <v>0.19235477629897615</v>
      </c>
      <c r="H674" s="80">
        <v>0.4189516774193548</v>
      </c>
      <c r="I674" s="80">
        <v>0.37186374320882853</v>
      </c>
      <c r="J674" s="80">
        <v>9.5890193548387098E-2</v>
      </c>
      <c r="K674" s="80">
        <v>0</v>
      </c>
      <c r="L674" s="80">
        <v>5.9566721199547812E-2</v>
      </c>
      <c r="M674" s="80">
        <v>0.29299713770418351</v>
      </c>
      <c r="N674" s="80">
        <v>0.38155882429705884</v>
      </c>
      <c r="O674" s="80">
        <v>4.1020105000000008E-2</v>
      </c>
      <c r="P674" s="80">
        <v>0.20155496161142347</v>
      </c>
      <c r="Q674" s="80">
        <v>3.5400260819189698E-2</v>
      </c>
      <c r="R674" s="80">
        <v>0.12328767123287675</v>
      </c>
      <c r="S674" s="80">
        <v>2.3243486938851809</v>
      </c>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5"/>
      <c r="ER674" s="35"/>
      <c r="ES674" s="35"/>
      <c r="ET674" s="35"/>
      <c r="EU674" s="35"/>
      <c r="EV674" s="35"/>
      <c r="EW674" s="35"/>
      <c r="EX674" s="35"/>
      <c r="EY674" s="35"/>
      <c r="EZ674" s="35"/>
      <c r="FA674" s="35"/>
      <c r="FB674" s="35"/>
      <c r="FC674" s="35"/>
      <c r="FD674" s="35"/>
      <c r="FE674" s="35"/>
      <c r="FF674" s="35"/>
      <c r="FG674" s="35"/>
      <c r="FH674" s="35"/>
      <c r="FI674" s="35"/>
      <c r="FJ674" s="35"/>
      <c r="FK674" s="35"/>
      <c r="FL674" s="35"/>
      <c r="FM674" s="35"/>
      <c r="FN674" s="35"/>
      <c r="FO674" s="35"/>
      <c r="FP674" s="35"/>
      <c r="FQ674" s="35"/>
      <c r="FR674" s="35"/>
      <c r="FS674" s="35"/>
      <c r="FT674" s="35"/>
      <c r="FU674" s="35"/>
      <c r="FV674" s="35"/>
      <c r="FW674" s="35"/>
      <c r="FX674" s="35"/>
    </row>
    <row r="675" spans="1:180">
      <c r="A675" s="9" t="s">
        <v>282</v>
      </c>
      <c r="B675" s="9" t="s">
        <v>174</v>
      </c>
      <c r="C675" s="42">
        <v>43652</v>
      </c>
      <c r="D675" s="79">
        <v>43677</v>
      </c>
      <c r="E675" s="80">
        <v>-0.11203290322580645</v>
      </c>
      <c r="F675" s="80">
        <v>0.22485219477116014</v>
      </c>
      <c r="G675" s="80">
        <v>0.19235477629897615</v>
      </c>
      <c r="H675" s="80">
        <v>0.4189516774193548</v>
      </c>
      <c r="I675" s="80">
        <v>0.37186374320882853</v>
      </c>
      <c r="J675" s="80">
        <v>9.5890193548387098E-2</v>
      </c>
      <c r="K675" s="80">
        <v>0</v>
      </c>
      <c r="L675" s="80">
        <v>5.9566721199547812E-2</v>
      </c>
      <c r="M675" s="80">
        <v>0.29299713770418351</v>
      </c>
      <c r="N675" s="80">
        <v>0.38155882429705884</v>
      </c>
      <c r="O675" s="80">
        <v>2.9799135000000004E-2</v>
      </c>
      <c r="P675" s="80">
        <v>0.20155496161142347</v>
      </c>
      <c r="Q675" s="80">
        <v>4.3704560819189692E-2</v>
      </c>
      <c r="R675" s="80">
        <v>0.12328767123287675</v>
      </c>
      <c r="S675" s="80">
        <v>2.3243486938851805</v>
      </c>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c r="ER675" s="35"/>
      <c r="ES675" s="35"/>
      <c r="ET675" s="35"/>
      <c r="EU675" s="35"/>
      <c r="EV675" s="35"/>
      <c r="EW675" s="35"/>
      <c r="EX675" s="35"/>
      <c r="EY675" s="35"/>
      <c r="EZ675" s="35"/>
      <c r="FA675" s="35"/>
      <c r="FB675" s="35"/>
      <c r="FC675" s="35"/>
      <c r="FD675" s="35"/>
      <c r="FE675" s="35"/>
      <c r="FF675" s="35"/>
      <c r="FG675" s="35"/>
      <c r="FH675" s="35"/>
      <c r="FI675" s="35"/>
      <c r="FJ675" s="35"/>
      <c r="FK675" s="35"/>
      <c r="FL675" s="35"/>
      <c r="FM675" s="35"/>
      <c r="FN675" s="35"/>
      <c r="FO675" s="35"/>
      <c r="FP675" s="35"/>
      <c r="FQ675" s="35"/>
      <c r="FR675" s="35"/>
      <c r="FS675" s="35"/>
      <c r="FT675" s="35"/>
      <c r="FU675" s="35"/>
      <c r="FV675" s="35"/>
      <c r="FW675" s="35"/>
      <c r="FX675" s="35"/>
    </row>
    <row r="676" spans="1:180">
      <c r="A676" s="9" t="s">
        <v>282</v>
      </c>
      <c r="B676" s="9" t="s">
        <v>174</v>
      </c>
      <c r="C676" s="42">
        <v>43653</v>
      </c>
      <c r="D676" s="79">
        <v>43677</v>
      </c>
      <c r="E676" s="80">
        <v>-0.11203290322580645</v>
      </c>
      <c r="F676" s="80">
        <v>0.22485219477116014</v>
      </c>
      <c r="G676" s="80">
        <v>0.19235477629897615</v>
      </c>
      <c r="H676" s="80">
        <v>0.4189516774193548</v>
      </c>
      <c r="I676" s="80">
        <v>0.37186374320882853</v>
      </c>
      <c r="J676" s="80">
        <v>9.5890193548387098E-2</v>
      </c>
      <c r="K676" s="80">
        <v>0</v>
      </c>
      <c r="L676" s="80">
        <v>5.9566721199547812E-2</v>
      </c>
      <c r="M676" s="80">
        <v>0.29299713770418351</v>
      </c>
      <c r="N676" s="80">
        <v>0.3815588242970589</v>
      </c>
      <c r="O676" s="80">
        <v>5.4431001E-2</v>
      </c>
      <c r="P676" s="80">
        <v>0.20155496161142347</v>
      </c>
      <c r="Q676" s="80">
        <v>1.9072694819189707E-2</v>
      </c>
      <c r="R676" s="80">
        <v>0.12328767123287675</v>
      </c>
      <c r="S676" s="80">
        <v>2.3243486938851805</v>
      </c>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5"/>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row>
    <row r="677" spans="1:180">
      <c r="A677" s="9" t="s">
        <v>283</v>
      </c>
      <c r="B677" s="9" t="s">
        <v>174</v>
      </c>
      <c r="C677" s="42">
        <v>43654</v>
      </c>
      <c r="D677" s="79">
        <v>43677</v>
      </c>
      <c r="E677" s="80">
        <v>-0.11203290322580645</v>
      </c>
      <c r="F677" s="80">
        <v>0.22485219477116014</v>
      </c>
      <c r="G677" s="80">
        <v>0.19235477629897615</v>
      </c>
      <c r="H677" s="80">
        <v>0.4189516774193548</v>
      </c>
      <c r="I677" s="80">
        <v>0.37186374320882853</v>
      </c>
      <c r="J677" s="80">
        <v>9.5890193548387098E-2</v>
      </c>
      <c r="K677" s="80">
        <v>0</v>
      </c>
      <c r="L677" s="80">
        <v>5.9566721199547812E-2</v>
      </c>
      <c r="M677" s="80">
        <v>0.29299713770418351</v>
      </c>
      <c r="N677" s="80">
        <v>0.38155882429705884</v>
      </c>
      <c r="O677" s="80">
        <v>2.5354818000000001E-2</v>
      </c>
      <c r="P677" s="80">
        <v>0.20155496161142347</v>
      </c>
      <c r="Q677" s="80">
        <v>4.8148877819189709E-2</v>
      </c>
      <c r="R677" s="80">
        <v>0.12328767123287675</v>
      </c>
      <c r="S677" s="80">
        <v>2.3243486938851805</v>
      </c>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5"/>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row>
    <row r="678" spans="1:180">
      <c r="A678" s="9" t="s">
        <v>283</v>
      </c>
      <c r="B678" s="9" t="s">
        <v>174</v>
      </c>
      <c r="C678" s="42">
        <v>43655</v>
      </c>
      <c r="D678" s="79">
        <v>43677</v>
      </c>
      <c r="E678" s="80">
        <v>-0.11203290322580645</v>
      </c>
      <c r="F678" s="80">
        <v>0.22485219477116014</v>
      </c>
      <c r="G678" s="80">
        <v>0.19235477629897615</v>
      </c>
      <c r="H678" s="80">
        <v>0.4189516774193548</v>
      </c>
      <c r="I678" s="80">
        <v>0.37186374320882853</v>
      </c>
      <c r="J678" s="80">
        <v>9.5890193548387098E-2</v>
      </c>
      <c r="K678" s="80">
        <v>0</v>
      </c>
      <c r="L678" s="80">
        <v>5.9566721199547812E-2</v>
      </c>
      <c r="M678" s="80">
        <v>0.29299713770418351</v>
      </c>
      <c r="N678" s="80">
        <v>0.38155882429705884</v>
      </c>
      <c r="O678" s="80">
        <v>6.7614182999999994E-2</v>
      </c>
      <c r="P678" s="80">
        <v>0.20155496161142347</v>
      </c>
      <c r="Q678" s="80">
        <v>5.8895128191897234E-3</v>
      </c>
      <c r="R678" s="80">
        <v>0.12328767123287675</v>
      </c>
      <c r="S678" s="80">
        <v>2.3243486938851805</v>
      </c>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5"/>
      <c r="ER678" s="35"/>
      <c r="ES678" s="35"/>
      <c r="ET678" s="35"/>
      <c r="EU678" s="35"/>
      <c r="EV678" s="35"/>
      <c r="EW678" s="35"/>
      <c r="EX678" s="35"/>
      <c r="EY678" s="35"/>
      <c r="EZ678" s="35"/>
      <c r="FA678" s="35"/>
      <c r="FB678" s="35"/>
      <c r="FC678" s="35"/>
      <c r="FD678" s="35"/>
      <c r="FE678" s="35"/>
      <c r="FF678" s="35"/>
      <c r="FG678" s="35"/>
      <c r="FH678" s="35"/>
      <c r="FI678" s="35"/>
      <c r="FJ678" s="35"/>
      <c r="FK678" s="35"/>
      <c r="FL678" s="35"/>
      <c r="FM678" s="35"/>
      <c r="FN678" s="35"/>
      <c r="FO678" s="35"/>
      <c r="FP678" s="35"/>
      <c r="FQ678" s="35"/>
      <c r="FR678" s="35"/>
      <c r="FS678" s="35"/>
      <c r="FT678" s="35"/>
      <c r="FU678" s="35"/>
      <c r="FV678" s="35"/>
      <c r="FW678" s="35"/>
      <c r="FX678" s="35"/>
    </row>
    <row r="679" spans="1:180">
      <c r="A679" s="9" t="s">
        <v>283</v>
      </c>
      <c r="B679" s="9" t="s">
        <v>174</v>
      </c>
      <c r="C679" s="42">
        <v>43656</v>
      </c>
      <c r="D679" s="79">
        <v>43677</v>
      </c>
      <c r="E679" s="80">
        <v>-0.11203290322580645</v>
      </c>
      <c r="F679" s="80">
        <v>0.22485219477116014</v>
      </c>
      <c r="G679" s="80">
        <v>0.19235477629897613</v>
      </c>
      <c r="H679" s="80">
        <v>0.4189516774193548</v>
      </c>
      <c r="I679" s="80">
        <v>0.37186374320882853</v>
      </c>
      <c r="J679" s="80">
        <v>9.5890193548387098E-2</v>
      </c>
      <c r="K679" s="80">
        <v>0</v>
      </c>
      <c r="L679" s="80">
        <v>5.9566721199547812E-2</v>
      </c>
      <c r="M679" s="80">
        <v>0.29299713770418351</v>
      </c>
      <c r="N679" s="80">
        <v>0.3815588242970589</v>
      </c>
      <c r="O679" s="80">
        <v>5.0521868999999997E-2</v>
      </c>
      <c r="P679" s="80">
        <v>0.20155496161142347</v>
      </c>
      <c r="Q679" s="80">
        <v>2.2981826819189699E-2</v>
      </c>
      <c r="R679" s="80">
        <v>0.12328767123287675</v>
      </c>
      <c r="S679" s="80">
        <v>2.3243486938851805</v>
      </c>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c r="ER679" s="35"/>
      <c r="ES679" s="35"/>
      <c r="ET679" s="35"/>
      <c r="EU679" s="35"/>
      <c r="EV679" s="35"/>
      <c r="EW679" s="35"/>
      <c r="EX679" s="35"/>
      <c r="EY679" s="35"/>
      <c r="EZ679" s="35"/>
      <c r="FA679" s="35"/>
      <c r="FB679" s="35"/>
      <c r="FC679" s="35"/>
      <c r="FD679" s="35"/>
      <c r="FE679" s="35"/>
      <c r="FF679" s="35"/>
      <c r="FG679" s="35"/>
      <c r="FH679" s="35"/>
      <c r="FI679" s="35"/>
      <c r="FJ679" s="35"/>
      <c r="FK679" s="35"/>
      <c r="FL679" s="35"/>
      <c r="FM679" s="35"/>
      <c r="FN679" s="35"/>
      <c r="FO679" s="35"/>
      <c r="FP679" s="35"/>
      <c r="FQ679" s="35"/>
      <c r="FR679" s="35"/>
      <c r="FS679" s="35"/>
      <c r="FT679" s="35"/>
      <c r="FU679" s="35"/>
      <c r="FV679" s="35"/>
      <c r="FW679" s="35"/>
      <c r="FX679" s="35"/>
    </row>
    <row r="680" spans="1:180">
      <c r="A680" s="9" t="s">
        <v>283</v>
      </c>
      <c r="B680" s="9" t="s">
        <v>174</v>
      </c>
      <c r="C680" s="42">
        <v>43657</v>
      </c>
      <c r="D680" s="79">
        <v>43677</v>
      </c>
      <c r="E680" s="80">
        <v>-0.11203290322580645</v>
      </c>
      <c r="F680" s="80">
        <v>0.22485219477116014</v>
      </c>
      <c r="G680" s="80">
        <v>0.19235477629897615</v>
      </c>
      <c r="H680" s="80">
        <v>0.4189516774193548</v>
      </c>
      <c r="I680" s="80">
        <v>0.37186374320882853</v>
      </c>
      <c r="J680" s="80">
        <v>9.5890193548387098E-2</v>
      </c>
      <c r="K680" s="80">
        <v>0</v>
      </c>
      <c r="L680" s="80">
        <v>5.9566721199547812E-2</v>
      </c>
      <c r="M680" s="80">
        <v>0.29299713770418351</v>
      </c>
      <c r="N680" s="80">
        <v>0.3815588242970589</v>
      </c>
      <c r="O680" s="80">
        <v>3.0658446000000006E-2</v>
      </c>
      <c r="P680" s="80">
        <v>0.20155496161142347</v>
      </c>
      <c r="Q680" s="80">
        <v>4.2845249819189704E-2</v>
      </c>
      <c r="R680" s="80">
        <v>0.12328767123287675</v>
      </c>
      <c r="S680" s="80">
        <v>2.3243486938851805</v>
      </c>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row>
    <row r="681" spans="1:180">
      <c r="A681" s="9" t="s">
        <v>283</v>
      </c>
      <c r="B681" s="9" t="s">
        <v>174</v>
      </c>
      <c r="C681" s="42">
        <v>43658</v>
      </c>
      <c r="D681" s="79">
        <v>43677</v>
      </c>
      <c r="E681" s="80">
        <v>-0.11203290322580645</v>
      </c>
      <c r="F681" s="80">
        <v>0.22485219477116014</v>
      </c>
      <c r="G681" s="80">
        <v>0.19235477629897615</v>
      </c>
      <c r="H681" s="80">
        <v>0.4189516774193548</v>
      </c>
      <c r="I681" s="80">
        <v>0.37186374320882853</v>
      </c>
      <c r="J681" s="80">
        <v>9.5890193548387098E-2</v>
      </c>
      <c r="K681" s="80">
        <v>0</v>
      </c>
      <c r="L681" s="80">
        <v>5.9566721199547812E-2</v>
      </c>
      <c r="M681" s="80">
        <v>0.29299713770418351</v>
      </c>
      <c r="N681" s="80">
        <v>0.3815588242970589</v>
      </c>
      <c r="O681" s="80">
        <v>4.3401384000000001E-2</v>
      </c>
      <c r="P681" s="80">
        <v>0.20155496161142347</v>
      </c>
      <c r="Q681" s="80">
        <v>3.0102311819189709E-2</v>
      </c>
      <c r="R681" s="80">
        <v>0.12328767123287675</v>
      </c>
      <c r="S681" s="80">
        <v>2.3243486938851809</v>
      </c>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5"/>
      <c r="ER681" s="35"/>
      <c r="ES681" s="35"/>
      <c r="ET681" s="35"/>
      <c r="EU681" s="35"/>
      <c r="EV681" s="35"/>
      <c r="EW681" s="35"/>
      <c r="EX681" s="35"/>
      <c r="EY681" s="35"/>
      <c r="EZ681" s="35"/>
      <c r="FA681" s="35"/>
      <c r="FB681" s="35"/>
      <c r="FC681" s="35"/>
      <c r="FD681" s="35"/>
      <c r="FE681" s="35"/>
      <c r="FF681" s="35"/>
      <c r="FG681" s="35"/>
      <c r="FH681" s="35"/>
      <c r="FI681" s="35"/>
      <c r="FJ681" s="35"/>
      <c r="FK681" s="35"/>
      <c r="FL681" s="35"/>
      <c r="FM681" s="35"/>
      <c r="FN681" s="35"/>
      <c r="FO681" s="35"/>
      <c r="FP681" s="35"/>
      <c r="FQ681" s="35"/>
      <c r="FR681" s="35"/>
      <c r="FS681" s="35"/>
      <c r="FT681" s="35"/>
      <c r="FU681" s="35"/>
      <c r="FV681" s="35"/>
      <c r="FW681" s="35"/>
      <c r="FX681" s="35"/>
    </row>
    <row r="682" spans="1:180">
      <c r="A682" s="9" t="s">
        <v>283</v>
      </c>
      <c r="B682" s="9" t="s">
        <v>174</v>
      </c>
      <c r="C682" s="42">
        <v>43659</v>
      </c>
      <c r="D682" s="79">
        <v>43677</v>
      </c>
      <c r="E682" s="80">
        <v>-0.11203290322580645</v>
      </c>
      <c r="F682" s="80">
        <v>0.22485219477116014</v>
      </c>
      <c r="G682" s="80">
        <v>0.19235477629897615</v>
      </c>
      <c r="H682" s="80">
        <v>0.4189516774193548</v>
      </c>
      <c r="I682" s="80">
        <v>0.37186374320882853</v>
      </c>
      <c r="J682" s="80">
        <v>9.5890193548387098E-2</v>
      </c>
      <c r="K682" s="80">
        <v>0</v>
      </c>
      <c r="L682" s="80">
        <v>5.9566721199547812E-2</v>
      </c>
      <c r="M682" s="80">
        <v>0.29299713770418351</v>
      </c>
      <c r="N682" s="80">
        <v>0.3815588242970589</v>
      </c>
      <c r="O682" s="80">
        <v>2.8643706000000001E-2</v>
      </c>
      <c r="P682" s="80">
        <v>0.20155496161142347</v>
      </c>
      <c r="Q682" s="80">
        <v>4.4859989819189719E-2</v>
      </c>
      <c r="R682" s="80">
        <v>0.12328767123287675</v>
      </c>
      <c r="S682" s="80">
        <v>2.3243486938851809</v>
      </c>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row>
    <row r="683" spans="1:180">
      <c r="A683" s="9" t="s">
        <v>283</v>
      </c>
      <c r="B683" s="9" t="s">
        <v>174</v>
      </c>
      <c r="C683" s="42">
        <v>43660</v>
      </c>
      <c r="D683" s="79">
        <v>43677</v>
      </c>
      <c r="E683" s="80">
        <v>-0.11203290322580645</v>
      </c>
      <c r="F683" s="80">
        <v>0.22485219477116014</v>
      </c>
      <c r="G683" s="80">
        <v>0.19235477629897615</v>
      </c>
      <c r="H683" s="80">
        <v>0.4189516774193548</v>
      </c>
      <c r="I683" s="80">
        <v>0.37186374320882853</v>
      </c>
      <c r="J683" s="80">
        <v>9.5890193548387098E-2</v>
      </c>
      <c r="K683" s="80">
        <v>0</v>
      </c>
      <c r="L683" s="80">
        <v>5.9566721199547812E-2</v>
      </c>
      <c r="M683" s="80">
        <v>0.29299713770418351</v>
      </c>
      <c r="N683" s="80">
        <v>0.3815588242970589</v>
      </c>
      <c r="O683" s="80">
        <v>2.3498486999999998E-2</v>
      </c>
      <c r="P683" s="80">
        <v>0.20155496161142347</v>
      </c>
      <c r="Q683" s="80">
        <v>5.0005208819189718E-2</v>
      </c>
      <c r="R683" s="80">
        <v>0.12328767123287675</v>
      </c>
      <c r="S683" s="80">
        <v>2.3243486938851805</v>
      </c>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5"/>
      <c r="ER683" s="35"/>
      <c r="ES683" s="35"/>
      <c r="ET683" s="35"/>
      <c r="EU683" s="35"/>
      <c r="EV683" s="35"/>
      <c r="EW683" s="35"/>
      <c r="EX683" s="35"/>
      <c r="EY683" s="35"/>
      <c r="EZ683" s="35"/>
      <c r="FA683" s="35"/>
      <c r="FB683" s="35"/>
      <c r="FC683" s="35"/>
      <c r="FD683" s="35"/>
      <c r="FE683" s="35"/>
      <c r="FF683" s="35"/>
      <c r="FG683" s="35"/>
      <c r="FH683" s="35"/>
      <c r="FI683" s="35"/>
      <c r="FJ683" s="35"/>
      <c r="FK683" s="35"/>
      <c r="FL683" s="35"/>
      <c r="FM683" s="35"/>
      <c r="FN683" s="35"/>
      <c r="FO683" s="35"/>
      <c r="FP683" s="35"/>
      <c r="FQ683" s="35"/>
      <c r="FR683" s="35"/>
      <c r="FS683" s="35"/>
      <c r="FT683" s="35"/>
      <c r="FU683" s="35"/>
      <c r="FV683" s="35"/>
      <c r="FW683" s="35"/>
      <c r="FX683" s="35"/>
    </row>
    <row r="684" spans="1:180">
      <c r="A684" s="9" t="s">
        <v>284</v>
      </c>
      <c r="B684" s="9" t="s">
        <v>174</v>
      </c>
      <c r="C684" s="42">
        <v>43661</v>
      </c>
      <c r="D684" s="79">
        <v>43677</v>
      </c>
      <c r="E684" s="80">
        <v>-0.11203290322580645</v>
      </c>
      <c r="F684" s="80">
        <v>0.22485219477116014</v>
      </c>
      <c r="G684" s="80">
        <v>0.19235477629897615</v>
      </c>
      <c r="H684" s="80">
        <v>0.4189516774193548</v>
      </c>
      <c r="I684" s="80">
        <v>0.37186374320882853</v>
      </c>
      <c r="J684" s="80">
        <v>9.5890193548387098E-2</v>
      </c>
      <c r="K684" s="80">
        <v>0</v>
      </c>
      <c r="L684" s="80">
        <v>5.9566721199547812E-2</v>
      </c>
      <c r="M684" s="80">
        <v>0.29299713770418351</v>
      </c>
      <c r="N684" s="80">
        <v>0.3815588242970589</v>
      </c>
      <c r="O684" s="80">
        <v>3.0764943000000003E-2</v>
      </c>
      <c r="P684" s="80">
        <v>0.20155496161142347</v>
      </c>
      <c r="Q684" s="80">
        <v>4.27387528191897E-2</v>
      </c>
      <c r="R684" s="80">
        <v>0.12328767123287675</v>
      </c>
      <c r="S684" s="80">
        <v>2.3243486938851805</v>
      </c>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5"/>
      <c r="FJ684" s="35"/>
      <c r="FK684" s="35"/>
      <c r="FL684" s="35"/>
      <c r="FM684" s="35"/>
      <c r="FN684" s="35"/>
      <c r="FO684" s="35"/>
      <c r="FP684" s="35"/>
      <c r="FQ684" s="35"/>
      <c r="FR684" s="35"/>
      <c r="FS684" s="35"/>
      <c r="FT684" s="35"/>
      <c r="FU684" s="35"/>
      <c r="FV684" s="35"/>
      <c r="FW684" s="35"/>
      <c r="FX684" s="35"/>
    </row>
    <row r="685" spans="1:180">
      <c r="A685" s="9" t="s">
        <v>284</v>
      </c>
      <c r="B685" s="9" t="s">
        <v>174</v>
      </c>
      <c r="C685" s="42">
        <v>43662</v>
      </c>
      <c r="D685" s="79">
        <v>43677</v>
      </c>
      <c r="E685" s="80">
        <v>-0.11203290322580645</v>
      </c>
      <c r="F685" s="80">
        <v>0.22485219477116014</v>
      </c>
      <c r="G685" s="80">
        <v>0.19235477629897615</v>
      </c>
      <c r="H685" s="80">
        <v>0.4189516774193548</v>
      </c>
      <c r="I685" s="80">
        <v>0.37186374320882853</v>
      </c>
      <c r="J685" s="80">
        <v>9.5890193548387098E-2</v>
      </c>
      <c r="K685" s="80">
        <v>0</v>
      </c>
      <c r="L685" s="80">
        <v>5.9566721199547812E-2</v>
      </c>
      <c r="M685" s="80">
        <v>0.29299713770418351</v>
      </c>
      <c r="N685" s="80">
        <v>0.3815588242970589</v>
      </c>
      <c r="O685" s="80">
        <v>2.4978321000000001E-2</v>
      </c>
      <c r="P685" s="80">
        <v>0.20155496161142347</v>
      </c>
      <c r="Q685" s="80">
        <v>4.8525374819189712E-2</v>
      </c>
      <c r="R685" s="80">
        <v>0.12328767123287675</v>
      </c>
      <c r="S685" s="80">
        <v>2.3243486938851805</v>
      </c>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c r="DT685" s="35"/>
      <c r="DU685" s="35"/>
      <c r="DV685" s="35"/>
      <c r="DW685" s="35"/>
      <c r="DX685" s="35"/>
      <c r="DY685" s="35"/>
      <c r="DZ685" s="35"/>
      <c r="EA685" s="35"/>
      <c r="EB685" s="35"/>
      <c r="EC685" s="35"/>
      <c r="ED685" s="35"/>
      <c r="EE685" s="35"/>
      <c r="EF685" s="35"/>
      <c r="EG685" s="35"/>
      <c r="EH685" s="35"/>
      <c r="EI685" s="35"/>
      <c r="EJ685" s="35"/>
      <c r="EK685" s="35"/>
      <c r="EL685" s="35"/>
      <c r="EM685" s="35"/>
      <c r="EN685" s="35"/>
      <c r="EO685" s="35"/>
      <c r="EP685" s="35"/>
      <c r="EQ685" s="35"/>
      <c r="ER685" s="35"/>
      <c r="ES685" s="35"/>
      <c r="ET685" s="35"/>
      <c r="EU685" s="35"/>
      <c r="EV685" s="35"/>
      <c r="EW685" s="35"/>
      <c r="EX685" s="35"/>
      <c r="EY685" s="35"/>
      <c r="EZ685" s="35"/>
      <c r="FA685" s="35"/>
      <c r="FB685" s="35"/>
      <c r="FC685" s="35"/>
      <c r="FD685" s="35"/>
      <c r="FE685" s="35"/>
      <c r="FF685" s="35"/>
      <c r="FG685" s="35"/>
      <c r="FH685" s="35"/>
      <c r="FI685" s="35"/>
      <c r="FJ685" s="35"/>
      <c r="FK685" s="35"/>
      <c r="FL685" s="35"/>
      <c r="FM685" s="35"/>
      <c r="FN685" s="35"/>
      <c r="FO685" s="35"/>
      <c r="FP685" s="35"/>
      <c r="FQ685" s="35"/>
      <c r="FR685" s="35"/>
      <c r="FS685" s="35"/>
      <c r="FT685" s="35"/>
      <c r="FU685" s="35"/>
      <c r="FV685" s="35"/>
      <c r="FW685" s="35"/>
      <c r="FX685" s="35"/>
    </row>
    <row r="686" spans="1:180">
      <c r="A686" s="9" t="s">
        <v>284</v>
      </c>
      <c r="B686" s="9" t="s">
        <v>174</v>
      </c>
      <c r="C686" s="42">
        <v>43663</v>
      </c>
      <c r="D686" s="79">
        <v>43677</v>
      </c>
      <c r="E686" s="80">
        <v>-0.11203290322580645</v>
      </c>
      <c r="F686" s="80">
        <v>0.22485219477116014</v>
      </c>
      <c r="G686" s="80">
        <v>0.19235477629897615</v>
      </c>
      <c r="H686" s="80">
        <v>0.4189516774193548</v>
      </c>
      <c r="I686" s="80">
        <v>0.37186374320882853</v>
      </c>
      <c r="J686" s="80">
        <v>9.5890193548387098E-2</v>
      </c>
      <c r="K686" s="80">
        <v>0</v>
      </c>
      <c r="L686" s="80">
        <v>5.9566721199547812E-2</v>
      </c>
      <c r="M686" s="80">
        <v>0.29299713770418351</v>
      </c>
      <c r="N686" s="80">
        <v>0.3815588242970589</v>
      </c>
      <c r="O686" s="80">
        <v>3.3961274999999999E-2</v>
      </c>
      <c r="P686" s="80">
        <v>0.20155496161142347</v>
      </c>
      <c r="Q686" s="80">
        <v>3.9542420819189711E-2</v>
      </c>
      <c r="R686" s="80">
        <v>0.12328767123287675</v>
      </c>
      <c r="S686" s="80">
        <v>2.3243486938851805</v>
      </c>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row>
    <row r="687" spans="1:180">
      <c r="A687" s="9" t="s">
        <v>284</v>
      </c>
      <c r="B687" s="9" t="s">
        <v>174</v>
      </c>
      <c r="C687" s="42">
        <v>43664</v>
      </c>
      <c r="D687" s="79">
        <v>43677</v>
      </c>
      <c r="E687" s="80">
        <v>-0.11203290322580645</v>
      </c>
      <c r="F687" s="80">
        <v>0.22485219477116014</v>
      </c>
      <c r="G687" s="80">
        <v>0.19235477629897615</v>
      </c>
      <c r="H687" s="80">
        <v>0.4189516774193548</v>
      </c>
      <c r="I687" s="80">
        <v>0.37186374320882853</v>
      </c>
      <c r="J687" s="80">
        <v>9.5890193548387098E-2</v>
      </c>
      <c r="K687" s="80">
        <v>0</v>
      </c>
      <c r="L687" s="80">
        <v>5.9566721199547812E-2</v>
      </c>
      <c r="M687" s="80">
        <v>0.29299713770418351</v>
      </c>
      <c r="N687" s="80">
        <v>0.3815588242970589</v>
      </c>
      <c r="O687" s="80">
        <v>2.4374628000000002E-2</v>
      </c>
      <c r="P687" s="80">
        <v>0.20155496161142347</v>
      </c>
      <c r="Q687" s="80">
        <v>4.9129067819189708E-2</v>
      </c>
      <c r="R687" s="80">
        <v>0.12328767123287675</v>
      </c>
      <c r="S687" s="80">
        <v>2.3243486938851805</v>
      </c>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row>
    <row r="688" spans="1:180">
      <c r="A688" s="9" t="s">
        <v>284</v>
      </c>
      <c r="B688" s="9" t="s">
        <v>174</v>
      </c>
      <c r="C688" s="42">
        <v>43665</v>
      </c>
      <c r="D688" s="79">
        <v>43677</v>
      </c>
      <c r="E688" s="80">
        <v>-0.11203290322580645</v>
      </c>
      <c r="F688" s="80">
        <v>0.22485219477116014</v>
      </c>
      <c r="G688" s="80">
        <v>0.19235477629897615</v>
      </c>
      <c r="H688" s="80">
        <v>0.4189516774193548</v>
      </c>
      <c r="I688" s="80">
        <v>0.37186374320882853</v>
      </c>
      <c r="J688" s="80">
        <v>9.5890193548387098E-2</v>
      </c>
      <c r="K688" s="80">
        <v>0</v>
      </c>
      <c r="L688" s="80">
        <v>5.9566721199547812E-2</v>
      </c>
      <c r="M688" s="80">
        <v>0.29299713770418351</v>
      </c>
      <c r="N688" s="80">
        <v>0.3815588242970589</v>
      </c>
      <c r="O688" s="80">
        <v>2.3071554000000001E-2</v>
      </c>
      <c r="P688" s="80">
        <v>0.20155496161142347</v>
      </c>
      <c r="Q688" s="80">
        <v>5.0432141819189709E-2</v>
      </c>
      <c r="R688" s="80">
        <v>0.12328767123287675</v>
      </c>
      <c r="S688" s="80">
        <v>2.3243486938851805</v>
      </c>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c r="DO688" s="35"/>
      <c r="DP688" s="35"/>
      <c r="DQ688" s="35"/>
      <c r="DR688" s="35"/>
      <c r="DS688" s="35"/>
      <c r="DT688" s="35"/>
      <c r="DU688" s="35"/>
      <c r="DV688" s="35"/>
      <c r="DW688" s="35"/>
      <c r="DX688" s="35"/>
      <c r="DY688" s="35"/>
      <c r="DZ688" s="35"/>
      <c r="EA688" s="35"/>
      <c r="EB688" s="35"/>
      <c r="EC688" s="35"/>
      <c r="ED688" s="35"/>
      <c r="EE688" s="35"/>
      <c r="EF688" s="35"/>
      <c r="EG688" s="35"/>
      <c r="EH688" s="35"/>
      <c r="EI688" s="35"/>
      <c r="EJ688" s="35"/>
      <c r="EK688" s="35"/>
      <c r="EL688" s="35"/>
      <c r="EM688" s="35"/>
      <c r="EN688" s="35"/>
      <c r="EO688" s="35"/>
      <c r="EP688" s="35"/>
      <c r="EQ688" s="35"/>
      <c r="ER688" s="35"/>
      <c r="ES688" s="35"/>
      <c r="ET688" s="35"/>
      <c r="EU688" s="35"/>
      <c r="EV688" s="35"/>
      <c r="EW688" s="35"/>
      <c r="EX688" s="35"/>
      <c r="EY688" s="35"/>
      <c r="EZ688" s="35"/>
      <c r="FA688" s="35"/>
      <c r="FB688" s="35"/>
      <c r="FC688" s="35"/>
      <c r="FD688" s="35"/>
      <c r="FE688" s="35"/>
      <c r="FF688" s="35"/>
      <c r="FG688" s="35"/>
      <c r="FH688" s="35"/>
      <c r="FI688" s="35"/>
      <c r="FJ688" s="35"/>
      <c r="FK688" s="35"/>
      <c r="FL688" s="35"/>
      <c r="FM688" s="35"/>
      <c r="FN688" s="35"/>
      <c r="FO688" s="35"/>
      <c r="FP688" s="35"/>
      <c r="FQ688" s="35"/>
      <c r="FR688" s="35"/>
      <c r="FS688" s="35"/>
      <c r="FT688" s="35"/>
      <c r="FU688" s="35"/>
      <c r="FV688" s="35"/>
      <c r="FW688" s="35"/>
      <c r="FX688" s="35"/>
    </row>
    <row r="689" spans="1:180">
      <c r="A689" s="9" t="s">
        <v>284</v>
      </c>
      <c r="B689" s="9" t="s">
        <v>174</v>
      </c>
      <c r="C689" s="42">
        <v>43666</v>
      </c>
      <c r="D689" s="79">
        <v>43677</v>
      </c>
      <c r="E689" s="80">
        <v>-0.11203290322580645</v>
      </c>
      <c r="F689" s="80">
        <v>0.22485219477116014</v>
      </c>
      <c r="G689" s="80">
        <v>0.19235477629897615</v>
      </c>
      <c r="H689" s="80">
        <v>0.4189516774193548</v>
      </c>
      <c r="I689" s="80">
        <v>0.37186374320882853</v>
      </c>
      <c r="J689" s="80">
        <v>9.5890193548387098E-2</v>
      </c>
      <c r="K689" s="80">
        <v>0</v>
      </c>
      <c r="L689" s="80">
        <v>5.9566721199547812E-2</v>
      </c>
      <c r="M689" s="80">
        <v>0.29299713770418351</v>
      </c>
      <c r="N689" s="80">
        <v>0.3815588242970589</v>
      </c>
      <c r="O689" s="80">
        <v>3.6503172E-2</v>
      </c>
      <c r="P689" s="80">
        <v>0.20155496161142347</v>
      </c>
      <c r="Q689" s="80">
        <v>3.7000523819189703E-2</v>
      </c>
      <c r="R689" s="80">
        <v>0.12328767123287675</v>
      </c>
      <c r="S689" s="80">
        <v>2.3243486938851805</v>
      </c>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row>
    <row r="690" spans="1:180">
      <c r="A690" s="9" t="s">
        <v>284</v>
      </c>
      <c r="B690" s="9" t="s">
        <v>174</v>
      </c>
      <c r="C690" s="42">
        <v>43667</v>
      </c>
      <c r="D690" s="79">
        <v>43677</v>
      </c>
      <c r="E690" s="80">
        <v>-0.11203290322580645</v>
      </c>
      <c r="F690" s="80">
        <v>0.22485219477116014</v>
      </c>
      <c r="G690" s="80">
        <v>0.19235477629897615</v>
      </c>
      <c r="H690" s="80">
        <v>0.4189516774193548</v>
      </c>
      <c r="I690" s="80">
        <v>0.37186374320882853</v>
      </c>
      <c r="J690" s="80">
        <v>9.5890193548387098E-2</v>
      </c>
      <c r="K690" s="80">
        <v>0</v>
      </c>
      <c r="L690" s="80">
        <v>5.9566721199547812E-2</v>
      </c>
      <c r="M690" s="80">
        <v>0.29299713770418351</v>
      </c>
      <c r="N690" s="80">
        <v>0.38155882429705884</v>
      </c>
      <c r="O690" s="80">
        <v>2.0097441000000001E-2</v>
      </c>
      <c r="P690" s="80">
        <v>0.20155496161142347</v>
      </c>
      <c r="Q690" s="80">
        <v>5.3406254819189716E-2</v>
      </c>
      <c r="R690" s="80">
        <v>0.12328767123287675</v>
      </c>
      <c r="S690" s="80">
        <v>2.3243486938851805</v>
      </c>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c r="DO690" s="35"/>
      <c r="DP690" s="35"/>
      <c r="DQ690" s="35"/>
      <c r="DR690" s="35"/>
      <c r="DS690" s="35"/>
      <c r="DT690" s="35"/>
      <c r="DU690" s="35"/>
      <c r="DV690" s="35"/>
      <c r="DW690" s="35"/>
      <c r="DX690" s="35"/>
      <c r="DY690" s="35"/>
      <c r="DZ690" s="35"/>
      <c r="EA690" s="35"/>
      <c r="EB690" s="35"/>
      <c r="EC690" s="35"/>
      <c r="ED690" s="35"/>
      <c r="EE690" s="35"/>
      <c r="EF690" s="35"/>
      <c r="EG690" s="35"/>
      <c r="EH690" s="35"/>
      <c r="EI690" s="35"/>
      <c r="EJ690" s="35"/>
      <c r="EK690" s="35"/>
      <c r="EL690" s="35"/>
      <c r="EM690" s="35"/>
      <c r="EN690" s="35"/>
      <c r="EO690" s="35"/>
      <c r="EP690" s="35"/>
      <c r="EQ690" s="35"/>
      <c r="ER690" s="35"/>
      <c r="ES690" s="35"/>
      <c r="ET690" s="35"/>
      <c r="EU690" s="35"/>
      <c r="EV690" s="35"/>
      <c r="EW690" s="35"/>
      <c r="EX690" s="35"/>
      <c r="EY690" s="35"/>
      <c r="EZ690" s="35"/>
      <c r="FA690" s="35"/>
      <c r="FB690" s="35"/>
      <c r="FC690" s="35"/>
      <c r="FD690" s="35"/>
      <c r="FE690" s="35"/>
      <c r="FF690" s="35"/>
      <c r="FG690" s="35"/>
      <c r="FH690" s="35"/>
      <c r="FI690" s="35"/>
      <c r="FJ690" s="35"/>
      <c r="FK690" s="35"/>
      <c r="FL690" s="35"/>
      <c r="FM690" s="35"/>
      <c r="FN690" s="35"/>
      <c r="FO690" s="35"/>
      <c r="FP690" s="35"/>
      <c r="FQ690" s="35"/>
      <c r="FR690" s="35"/>
      <c r="FS690" s="35"/>
      <c r="FT690" s="35"/>
      <c r="FU690" s="35"/>
      <c r="FV690" s="35"/>
      <c r="FW690" s="35"/>
      <c r="FX690" s="35"/>
    </row>
    <row r="691" spans="1:180">
      <c r="A691" s="9" t="s">
        <v>285</v>
      </c>
      <c r="B691" s="9" t="s">
        <v>174</v>
      </c>
      <c r="C691" s="42">
        <v>43668</v>
      </c>
      <c r="D691" s="79">
        <v>43677</v>
      </c>
      <c r="E691" s="80">
        <v>-0.11203290322580645</v>
      </c>
      <c r="F691" s="80">
        <v>0.22485219477116014</v>
      </c>
      <c r="G691" s="80">
        <v>0.19235477629897615</v>
      </c>
      <c r="H691" s="80">
        <v>0.4189516774193548</v>
      </c>
      <c r="I691" s="80">
        <v>0.37186374320882853</v>
      </c>
      <c r="J691" s="80">
        <v>9.5890193548387098E-2</v>
      </c>
      <c r="K691" s="80">
        <v>0</v>
      </c>
      <c r="L691" s="80">
        <v>5.9566721199547812E-2</v>
      </c>
      <c r="M691" s="80">
        <v>0.29299713770418351</v>
      </c>
      <c r="N691" s="80">
        <v>0.3815588242970589</v>
      </c>
      <c r="O691" s="80">
        <v>1.9895643000000005E-2</v>
      </c>
      <c r="P691" s="80">
        <v>0.20155496161142347</v>
      </c>
      <c r="Q691" s="80">
        <v>5.3608052819189705E-2</v>
      </c>
      <c r="R691" s="80">
        <v>0.12328767123287675</v>
      </c>
      <c r="S691" s="80">
        <v>2.3243486938851805</v>
      </c>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c r="DO691" s="35"/>
      <c r="DP691" s="35"/>
      <c r="DQ691" s="35"/>
      <c r="DR691" s="35"/>
      <c r="DS691" s="35"/>
      <c r="DT691" s="35"/>
      <c r="DU691" s="35"/>
      <c r="DV691" s="35"/>
      <c r="DW691" s="35"/>
      <c r="DX691" s="35"/>
      <c r="DY691" s="35"/>
      <c r="DZ691" s="35"/>
      <c r="EA691" s="35"/>
      <c r="EB691" s="35"/>
      <c r="EC691" s="35"/>
      <c r="ED691" s="35"/>
      <c r="EE691" s="35"/>
      <c r="EF691" s="35"/>
      <c r="EG691" s="35"/>
      <c r="EH691" s="35"/>
      <c r="EI691" s="35"/>
      <c r="EJ691" s="35"/>
      <c r="EK691" s="35"/>
      <c r="EL691" s="35"/>
      <c r="EM691" s="35"/>
      <c r="EN691" s="35"/>
      <c r="EO691" s="35"/>
      <c r="EP691" s="35"/>
      <c r="EQ691" s="35"/>
      <c r="ER691" s="35"/>
      <c r="ES691" s="35"/>
      <c r="ET691" s="35"/>
      <c r="EU691" s="35"/>
      <c r="EV691" s="35"/>
      <c r="EW691" s="35"/>
      <c r="EX691" s="35"/>
      <c r="EY691" s="35"/>
      <c r="EZ691" s="35"/>
      <c r="FA691" s="35"/>
      <c r="FB691" s="35"/>
      <c r="FC691" s="35"/>
      <c r="FD691" s="35"/>
      <c r="FE691" s="35"/>
      <c r="FF691" s="35"/>
      <c r="FG691" s="35"/>
      <c r="FH691" s="35"/>
      <c r="FI691" s="35"/>
      <c r="FJ691" s="35"/>
      <c r="FK691" s="35"/>
      <c r="FL691" s="35"/>
      <c r="FM691" s="35"/>
      <c r="FN691" s="35"/>
      <c r="FO691" s="35"/>
      <c r="FP691" s="35"/>
      <c r="FQ691" s="35"/>
      <c r="FR691" s="35"/>
      <c r="FS691" s="35"/>
      <c r="FT691" s="35"/>
      <c r="FU691" s="35"/>
      <c r="FV691" s="35"/>
      <c r="FW691" s="35"/>
      <c r="FX691" s="35"/>
    </row>
    <row r="692" spans="1:180">
      <c r="A692" s="9" t="s">
        <v>285</v>
      </c>
      <c r="B692" s="9" t="s">
        <v>174</v>
      </c>
      <c r="C692" s="42">
        <v>43669</v>
      </c>
      <c r="D692" s="79">
        <v>43677</v>
      </c>
      <c r="E692" s="80">
        <v>-0.11203290322580645</v>
      </c>
      <c r="F692" s="80">
        <v>0.22485219477116014</v>
      </c>
      <c r="G692" s="80">
        <v>0.19235477629897615</v>
      </c>
      <c r="H692" s="80">
        <v>0.4189516774193548</v>
      </c>
      <c r="I692" s="80">
        <v>0.37186374320882853</v>
      </c>
      <c r="J692" s="80">
        <v>9.5890193548387098E-2</v>
      </c>
      <c r="K692" s="80">
        <v>0</v>
      </c>
      <c r="L692" s="80">
        <v>5.9566721199547812E-2</v>
      </c>
      <c r="M692" s="80">
        <v>0.29299713770418351</v>
      </c>
      <c r="N692" s="80">
        <v>0.3815588242970589</v>
      </c>
      <c r="O692" s="80">
        <v>2.6740404000000002E-2</v>
      </c>
      <c r="P692" s="80">
        <v>0.20155496161142347</v>
      </c>
      <c r="Q692" s="80">
        <v>4.6763291819189708E-2</v>
      </c>
      <c r="R692" s="80">
        <v>0.12328767123287675</v>
      </c>
      <c r="S692" s="80">
        <v>2.3243486938851805</v>
      </c>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row>
    <row r="693" spans="1:180">
      <c r="A693" s="9" t="s">
        <v>285</v>
      </c>
      <c r="B693" s="9" t="s">
        <v>174</v>
      </c>
      <c r="C693" s="42">
        <v>43670</v>
      </c>
      <c r="D693" s="79">
        <v>43677</v>
      </c>
      <c r="E693" s="80">
        <v>-0.11203290322580645</v>
      </c>
      <c r="F693" s="80">
        <v>0.22485219477116014</v>
      </c>
      <c r="G693" s="80">
        <v>0.19235477629897615</v>
      </c>
      <c r="H693" s="80">
        <v>0.4189516774193548</v>
      </c>
      <c r="I693" s="80">
        <v>0.37186374320882853</v>
      </c>
      <c r="J693" s="80">
        <v>9.5890193548387098E-2</v>
      </c>
      <c r="K693" s="80">
        <v>0</v>
      </c>
      <c r="L693" s="80">
        <v>5.9566721199547812E-2</v>
      </c>
      <c r="M693" s="80">
        <v>0.29299713770418351</v>
      </c>
      <c r="N693" s="80">
        <v>0.3815588242970589</v>
      </c>
      <c r="O693" s="80">
        <v>4.9474619999999997E-2</v>
      </c>
      <c r="P693" s="80">
        <v>0.20155496161142347</v>
      </c>
      <c r="Q693" s="80">
        <v>2.4029075819189713E-2</v>
      </c>
      <c r="R693" s="80">
        <v>0.12328767123287675</v>
      </c>
      <c r="S693" s="80">
        <v>2.3243486938851805</v>
      </c>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5"/>
      <c r="ER693" s="35"/>
      <c r="ES693" s="35"/>
      <c r="ET693" s="35"/>
      <c r="EU693" s="35"/>
      <c r="EV693" s="35"/>
      <c r="EW693" s="35"/>
      <c r="EX693" s="35"/>
      <c r="EY693" s="35"/>
      <c r="EZ693" s="35"/>
      <c r="FA693" s="35"/>
      <c r="FB693" s="35"/>
      <c r="FC693" s="35"/>
      <c r="FD693" s="35"/>
      <c r="FE693" s="35"/>
      <c r="FF693" s="35"/>
      <c r="FG693" s="35"/>
      <c r="FH693" s="35"/>
      <c r="FI693" s="35"/>
      <c r="FJ693" s="35"/>
      <c r="FK693" s="35"/>
      <c r="FL693" s="35"/>
      <c r="FM693" s="35"/>
      <c r="FN693" s="35"/>
      <c r="FO693" s="35"/>
      <c r="FP693" s="35"/>
      <c r="FQ693" s="35"/>
      <c r="FR693" s="35"/>
      <c r="FS693" s="35"/>
      <c r="FT693" s="35"/>
      <c r="FU693" s="35"/>
      <c r="FV693" s="35"/>
      <c r="FW693" s="35"/>
      <c r="FX693" s="35"/>
    </row>
    <row r="694" spans="1:180">
      <c r="A694" s="9" t="s">
        <v>285</v>
      </c>
      <c r="B694" s="9" t="s">
        <v>174</v>
      </c>
      <c r="C694" s="42">
        <v>43671</v>
      </c>
      <c r="D694" s="79">
        <v>43677</v>
      </c>
      <c r="E694" s="80">
        <v>-0.11203290322580645</v>
      </c>
      <c r="F694" s="80">
        <v>0.22485219477116014</v>
      </c>
      <c r="G694" s="80">
        <v>0.19235477629897615</v>
      </c>
      <c r="H694" s="80">
        <v>0.4189516774193548</v>
      </c>
      <c r="I694" s="80">
        <v>0.37186374320882853</v>
      </c>
      <c r="J694" s="80">
        <v>9.5890193548387098E-2</v>
      </c>
      <c r="K694" s="80">
        <v>0</v>
      </c>
      <c r="L694" s="80">
        <v>5.9566721199547812E-2</v>
      </c>
      <c r="M694" s="80">
        <v>0.29299713770418351</v>
      </c>
      <c r="N694" s="80">
        <v>0.38155882429705884</v>
      </c>
      <c r="O694" s="80">
        <v>4.3790643000000004E-2</v>
      </c>
      <c r="P694" s="80">
        <v>0.20155496161142347</v>
      </c>
      <c r="Q694" s="80">
        <v>2.9713052819189702E-2</v>
      </c>
      <c r="R694" s="80">
        <v>0.12328767123287675</v>
      </c>
      <c r="S694" s="80">
        <v>2.3243486938851805</v>
      </c>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row>
    <row r="695" spans="1:180">
      <c r="A695" s="9" t="s">
        <v>285</v>
      </c>
      <c r="B695" s="9" t="s">
        <v>174</v>
      </c>
      <c r="C695" s="42">
        <v>43672</v>
      </c>
      <c r="D695" s="79">
        <v>43677</v>
      </c>
      <c r="E695" s="80">
        <v>-0.11203290322580645</v>
      </c>
      <c r="F695" s="80">
        <v>0.22485219477116014</v>
      </c>
      <c r="G695" s="80">
        <v>0.19235477629897615</v>
      </c>
      <c r="H695" s="80">
        <v>0.4189516774193548</v>
      </c>
      <c r="I695" s="80">
        <v>0.37186374320882853</v>
      </c>
      <c r="J695" s="80">
        <v>9.5890193548387098E-2</v>
      </c>
      <c r="K695" s="80">
        <v>0</v>
      </c>
      <c r="L695" s="80">
        <v>5.9566721199547812E-2</v>
      </c>
      <c r="M695" s="80">
        <v>0.29299713770418351</v>
      </c>
      <c r="N695" s="80">
        <v>0.3815588242970589</v>
      </c>
      <c r="O695" s="80">
        <v>2.8271142000000003E-2</v>
      </c>
      <c r="P695" s="80">
        <v>0.20155496161142347</v>
      </c>
      <c r="Q695" s="80">
        <v>4.5232553819189711E-2</v>
      </c>
      <c r="R695" s="80">
        <v>0.12328767123287675</v>
      </c>
      <c r="S695" s="80">
        <v>2.3243486938851805</v>
      </c>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c r="FD695" s="35"/>
      <c r="FE695" s="35"/>
      <c r="FF695" s="35"/>
      <c r="FG695" s="35"/>
      <c r="FH695" s="35"/>
      <c r="FI695" s="35"/>
      <c r="FJ695" s="35"/>
      <c r="FK695" s="35"/>
      <c r="FL695" s="35"/>
      <c r="FM695" s="35"/>
      <c r="FN695" s="35"/>
      <c r="FO695" s="35"/>
      <c r="FP695" s="35"/>
      <c r="FQ695" s="35"/>
      <c r="FR695" s="35"/>
      <c r="FS695" s="35"/>
      <c r="FT695" s="35"/>
      <c r="FU695" s="35"/>
      <c r="FV695" s="35"/>
      <c r="FW695" s="35"/>
      <c r="FX695" s="35"/>
    </row>
    <row r="696" spans="1:180">
      <c r="A696" s="9" t="s">
        <v>285</v>
      </c>
      <c r="B696" s="9" t="s">
        <v>174</v>
      </c>
      <c r="C696" s="42">
        <v>43673</v>
      </c>
      <c r="D696" s="79">
        <v>43677</v>
      </c>
      <c r="E696" s="80">
        <v>-0.11203290322580645</v>
      </c>
      <c r="F696" s="80">
        <v>0.22485219477116014</v>
      </c>
      <c r="G696" s="80">
        <v>0.19235477629897615</v>
      </c>
      <c r="H696" s="80">
        <v>0.4189516774193548</v>
      </c>
      <c r="I696" s="80">
        <v>0.37186374320882853</v>
      </c>
      <c r="J696" s="80">
        <v>9.5890193548387098E-2</v>
      </c>
      <c r="K696" s="80">
        <v>0</v>
      </c>
      <c r="L696" s="80">
        <v>5.9566721199547812E-2</v>
      </c>
      <c r="M696" s="80">
        <v>0.29299713770418351</v>
      </c>
      <c r="N696" s="80">
        <v>0.3815588242970589</v>
      </c>
      <c r="O696" s="80">
        <v>3.5292113999999999E-2</v>
      </c>
      <c r="P696" s="80">
        <v>0.20155496161142347</v>
      </c>
      <c r="Q696" s="80">
        <v>3.8211581819189711E-2</v>
      </c>
      <c r="R696" s="80">
        <v>0.12328767123287675</v>
      </c>
      <c r="S696" s="80">
        <v>2.3243486938851805</v>
      </c>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M696" s="35"/>
      <c r="EN696" s="35"/>
      <c r="EO696" s="35"/>
      <c r="EP696" s="35"/>
      <c r="EQ696" s="35"/>
      <c r="ER696" s="35"/>
      <c r="ES696" s="35"/>
      <c r="ET696" s="35"/>
      <c r="EU696" s="35"/>
      <c r="EV696" s="35"/>
      <c r="EW696" s="35"/>
      <c r="EX696" s="35"/>
      <c r="EY696" s="35"/>
      <c r="EZ696" s="35"/>
      <c r="FA696" s="35"/>
      <c r="FB696" s="35"/>
      <c r="FC696" s="35"/>
      <c r="FD696" s="35"/>
      <c r="FE696" s="35"/>
      <c r="FF696" s="35"/>
      <c r="FG696" s="35"/>
      <c r="FH696" s="35"/>
      <c r="FI696" s="35"/>
      <c r="FJ696" s="35"/>
      <c r="FK696" s="35"/>
      <c r="FL696" s="35"/>
      <c r="FM696" s="35"/>
      <c r="FN696" s="35"/>
      <c r="FO696" s="35"/>
      <c r="FP696" s="35"/>
      <c r="FQ696" s="35"/>
      <c r="FR696" s="35"/>
      <c r="FS696" s="35"/>
      <c r="FT696" s="35"/>
      <c r="FU696" s="35"/>
      <c r="FV696" s="35"/>
      <c r="FW696" s="35"/>
      <c r="FX696" s="35"/>
    </row>
    <row r="697" spans="1:180">
      <c r="A697" s="9" t="s">
        <v>285</v>
      </c>
      <c r="B697" s="9" t="s">
        <v>174</v>
      </c>
      <c r="C697" s="42">
        <v>43674</v>
      </c>
      <c r="D697" s="79">
        <v>43677</v>
      </c>
      <c r="E697" s="80">
        <v>-0.11203290322580645</v>
      </c>
      <c r="F697" s="80">
        <v>0.22485219477116014</v>
      </c>
      <c r="G697" s="80">
        <v>0.19235477629897615</v>
      </c>
      <c r="H697" s="80">
        <v>0.4189516774193548</v>
      </c>
      <c r="I697" s="80">
        <v>0.37186374320882853</v>
      </c>
      <c r="J697" s="80">
        <v>9.5890193548387098E-2</v>
      </c>
      <c r="K697" s="80">
        <v>0</v>
      </c>
      <c r="L697" s="80">
        <v>5.9566721199547812E-2</v>
      </c>
      <c r="M697" s="80">
        <v>0.29299713770418351</v>
      </c>
      <c r="N697" s="80">
        <v>0.38155882429705884</v>
      </c>
      <c r="O697" s="80">
        <v>1.9006038000000003E-2</v>
      </c>
      <c r="P697" s="80">
        <v>0.20155496161142347</v>
      </c>
      <c r="Q697" s="80">
        <v>5.4497657819189714E-2</v>
      </c>
      <c r="R697" s="80">
        <v>0.12328767123287675</v>
      </c>
      <c r="S697" s="80">
        <v>2.3243486938851809</v>
      </c>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c r="DO697" s="35"/>
      <c r="DP697" s="35"/>
      <c r="DQ697" s="35"/>
      <c r="DR697" s="35"/>
      <c r="DS697" s="35"/>
      <c r="DT697" s="35"/>
      <c r="DU697" s="35"/>
      <c r="DV697" s="35"/>
      <c r="DW697" s="35"/>
      <c r="DX697" s="35"/>
      <c r="DY697" s="35"/>
      <c r="DZ697" s="35"/>
      <c r="EA697" s="35"/>
      <c r="EB697" s="35"/>
      <c r="EC697" s="35"/>
      <c r="ED697" s="35"/>
      <c r="EE697" s="35"/>
      <c r="EF697" s="35"/>
      <c r="EG697" s="35"/>
      <c r="EH697" s="35"/>
      <c r="EI697" s="35"/>
      <c r="EJ697" s="35"/>
      <c r="EK697" s="35"/>
      <c r="EL697" s="35"/>
      <c r="EM697" s="35"/>
      <c r="EN697" s="35"/>
      <c r="EO697" s="35"/>
      <c r="EP697" s="35"/>
      <c r="EQ697" s="35"/>
      <c r="ER697" s="35"/>
      <c r="ES697" s="35"/>
      <c r="ET697" s="35"/>
      <c r="EU697" s="35"/>
      <c r="EV697" s="35"/>
      <c r="EW697" s="35"/>
      <c r="EX697" s="35"/>
      <c r="EY697" s="35"/>
      <c r="EZ697" s="35"/>
      <c r="FA697" s="35"/>
      <c r="FB697" s="35"/>
      <c r="FC697" s="35"/>
      <c r="FD697" s="35"/>
      <c r="FE697" s="35"/>
      <c r="FF697" s="35"/>
      <c r="FG697" s="35"/>
      <c r="FH697" s="35"/>
      <c r="FI697" s="35"/>
      <c r="FJ697" s="35"/>
      <c r="FK697" s="35"/>
      <c r="FL697" s="35"/>
      <c r="FM697" s="35"/>
      <c r="FN697" s="35"/>
      <c r="FO697" s="35"/>
      <c r="FP697" s="35"/>
      <c r="FQ697" s="35"/>
      <c r="FR697" s="35"/>
      <c r="FS697" s="35"/>
      <c r="FT697" s="35"/>
      <c r="FU697" s="35"/>
      <c r="FV697" s="35"/>
      <c r="FW697" s="35"/>
      <c r="FX697" s="35"/>
    </row>
    <row r="698" spans="1:180">
      <c r="A698" s="9" t="s">
        <v>286</v>
      </c>
      <c r="B698" s="9" t="s">
        <v>174</v>
      </c>
      <c r="C698" s="42">
        <v>43675</v>
      </c>
      <c r="D698" s="79">
        <v>43677</v>
      </c>
      <c r="E698" s="80">
        <v>-0.11203290322580645</v>
      </c>
      <c r="F698" s="80">
        <v>0.22485219477116014</v>
      </c>
      <c r="G698" s="80">
        <v>0.19235477629897615</v>
      </c>
      <c r="H698" s="80">
        <v>0.4189516774193548</v>
      </c>
      <c r="I698" s="80">
        <v>0.37186374320882853</v>
      </c>
      <c r="J698" s="80">
        <v>9.5890193548387098E-2</v>
      </c>
      <c r="K698" s="80">
        <v>0</v>
      </c>
      <c r="L698" s="80">
        <v>5.9566721199547812E-2</v>
      </c>
      <c r="M698" s="80">
        <v>0.29299713770418351</v>
      </c>
      <c r="N698" s="80">
        <v>0.38155882429705884</v>
      </c>
      <c r="O698" s="80">
        <v>4.1487966000000001E-2</v>
      </c>
      <c r="P698" s="80">
        <v>0.20155496161142347</v>
      </c>
      <c r="Q698" s="80">
        <v>3.2015729819189702E-2</v>
      </c>
      <c r="R698" s="80">
        <v>0.12328767123287675</v>
      </c>
      <c r="S698" s="80">
        <v>2.3243486938851809</v>
      </c>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5"/>
      <c r="EJ698" s="35"/>
      <c r="EK698" s="35"/>
      <c r="EL698" s="35"/>
      <c r="EM698" s="35"/>
      <c r="EN698" s="35"/>
      <c r="EO698" s="35"/>
      <c r="EP698" s="35"/>
      <c r="EQ698" s="35"/>
      <c r="ER698" s="35"/>
      <c r="ES698" s="35"/>
      <c r="ET698" s="35"/>
      <c r="EU698" s="35"/>
      <c r="EV698" s="35"/>
      <c r="EW698" s="35"/>
      <c r="EX698" s="35"/>
      <c r="EY698" s="35"/>
      <c r="EZ698" s="35"/>
      <c r="FA698" s="35"/>
      <c r="FB698" s="35"/>
      <c r="FC698" s="35"/>
      <c r="FD698" s="35"/>
      <c r="FE698" s="35"/>
      <c r="FF698" s="35"/>
      <c r="FG698" s="35"/>
      <c r="FH698" s="35"/>
      <c r="FI698" s="35"/>
      <c r="FJ698" s="35"/>
      <c r="FK698" s="35"/>
      <c r="FL698" s="35"/>
      <c r="FM698" s="35"/>
      <c r="FN698" s="35"/>
      <c r="FO698" s="35"/>
      <c r="FP698" s="35"/>
      <c r="FQ698" s="35"/>
      <c r="FR698" s="35"/>
      <c r="FS698" s="35"/>
      <c r="FT698" s="35"/>
      <c r="FU698" s="35"/>
      <c r="FV698" s="35"/>
      <c r="FW698" s="35"/>
      <c r="FX698" s="35"/>
    </row>
    <row r="699" spans="1:180">
      <c r="A699" s="9" t="s">
        <v>286</v>
      </c>
      <c r="B699" s="9" t="s">
        <v>174</v>
      </c>
      <c r="C699" s="42">
        <v>43676</v>
      </c>
      <c r="D699" s="79">
        <v>43677</v>
      </c>
      <c r="E699" s="80">
        <v>-0.11203290322580645</v>
      </c>
      <c r="F699" s="80">
        <v>0.22485219477116014</v>
      </c>
      <c r="G699" s="80">
        <v>0.19235477629897615</v>
      </c>
      <c r="H699" s="80">
        <v>0.4189516774193548</v>
      </c>
      <c r="I699" s="80">
        <v>0.37186374320882853</v>
      </c>
      <c r="J699" s="80">
        <v>9.5890193548387098E-2</v>
      </c>
      <c r="K699" s="80">
        <v>0</v>
      </c>
      <c r="L699" s="80">
        <v>5.9566721199547812E-2</v>
      </c>
      <c r="M699" s="80">
        <v>0.29299713770418351</v>
      </c>
      <c r="N699" s="80">
        <v>0.3815588242970589</v>
      </c>
      <c r="O699" s="80">
        <v>6.4153322999999998E-2</v>
      </c>
      <c r="P699" s="80">
        <v>0.20155496161142347</v>
      </c>
      <c r="Q699" s="80">
        <v>9.3503728191897222E-3</v>
      </c>
      <c r="R699" s="80">
        <v>0.12328767123287675</v>
      </c>
      <c r="S699" s="80">
        <v>2.3243486938851805</v>
      </c>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5"/>
      <c r="EK699" s="35"/>
      <c r="EL699" s="35"/>
      <c r="EM699" s="35"/>
      <c r="EN699" s="35"/>
      <c r="EO699" s="35"/>
      <c r="EP699" s="35"/>
      <c r="EQ699" s="35"/>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row>
    <row r="700" spans="1:180">
      <c r="A700" s="9" t="s">
        <v>286</v>
      </c>
      <c r="B700" s="9" t="s">
        <v>174</v>
      </c>
      <c r="C700" s="42">
        <v>43677</v>
      </c>
      <c r="D700" s="79">
        <v>43677</v>
      </c>
      <c r="E700" s="80">
        <v>-0.11203290322580645</v>
      </c>
      <c r="F700" s="80">
        <v>0.22485219477116014</v>
      </c>
      <c r="G700" s="80">
        <v>0.19235477629897615</v>
      </c>
      <c r="H700" s="80">
        <v>0.4189516774193548</v>
      </c>
      <c r="I700" s="80">
        <v>0.37186374320882853</v>
      </c>
      <c r="J700" s="80">
        <v>9.5890193548387098E-2</v>
      </c>
      <c r="K700" s="80">
        <v>0</v>
      </c>
      <c r="L700" s="80">
        <v>5.9566721199547812E-2</v>
      </c>
      <c r="M700" s="80">
        <v>0.29299713770418351</v>
      </c>
      <c r="N700" s="80">
        <v>0.38155882429705884</v>
      </c>
      <c r="O700" s="80">
        <v>3.4203357000000004E-2</v>
      </c>
      <c r="P700" s="80">
        <v>0.20155496161142347</v>
      </c>
      <c r="Q700" s="80">
        <v>3.9300338819189699E-2</v>
      </c>
      <c r="R700" s="80">
        <v>0.12328767123287675</v>
      </c>
      <c r="S700" s="80">
        <v>2.3243486938851805</v>
      </c>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5"/>
      <c r="ER700" s="35"/>
      <c r="ES700" s="35"/>
      <c r="ET700" s="35"/>
      <c r="EU700" s="35"/>
      <c r="EV700" s="35"/>
      <c r="EW700" s="35"/>
      <c r="EX700" s="35"/>
      <c r="EY700" s="35"/>
      <c r="EZ700" s="35"/>
      <c r="FA700" s="35"/>
      <c r="FB700" s="35"/>
      <c r="FC700" s="35"/>
      <c r="FD700" s="35"/>
      <c r="FE700" s="35"/>
      <c r="FF700" s="35"/>
      <c r="FG700" s="35"/>
      <c r="FH700" s="35"/>
      <c r="FI700" s="35"/>
      <c r="FJ700" s="35"/>
      <c r="FK700" s="35"/>
      <c r="FL700" s="35"/>
      <c r="FM700" s="35"/>
      <c r="FN700" s="35"/>
      <c r="FO700" s="35"/>
      <c r="FP700" s="35"/>
      <c r="FQ700" s="35"/>
      <c r="FR700" s="35"/>
      <c r="FS700" s="35"/>
      <c r="FT700" s="35"/>
      <c r="FU700" s="35"/>
      <c r="FV700" s="35"/>
      <c r="FW700" s="35"/>
      <c r="FX700" s="35"/>
    </row>
    <row r="701" spans="1:180">
      <c r="A701" s="9" t="s">
        <v>286</v>
      </c>
      <c r="B701" s="9" t="s">
        <v>175</v>
      </c>
      <c r="C701" s="42">
        <v>43678</v>
      </c>
      <c r="D701" s="79">
        <v>43708</v>
      </c>
      <c r="E701" s="80">
        <v>-0.13222161290322579</v>
      </c>
      <c r="F701" s="80">
        <v>0.26605296394388422</v>
      </c>
      <c r="G701" s="80">
        <v>0.18767519948625069</v>
      </c>
      <c r="H701" s="80">
        <v>0.50757245161290321</v>
      </c>
      <c r="I701" s="80">
        <v>0.41253032385398991</v>
      </c>
      <c r="J701" s="80">
        <v>9.7930419354838733E-2</v>
      </c>
      <c r="K701" s="80">
        <v>0</v>
      </c>
      <c r="L701" s="80">
        <v>5.3757076170375478E-2</v>
      </c>
      <c r="M701" s="80">
        <v>0.30961147577196235</v>
      </c>
      <c r="N701" s="80">
        <v>0.37492894219921319</v>
      </c>
      <c r="O701" s="80">
        <v>8.1158759999999996E-2</v>
      </c>
      <c r="P701" s="80">
        <v>0.19728033592236038</v>
      </c>
      <c r="Q701" s="80">
        <v>-3.8281166496729593E-2</v>
      </c>
      <c r="R701" s="80">
        <v>0.12328767123287675</v>
      </c>
      <c r="S701" s="80">
        <v>2.4412828401486992</v>
      </c>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5"/>
      <c r="ER701" s="35"/>
      <c r="ES701" s="35"/>
      <c r="ET701" s="35"/>
      <c r="EU701" s="35"/>
      <c r="EV701" s="35"/>
      <c r="EW701" s="35"/>
      <c r="EX701" s="35"/>
      <c r="EY701" s="35"/>
      <c r="EZ701" s="35"/>
      <c r="FA701" s="35"/>
      <c r="FB701" s="35"/>
      <c r="FC701" s="35"/>
      <c r="FD701" s="35"/>
      <c r="FE701" s="35"/>
      <c r="FF701" s="35"/>
      <c r="FG701" s="35"/>
      <c r="FH701" s="35"/>
      <c r="FI701" s="35"/>
      <c r="FJ701" s="35"/>
      <c r="FK701" s="35"/>
      <c r="FL701" s="35"/>
      <c r="FM701" s="35"/>
      <c r="FN701" s="35"/>
      <c r="FO701" s="35"/>
      <c r="FP701" s="35"/>
      <c r="FQ701" s="35"/>
      <c r="FR701" s="35"/>
      <c r="FS701" s="35"/>
      <c r="FT701" s="35"/>
      <c r="FU701" s="35"/>
      <c r="FV701" s="35"/>
      <c r="FW701" s="35"/>
      <c r="FX701" s="35"/>
    </row>
    <row r="702" spans="1:180">
      <c r="A702" s="9" t="s">
        <v>286</v>
      </c>
      <c r="B702" s="9" t="s">
        <v>175</v>
      </c>
      <c r="C702" s="42">
        <v>43679</v>
      </c>
      <c r="D702" s="79">
        <v>43708</v>
      </c>
      <c r="E702" s="80">
        <v>-0.13222161290322579</v>
      </c>
      <c r="F702" s="80">
        <v>0.23505296394388425</v>
      </c>
      <c r="G702" s="80">
        <v>0.18767519948625069</v>
      </c>
      <c r="H702" s="80">
        <v>0.50757245161290321</v>
      </c>
      <c r="I702" s="80">
        <v>0.41253032385398991</v>
      </c>
      <c r="J702" s="80">
        <v>9.7930419354838733E-2</v>
      </c>
      <c r="K702" s="80">
        <v>0</v>
      </c>
      <c r="L702" s="80">
        <v>5.3757076170375478E-2</v>
      </c>
      <c r="M702" s="80">
        <v>0.30961147577196235</v>
      </c>
      <c r="N702" s="80">
        <v>0.37492894219921313</v>
      </c>
      <c r="O702" s="80">
        <v>5.0058265000000005E-2</v>
      </c>
      <c r="P702" s="80">
        <v>0.19728033592236038</v>
      </c>
      <c r="Q702" s="80">
        <v>2.3819328503270405E-2</v>
      </c>
      <c r="R702" s="80">
        <v>0.12328767123287675</v>
      </c>
      <c r="S702" s="80">
        <v>2.4412828401486992</v>
      </c>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c r="EK702" s="35"/>
      <c r="EL702" s="35"/>
      <c r="EM702" s="35"/>
      <c r="EN702" s="35"/>
      <c r="EO702" s="35"/>
      <c r="EP702" s="35"/>
      <c r="EQ702" s="35"/>
      <c r="ER702" s="35"/>
      <c r="ES702" s="35"/>
      <c r="ET702" s="35"/>
      <c r="EU702" s="35"/>
      <c r="EV702" s="35"/>
      <c r="EW702" s="35"/>
      <c r="EX702" s="35"/>
      <c r="EY702" s="35"/>
      <c r="EZ702" s="35"/>
      <c r="FA702" s="35"/>
      <c r="FB702" s="35"/>
      <c r="FC702" s="35"/>
      <c r="FD702" s="35"/>
      <c r="FE702" s="35"/>
      <c r="FF702" s="35"/>
      <c r="FG702" s="35"/>
      <c r="FH702" s="35"/>
      <c r="FI702" s="35"/>
      <c r="FJ702" s="35"/>
      <c r="FK702" s="35"/>
      <c r="FL702" s="35"/>
      <c r="FM702" s="35"/>
      <c r="FN702" s="35"/>
      <c r="FO702" s="35"/>
      <c r="FP702" s="35"/>
      <c r="FQ702" s="35"/>
      <c r="FR702" s="35"/>
      <c r="FS702" s="35"/>
      <c r="FT702" s="35"/>
      <c r="FU702" s="35"/>
      <c r="FV702" s="35"/>
      <c r="FW702" s="35"/>
      <c r="FX702" s="35"/>
    </row>
    <row r="703" spans="1:180">
      <c r="A703" s="9" t="s">
        <v>286</v>
      </c>
      <c r="B703" s="9" t="s">
        <v>175</v>
      </c>
      <c r="C703" s="42">
        <v>43680</v>
      </c>
      <c r="D703" s="79">
        <v>43708</v>
      </c>
      <c r="E703" s="80">
        <v>-0.13222161290322579</v>
      </c>
      <c r="F703" s="80">
        <v>0.26605296394388422</v>
      </c>
      <c r="G703" s="80">
        <v>0.18767519948625069</v>
      </c>
      <c r="H703" s="80">
        <v>0.50757245161290321</v>
      </c>
      <c r="I703" s="80">
        <v>0.41253032385398991</v>
      </c>
      <c r="J703" s="80">
        <v>9.7930419354838733E-2</v>
      </c>
      <c r="K703" s="80">
        <v>0</v>
      </c>
      <c r="L703" s="80">
        <v>5.3757076170375478E-2</v>
      </c>
      <c r="M703" s="80">
        <v>0.30961147577196235</v>
      </c>
      <c r="N703" s="80">
        <v>0.37492894219921313</v>
      </c>
      <c r="O703" s="80">
        <v>1.9208177999999999E-2</v>
      </c>
      <c r="P703" s="80">
        <v>0.19728033592236038</v>
      </c>
      <c r="Q703" s="80">
        <v>2.3669415503270407E-2</v>
      </c>
      <c r="R703" s="80">
        <v>0.12328767123287675</v>
      </c>
      <c r="S703" s="80">
        <v>2.4412828401486992</v>
      </c>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5"/>
      <c r="ER703" s="35"/>
      <c r="ES703" s="35"/>
      <c r="ET703" s="35"/>
      <c r="EU703" s="35"/>
      <c r="EV703" s="35"/>
      <c r="EW703" s="35"/>
      <c r="EX703" s="35"/>
      <c r="EY703" s="35"/>
      <c r="EZ703" s="35"/>
      <c r="FA703" s="35"/>
      <c r="FB703" s="35"/>
      <c r="FC703" s="35"/>
      <c r="FD703" s="35"/>
      <c r="FE703" s="35"/>
      <c r="FF703" s="35"/>
      <c r="FG703" s="35"/>
      <c r="FH703" s="35"/>
      <c r="FI703" s="35"/>
      <c r="FJ703" s="35"/>
      <c r="FK703" s="35"/>
      <c r="FL703" s="35"/>
      <c r="FM703" s="35"/>
      <c r="FN703" s="35"/>
      <c r="FO703" s="35"/>
      <c r="FP703" s="35"/>
      <c r="FQ703" s="35"/>
      <c r="FR703" s="35"/>
      <c r="FS703" s="35"/>
      <c r="FT703" s="35"/>
      <c r="FU703" s="35"/>
      <c r="FV703" s="35"/>
      <c r="FW703" s="35"/>
      <c r="FX703" s="35"/>
    </row>
    <row r="704" spans="1:180">
      <c r="A704" s="9" t="s">
        <v>286</v>
      </c>
      <c r="B704" s="9" t="s">
        <v>175</v>
      </c>
      <c r="C704" s="42">
        <v>43681</v>
      </c>
      <c r="D704" s="79">
        <v>43708</v>
      </c>
      <c r="E704" s="80">
        <v>-0.13222161290322579</v>
      </c>
      <c r="F704" s="80">
        <v>0.25813629394388421</v>
      </c>
      <c r="G704" s="80">
        <v>0.18767519948625069</v>
      </c>
      <c r="H704" s="80">
        <v>0.50757245161290321</v>
      </c>
      <c r="I704" s="80">
        <v>0.41253032385398991</v>
      </c>
      <c r="J704" s="80">
        <v>9.7930419354838733E-2</v>
      </c>
      <c r="K704" s="80">
        <v>0</v>
      </c>
      <c r="L704" s="80">
        <v>5.3757076170375478E-2</v>
      </c>
      <c r="M704" s="80">
        <v>0.30961147577196235</v>
      </c>
      <c r="N704" s="80">
        <v>0.37492894219921313</v>
      </c>
      <c r="O704" s="80">
        <v>4.3755308999999999E-2</v>
      </c>
      <c r="P704" s="80">
        <v>0.19728033592236038</v>
      </c>
      <c r="Q704" s="80">
        <v>7.0389545032704037E-3</v>
      </c>
      <c r="R704" s="80">
        <v>0.12328767123287675</v>
      </c>
      <c r="S704" s="80">
        <v>2.4412828401486988</v>
      </c>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c r="DO704" s="35"/>
      <c r="DP704" s="35"/>
      <c r="DQ704" s="35"/>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5"/>
      <c r="EQ704" s="35"/>
      <c r="ER704" s="35"/>
      <c r="ES704" s="35"/>
      <c r="ET704" s="35"/>
      <c r="EU704" s="35"/>
      <c r="EV704" s="35"/>
      <c r="EW704" s="35"/>
      <c r="EX704" s="35"/>
      <c r="EY704" s="35"/>
      <c r="EZ704" s="35"/>
      <c r="FA704" s="35"/>
      <c r="FB704" s="35"/>
      <c r="FC704" s="35"/>
      <c r="FD704" s="35"/>
      <c r="FE704" s="35"/>
      <c r="FF704" s="35"/>
      <c r="FG704" s="35"/>
      <c r="FH704" s="35"/>
      <c r="FI704" s="35"/>
      <c r="FJ704" s="35"/>
      <c r="FK704" s="35"/>
      <c r="FL704" s="35"/>
      <c r="FM704" s="35"/>
      <c r="FN704" s="35"/>
      <c r="FO704" s="35"/>
      <c r="FP704" s="35"/>
      <c r="FQ704" s="35"/>
      <c r="FR704" s="35"/>
      <c r="FS704" s="35"/>
      <c r="FT704" s="35"/>
      <c r="FU704" s="35"/>
      <c r="FV704" s="35"/>
      <c r="FW704" s="35"/>
      <c r="FX704" s="35"/>
    </row>
    <row r="705" spans="1:180">
      <c r="A705" s="9" t="s">
        <v>287</v>
      </c>
      <c r="B705" s="9" t="s">
        <v>175</v>
      </c>
      <c r="C705" s="42">
        <v>43682</v>
      </c>
      <c r="D705" s="79">
        <v>43708</v>
      </c>
      <c r="E705" s="80">
        <v>-0.13222161290322579</v>
      </c>
      <c r="F705" s="80">
        <v>0.26605296394388422</v>
      </c>
      <c r="G705" s="80">
        <v>0.18767519948625069</v>
      </c>
      <c r="H705" s="80">
        <v>0.50757245161290321</v>
      </c>
      <c r="I705" s="80">
        <v>0.41253032385398991</v>
      </c>
      <c r="J705" s="80">
        <v>9.7930419354838733E-2</v>
      </c>
      <c r="K705" s="80">
        <v>0</v>
      </c>
      <c r="L705" s="80">
        <v>5.3757076170375478E-2</v>
      </c>
      <c r="M705" s="80">
        <v>0.30961147577196235</v>
      </c>
      <c r="N705" s="80">
        <v>0.37492894219921313</v>
      </c>
      <c r="O705" s="80">
        <v>3.7554741000000003E-2</v>
      </c>
      <c r="P705" s="80">
        <v>0.19728033592236038</v>
      </c>
      <c r="Q705" s="80">
        <v>5.3228525032704135E-3</v>
      </c>
      <c r="R705" s="80">
        <v>0.12328767123287675</v>
      </c>
      <c r="S705" s="80">
        <v>2.4412828401486992</v>
      </c>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row>
    <row r="706" spans="1:180">
      <c r="A706" s="9" t="s">
        <v>287</v>
      </c>
      <c r="B706" s="9" t="s">
        <v>175</v>
      </c>
      <c r="C706" s="42">
        <v>43683</v>
      </c>
      <c r="D706" s="79">
        <v>43708</v>
      </c>
      <c r="E706" s="80">
        <v>-0.13222161290322579</v>
      </c>
      <c r="F706" s="80">
        <v>0.26605296394388422</v>
      </c>
      <c r="G706" s="80">
        <v>0.18767519948625069</v>
      </c>
      <c r="H706" s="80">
        <v>0.50757245161290321</v>
      </c>
      <c r="I706" s="80">
        <v>0.41253032385398991</v>
      </c>
      <c r="J706" s="80">
        <v>9.7930419354838733E-2</v>
      </c>
      <c r="K706" s="80">
        <v>0</v>
      </c>
      <c r="L706" s="80">
        <v>5.3757076170375478E-2</v>
      </c>
      <c r="M706" s="80">
        <v>0.30961147577196235</v>
      </c>
      <c r="N706" s="80">
        <v>0.37492894219921313</v>
      </c>
      <c r="O706" s="80">
        <v>0.11038722300000001</v>
      </c>
      <c r="P706" s="80">
        <v>0.19728033592236038</v>
      </c>
      <c r="Q706" s="80">
        <v>-6.7509629496729603E-2</v>
      </c>
      <c r="R706" s="80">
        <v>0.12328767123287675</v>
      </c>
      <c r="S706" s="80">
        <v>2.4412828401486992</v>
      </c>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c r="DO706" s="35"/>
      <c r="DP706" s="35"/>
      <c r="DQ706" s="35"/>
      <c r="DR706" s="35"/>
      <c r="DS706" s="35"/>
      <c r="DT706" s="35"/>
      <c r="DU706" s="35"/>
      <c r="DV706" s="35"/>
      <c r="DW706" s="35"/>
      <c r="DX706" s="35"/>
      <c r="DY706" s="35"/>
      <c r="DZ706" s="35"/>
      <c r="EA706" s="35"/>
      <c r="EB706" s="35"/>
      <c r="EC706" s="35"/>
      <c r="ED706" s="35"/>
      <c r="EE706" s="35"/>
      <c r="EF706" s="35"/>
      <c r="EG706" s="35"/>
      <c r="EH706" s="35"/>
      <c r="EI706" s="35"/>
      <c r="EJ706" s="35"/>
      <c r="EK706" s="35"/>
      <c r="EL706" s="35"/>
      <c r="EM706" s="35"/>
      <c r="EN706" s="35"/>
      <c r="EO706" s="35"/>
      <c r="EP706" s="35"/>
      <c r="EQ706" s="35"/>
      <c r="ER706" s="35"/>
      <c r="ES706" s="35"/>
      <c r="ET706" s="35"/>
      <c r="EU706" s="35"/>
      <c r="EV706" s="35"/>
      <c r="EW706" s="35"/>
      <c r="EX706" s="35"/>
      <c r="EY706" s="35"/>
      <c r="EZ706" s="35"/>
      <c r="FA706" s="35"/>
      <c r="FB706" s="35"/>
      <c r="FC706" s="35"/>
      <c r="FD706" s="35"/>
      <c r="FE706" s="35"/>
      <c r="FF706" s="35"/>
      <c r="FG706" s="35"/>
      <c r="FH706" s="35"/>
      <c r="FI706" s="35"/>
      <c r="FJ706" s="35"/>
      <c r="FK706" s="35"/>
      <c r="FL706" s="35"/>
      <c r="FM706" s="35"/>
      <c r="FN706" s="35"/>
      <c r="FO706" s="35"/>
      <c r="FP706" s="35"/>
      <c r="FQ706" s="35"/>
      <c r="FR706" s="35"/>
      <c r="FS706" s="35"/>
      <c r="FT706" s="35"/>
      <c r="FU706" s="35"/>
      <c r="FV706" s="35"/>
      <c r="FW706" s="35"/>
      <c r="FX706" s="35"/>
    </row>
    <row r="707" spans="1:180">
      <c r="A707" s="9" t="s">
        <v>287</v>
      </c>
      <c r="B707" s="9" t="s">
        <v>175</v>
      </c>
      <c r="C707" s="42">
        <v>43684</v>
      </c>
      <c r="D707" s="79">
        <v>43708</v>
      </c>
      <c r="E707" s="80">
        <v>-0.13222161290322579</v>
      </c>
      <c r="F707" s="80">
        <v>0.26605296394388422</v>
      </c>
      <c r="G707" s="80">
        <v>0.18767519948625069</v>
      </c>
      <c r="H707" s="80">
        <v>0.50757245161290321</v>
      </c>
      <c r="I707" s="80">
        <v>0.41253032385398991</v>
      </c>
      <c r="J707" s="80">
        <v>9.7930419354838733E-2</v>
      </c>
      <c r="K707" s="80">
        <v>0</v>
      </c>
      <c r="L707" s="80">
        <v>5.3757076170375478E-2</v>
      </c>
      <c r="M707" s="80">
        <v>0.30961147577196235</v>
      </c>
      <c r="N707" s="80">
        <v>0.37492894219921313</v>
      </c>
      <c r="O707" s="80">
        <v>5.7284631000000003E-2</v>
      </c>
      <c r="P707" s="80">
        <v>0.19728033592236038</v>
      </c>
      <c r="Q707" s="80">
        <v>-1.4407037496729605E-2</v>
      </c>
      <c r="R707" s="80">
        <v>0.12328767123287675</v>
      </c>
      <c r="S707" s="80">
        <v>2.4412828401486992</v>
      </c>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5"/>
      <c r="ER707" s="35"/>
      <c r="ES707" s="35"/>
      <c r="ET707" s="35"/>
      <c r="EU707" s="35"/>
      <c r="EV707" s="35"/>
      <c r="EW707" s="35"/>
      <c r="EX707" s="35"/>
      <c r="EY707" s="35"/>
      <c r="EZ707" s="35"/>
      <c r="FA707" s="35"/>
      <c r="FB707" s="35"/>
      <c r="FC707" s="35"/>
      <c r="FD707" s="35"/>
      <c r="FE707" s="35"/>
      <c r="FF707" s="35"/>
      <c r="FG707" s="35"/>
      <c r="FH707" s="35"/>
      <c r="FI707" s="35"/>
      <c r="FJ707" s="35"/>
      <c r="FK707" s="35"/>
      <c r="FL707" s="35"/>
      <c r="FM707" s="35"/>
      <c r="FN707" s="35"/>
      <c r="FO707" s="35"/>
      <c r="FP707" s="35"/>
      <c r="FQ707" s="35"/>
      <c r="FR707" s="35"/>
      <c r="FS707" s="35"/>
      <c r="FT707" s="35"/>
      <c r="FU707" s="35"/>
      <c r="FV707" s="35"/>
      <c r="FW707" s="35"/>
      <c r="FX707" s="35"/>
    </row>
    <row r="708" spans="1:180">
      <c r="A708" s="9" t="s">
        <v>287</v>
      </c>
      <c r="B708" s="9" t="s">
        <v>175</v>
      </c>
      <c r="C708" s="42">
        <v>43685</v>
      </c>
      <c r="D708" s="79">
        <v>43708</v>
      </c>
      <c r="E708" s="80">
        <v>-0.13222161290322579</v>
      </c>
      <c r="F708" s="80">
        <v>0.26605296394388422</v>
      </c>
      <c r="G708" s="80">
        <v>0.18767519948625069</v>
      </c>
      <c r="H708" s="80">
        <v>0.50757245161290321</v>
      </c>
      <c r="I708" s="80">
        <v>0.41253032385398991</v>
      </c>
      <c r="J708" s="80">
        <v>9.7930419354838733E-2</v>
      </c>
      <c r="K708" s="80">
        <v>0</v>
      </c>
      <c r="L708" s="80">
        <v>5.3757076170375478E-2</v>
      </c>
      <c r="M708" s="80">
        <v>0.30961147577196235</v>
      </c>
      <c r="N708" s="80">
        <v>0.37492894219921313</v>
      </c>
      <c r="O708" s="80">
        <v>3.0894776999999998E-2</v>
      </c>
      <c r="P708" s="80">
        <v>0.19728033592236038</v>
      </c>
      <c r="Q708" s="80">
        <v>1.1982816503270407E-2</v>
      </c>
      <c r="R708" s="80">
        <v>0.12328767123287675</v>
      </c>
      <c r="S708" s="80">
        <v>2.4412828401486992</v>
      </c>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row>
    <row r="709" spans="1:180">
      <c r="A709" s="9" t="s">
        <v>287</v>
      </c>
      <c r="B709" s="9" t="s">
        <v>175</v>
      </c>
      <c r="C709" s="42">
        <v>43686</v>
      </c>
      <c r="D709" s="79">
        <v>43708</v>
      </c>
      <c r="E709" s="80">
        <v>-0.13222161290322579</v>
      </c>
      <c r="F709" s="80">
        <v>0.26605296394388422</v>
      </c>
      <c r="G709" s="80">
        <v>0.18767519948625069</v>
      </c>
      <c r="H709" s="80">
        <v>0.50757245161290321</v>
      </c>
      <c r="I709" s="80">
        <v>0.41253032385398991</v>
      </c>
      <c r="J709" s="80">
        <v>9.7930419354838733E-2</v>
      </c>
      <c r="K709" s="80">
        <v>0</v>
      </c>
      <c r="L709" s="80">
        <v>5.3757076170375478E-2</v>
      </c>
      <c r="M709" s="80">
        <v>0.30961147577196235</v>
      </c>
      <c r="N709" s="80">
        <v>0.37492894219921313</v>
      </c>
      <c r="O709" s="80">
        <v>3.2399307000000002E-2</v>
      </c>
      <c r="P709" s="80">
        <v>0.19728033592236038</v>
      </c>
      <c r="Q709" s="80">
        <v>1.0478286503270396E-2</v>
      </c>
      <c r="R709" s="80">
        <v>0.12328767123287675</v>
      </c>
      <c r="S709" s="80">
        <v>2.4412828401486992</v>
      </c>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c r="FJ709" s="35"/>
      <c r="FK709" s="35"/>
      <c r="FL709" s="35"/>
      <c r="FM709" s="35"/>
      <c r="FN709" s="35"/>
      <c r="FO709" s="35"/>
      <c r="FP709" s="35"/>
      <c r="FQ709" s="35"/>
      <c r="FR709" s="35"/>
      <c r="FS709" s="35"/>
      <c r="FT709" s="35"/>
      <c r="FU709" s="35"/>
      <c r="FV709" s="35"/>
      <c r="FW709" s="35"/>
      <c r="FX709" s="35"/>
    </row>
    <row r="710" spans="1:180">
      <c r="A710" s="9" t="s">
        <v>287</v>
      </c>
      <c r="B710" s="9" t="s">
        <v>175</v>
      </c>
      <c r="C710" s="42">
        <v>43687</v>
      </c>
      <c r="D710" s="79">
        <v>43708</v>
      </c>
      <c r="E710" s="80">
        <v>-0.13222161290322579</v>
      </c>
      <c r="F710" s="80">
        <v>0.23396963394388426</v>
      </c>
      <c r="G710" s="80">
        <v>0.18767519948625069</v>
      </c>
      <c r="H710" s="80">
        <v>0.50757245161290321</v>
      </c>
      <c r="I710" s="80">
        <v>0.41253032385398991</v>
      </c>
      <c r="J710" s="80">
        <v>9.7930419354838733E-2</v>
      </c>
      <c r="K710" s="80">
        <v>0</v>
      </c>
      <c r="L710" s="80">
        <v>5.3757076170375478E-2</v>
      </c>
      <c r="M710" s="80">
        <v>0.30961147577196235</v>
      </c>
      <c r="N710" s="80">
        <v>0.37492894219921313</v>
      </c>
      <c r="O710" s="80">
        <v>0.11009170299999999</v>
      </c>
      <c r="P710" s="80">
        <v>0.19728033592236038</v>
      </c>
      <c r="Q710" s="80">
        <v>-3.5130779496729596E-2</v>
      </c>
      <c r="R710" s="80">
        <v>0.12328767123287675</v>
      </c>
      <c r="S710" s="80">
        <v>2.4412828401486997</v>
      </c>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c r="ER710" s="35"/>
      <c r="ES710" s="35"/>
      <c r="ET710" s="35"/>
      <c r="EU710" s="35"/>
      <c r="EV710" s="35"/>
      <c r="EW710" s="35"/>
      <c r="EX710" s="35"/>
      <c r="EY710" s="35"/>
      <c r="EZ710" s="35"/>
      <c r="FA710" s="35"/>
      <c r="FB710" s="35"/>
      <c r="FC710" s="35"/>
      <c r="FD710" s="35"/>
      <c r="FE710" s="35"/>
      <c r="FF710" s="35"/>
      <c r="FG710" s="35"/>
      <c r="FH710" s="35"/>
      <c r="FI710" s="35"/>
      <c r="FJ710" s="35"/>
      <c r="FK710" s="35"/>
      <c r="FL710" s="35"/>
      <c r="FM710" s="35"/>
      <c r="FN710" s="35"/>
      <c r="FO710" s="35"/>
      <c r="FP710" s="35"/>
      <c r="FQ710" s="35"/>
      <c r="FR710" s="35"/>
      <c r="FS710" s="35"/>
      <c r="FT710" s="35"/>
      <c r="FU710" s="35"/>
      <c r="FV710" s="35"/>
      <c r="FW710" s="35"/>
      <c r="FX710" s="35"/>
    </row>
    <row r="711" spans="1:180">
      <c r="A711" s="9" t="s">
        <v>287</v>
      </c>
      <c r="B711" s="9" t="s">
        <v>175</v>
      </c>
      <c r="C711" s="42">
        <v>43688</v>
      </c>
      <c r="D711" s="79">
        <v>43708</v>
      </c>
      <c r="E711" s="80">
        <v>-0.13222161290322579</v>
      </c>
      <c r="F711" s="80">
        <v>0.26605296394388422</v>
      </c>
      <c r="G711" s="80">
        <v>0.18767519948625069</v>
      </c>
      <c r="H711" s="80">
        <v>0.50757245161290321</v>
      </c>
      <c r="I711" s="80">
        <v>0.41253032385398991</v>
      </c>
      <c r="J711" s="80">
        <v>9.7930419354838733E-2</v>
      </c>
      <c r="K711" s="80">
        <v>0</v>
      </c>
      <c r="L711" s="80">
        <v>5.3757076170375478E-2</v>
      </c>
      <c r="M711" s="80">
        <v>0.30961147577196235</v>
      </c>
      <c r="N711" s="80">
        <v>0.37492894219921313</v>
      </c>
      <c r="O711" s="80">
        <v>3.3470558999999997E-2</v>
      </c>
      <c r="P711" s="80">
        <v>0.19728033592236038</v>
      </c>
      <c r="Q711" s="80">
        <v>9.4070345032704044E-3</v>
      </c>
      <c r="R711" s="80">
        <v>0.12328767123287675</v>
      </c>
      <c r="S711" s="80">
        <v>2.4412828401486992</v>
      </c>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5"/>
      <c r="FF711" s="35"/>
      <c r="FG711" s="35"/>
      <c r="FH711" s="35"/>
      <c r="FI711" s="35"/>
      <c r="FJ711" s="35"/>
      <c r="FK711" s="35"/>
      <c r="FL711" s="35"/>
      <c r="FM711" s="35"/>
      <c r="FN711" s="35"/>
      <c r="FO711" s="35"/>
      <c r="FP711" s="35"/>
      <c r="FQ711" s="35"/>
      <c r="FR711" s="35"/>
      <c r="FS711" s="35"/>
      <c r="FT711" s="35"/>
      <c r="FU711" s="35"/>
      <c r="FV711" s="35"/>
      <c r="FW711" s="35"/>
      <c r="FX711" s="35"/>
    </row>
    <row r="712" spans="1:180">
      <c r="A712" s="9" t="s">
        <v>288</v>
      </c>
      <c r="B712" s="9" t="s">
        <v>175</v>
      </c>
      <c r="C712" s="42">
        <v>43689</v>
      </c>
      <c r="D712" s="79">
        <v>43708</v>
      </c>
      <c r="E712" s="80">
        <v>-0.13222161290322579</v>
      </c>
      <c r="F712" s="80">
        <v>0.26605296394388422</v>
      </c>
      <c r="G712" s="80">
        <v>0.18767519948625069</v>
      </c>
      <c r="H712" s="80">
        <v>0.50757245161290321</v>
      </c>
      <c r="I712" s="80">
        <v>0.41253032385398991</v>
      </c>
      <c r="J712" s="80">
        <v>9.7930419354838733E-2</v>
      </c>
      <c r="K712" s="80">
        <v>0</v>
      </c>
      <c r="L712" s="80">
        <v>5.3757076170375478E-2</v>
      </c>
      <c r="M712" s="80">
        <v>0.30961147577196235</v>
      </c>
      <c r="N712" s="80">
        <v>0.37492894219921313</v>
      </c>
      <c r="O712" s="80">
        <v>3.6873548999999999E-2</v>
      </c>
      <c r="P712" s="80">
        <v>0.19728033592236038</v>
      </c>
      <c r="Q712" s="80">
        <v>6.0040445032703942E-3</v>
      </c>
      <c r="R712" s="80">
        <v>0.12328767123287675</v>
      </c>
      <c r="S712" s="80">
        <v>2.4412828401486992</v>
      </c>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c r="FJ712" s="35"/>
      <c r="FK712" s="35"/>
      <c r="FL712" s="35"/>
      <c r="FM712" s="35"/>
      <c r="FN712" s="35"/>
      <c r="FO712" s="35"/>
      <c r="FP712" s="35"/>
      <c r="FQ712" s="35"/>
      <c r="FR712" s="35"/>
      <c r="FS712" s="35"/>
      <c r="FT712" s="35"/>
      <c r="FU712" s="35"/>
      <c r="FV712" s="35"/>
      <c r="FW712" s="35"/>
      <c r="FX712" s="35"/>
    </row>
    <row r="713" spans="1:180">
      <c r="A713" s="9" t="s">
        <v>288</v>
      </c>
      <c r="B713" s="9" t="s">
        <v>175</v>
      </c>
      <c r="C713" s="42">
        <v>43690</v>
      </c>
      <c r="D713" s="79">
        <v>43708</v>
      </c>
      <c r="E713" s="80">
        <v>-0.13222161290322579</v>
      </c>
      <c r="F713" s="80">
        <v>0.26605296394388422</v>
      </c>
      <c r="G713" s="80">
        <v>0.18767519948625069</v>
      </c>
      <c r="H713" s="80">
        <v>0.50757245161290321</v>
      </c>
      <c r="I713" s="80">
        <v>0.41253032385398991</v>
      </c>
      <c r="J713" s="80">
        <v>9.7930419354838733E-2</v>
      </c>
      <c r="K713" s="80">
        <v>0</v>
      </c>
      <c r="L713" s="80">
        <v>5.3757076170375478E-2</v>
      </c>
      <c r="M713" s="80">
        <v>0.30961147577196235</v>
      </c>
      <c r="N713" s="80">
        <v>0.37492894219921313</v>
      </c>
      <c r="O713" s="80">
        <v>4.9035051000000003E-2</v>
      </c>
      <c r="P713" s="80">
        <v>0.19728033592236038</v>
      </c>
      <c r="Q713" s="80">
        <v>-6.1574574967296035E-3</v>
      </c>
      <c r="R713" s="80">
        <v>0.12328767123287675</v>
      </c>
      <c r="S713" s="80">
        <v>2.4412828401486992</v>
      </c>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c r="FJ713" s="35"/>
      <c r="FK713" s="35"/>
      <c r="FL713" s="35"/>
      <c r="FM713" s="35"/>
      <c r="FN713" s="35"/>
      <c r="FO713" s="35"/>
      <c r="FP713" s="35"/>
      <c r="FQ713" s="35"/>
      <c r="FR713" s="35"/>
      <c r="FS713" s="35"/>
      <c r="FT713" s="35"/>
      <c r="FU713" s="35"/>
      <c r="FV713" s="35"/>
      <c r="FW713" s="35"/>
      <c r="FX713" s="35"/>
    </row>
    <row r="714" spans="1:180">
      <c r="A714" s="9" t="s">
        <v>288</v>
      </c>
      <c r="B714" s="9" t="s">
        <v>175</v>
      </c>
      <c r="C714" s="42">
        <v>43691</v>
      </c>
      <c r="D714" s="79">
        <v>43708</v>
      </c>
      <c r="E714" s="80">
        <v>-0.13222161290322579</v>
      </c>
      <c r="F714" s="80">
        <v>0.26605296394388422</v>
      </c>
      <c r="G714" s="80">
        <v>0.18767519948625069</v>
      </c>
      <c r="H714" s="80">
        <v>0.50757245161290321</v>
      </c>
      <c r="I714" s="80">
        <v>0.41253032385398991</v>
      </c>
      <c r="J714" s="80">
        <v>9.7930419354838733E-2</v>
      </c>
      <c r="K714" s="80">
        <v>0</v>
      </c>
      <c r="L714" s="80">
        <v>5.3757076170375478E-2</v>
      </c>
      <c r="M714" s="80">
        <v>0.30961147577196235</v>
      </c>
      <c r="N714" s="80">
        <v>0.37492894219921313</v>
      </c>
      <c r="O714" s="80">
        <v>6.5184714000000005E-2</v>
      </c>
      <c r="P714" s="80">
        <v>0.19728033592236038</v>
      </c>
      <c r="Q714" s="80">
        <v>-2.2307120496729595E-2</v>
      </c>
      <c r="R714" s="80">
        <v>0.12328767123287675</v>
      </c>
      <c r="S714" s="80">
        <v>2.4412828401486992</v>
      </c>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c r="EU714" s="35"/>
      <c r="EV714" s="35"/>
      <c r="EW714" s="35"/>
      <c r="EX714" s="35"/>
      <c r="EY714" s="35"/>
      <c r="EZ714" s="35"/>
      <c r="FA714" s="35"/>
      <c r="FB714" s="35"/>
      <c r="FC714" s="35"/>
      <c r="FD714" s="35"/>
      <c r="FE714" s="35"/>
      <c r="FF714" s="35"/>
      <c r="FG714" s="35"/>
      <c r="FH714" s="35"/>
      <c r="FI714" s="35"/>
      <c r="FJ714" s="35"/>
      <c r="FK714" s="35"/>
      <c r="FL714" s="35"/>
      <c r="FM714" s="35"/>
      <c r="FN714" s="35"/>
      <c r="FO714" s="35"/>
      <c r="FP714" s="35"/>
      <c r="FQ714" s="35"/>
      <c r="FR714" s="35"/>
      <c r="FS714" s="35"/>
      <c r="FT714" s="35"/>
      <c r="FU714" s="35"/>
      <c r="FV714" s="35"/>
      <c r="FW714" s="35"/>
      <c r="FX714" s="35"/>
    </row>
    <row r="715" spans="1:180">
      <c r="A715" s="9" t="s">
        <v>288</v>
      </c>
      <c r="B715" s="9" t="s">
        <v>175</v>
      </c>
      <c r="C715" s="42">
        <v>43692</v>
      </c>
      <c r="D715" s="79">
        <v>43708</v>
      </c>
      <c r="E715" s="80">
        <v>-0.13222161290322579</v>
      </c>
      <c r="F715" s="80">
        <v>0.26605296394388422</v>
      </c>
      <c r="G715" s="80">
        <v>0.18767519948625069</v>
      </c>
      <c r="H715" s="80">
        <v>0.50757245161290321</v>
      </c>
      <c r="I715" s="80">
        <v>0.41253032385398991</v>
      </c>
      <c r="J715" s="80">
        <v>9.7930419354838733E-2</v>
      </c>
      <c r="K715" s="80">
        <v>0</v>
      </c>
      <c r="L715" s="80">
        <v>5.3757076170375478E-2</v>
      </c>
      <c r="M715" s="80">
        <v>0.30961147577196235</v>
      </c>
      <c r="N715" s="80">
        <v>0.37492894219921313</v>
      </c>
      <c r="O715" s="80">
        <v>2.8169171999999999E-2</v>
      </c>
      <c r="P715" s="80">
        <v>0.19728033592236038</v>
      </c>
      <c r="Q715" s="80">
        <v>1.4708421503270385E-2</v>
      </c>
      <c r="R715" s="80">
        <v>0.12328767123287675</v>
      </c>
      <c r="S715" s="80">
        <v>2.4412828401486992</v>
      </c>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c r="EU715" s="35"/>
      <c r="EV715" s="35"/>
      <c r="EW715" s="35"/>
      <c r="EX715" s="35"/>
      <c r="EY715" s="35"/>
      <c r="EZ715" s="35"/>
      <c r="FA715" s="35"/>
      <c r="FB715" s="35"/>
      <c r="FC715" s="35"/>
      <c r="FD715" s="35"/>
      <c r="FE715" s="35"/>
      <c r="FF715" s="35"/>
      <c r="FG715" s="35"/>
      <c r="FH715" s="35"/>
      <c r="FI715" s="35"/>
      <c r="FJ715" s="35"/>
      <c r="FK715" s="35"/>
      <c r="FL715" s="35"/>
      <c r="FM715" s="35"/>
      <c r="FN715" s="35"/>
      <c r="FO715" s="35"/>
      <c r="FP715" s="35"/>
      <c r="FQ715" s="35"/>
      <c r="FR715" s="35"/>
      <c r="FS715" s="35"/>
      <c r="FT715" s="35"/>
      <c r="FU715" s="35"/>
      <c r="FV715" s="35"/>
      <c r="FW715" s="35"/>
      <c r="FX715" s="35"/>
    </row>
    <row r="716" spans="1:180">
      <c r="A716" s="9" t="s">
        <v>288</v>
      </c>
      <c r="B716" s="9" t="s">
        <v>175</v>
      </c>
      <c r="C716" s="42">
        <v>43693</v>
      </c>
      <c r="D716" s="79">
        <v>43708</v>
      </c>
      <c r="E716" s="80">
        <v>-0.13222161290322579</v>
      </c>
      <c r="F716" s="80">
        <v>0.26605296394388422</v>
      </c>
      <c r="G716" s="80">
        <v>0.18767519948625069</v>
      </c>
      <c r="H716" s="80">
        <v>0.50757245161290321</v>
      </c>
      <c r="I716" s="80">
        <v>0.41253032385398991</v>
      </c>
      <c r="J716" s="80">
        <v>9.7930419354838733E-2</v>
      </c>
      <c r="K716" s="80">
        <v>0</v>
      </c>
      <c r="L716" s="80">
        <v>5.3757076170375478E-2</v>
      </c>
      <c r="M716" s="80">
        <v>0.30961147577196235</v>
      </c>
      <c r="N716" s="80">
        <v>0.37492894219921313</v>
      </c>
      <c r="O716" s="80">
        <v>2.3506245000000002E-2</v>
      </c>
      <c r="P716" s="80">
        <v>0.19728033592236038</v>
      </c>
      <c r="Q716" s="80">
        <v>1.9371348503270401E-2</v>
      </c>
      <c r="R716" s="80">
        <v>0.12328767123287675</v>
      </c>
      <c r="S716" s="80">
        <v>2.4412828401486992</v>
      </c>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5"/>
      <c r="ER716" s="35"/>
      <c r="ES716" s="35"/>
      <c r="ET716" s="35"/>
      <c r="EU716" s="35"/>
      <c r="EV716" s="35"/>
      <c r="EW716" s="35"/>
      <c r="EX716" s="35"/>
      <c r="EY716" s="35"/>
      <c r="EZ716" s="35"/>
      <c r="FA716" s="35"/>
      <c r="FB716" s="35"/>
      <c r="FC716" s="35"/>
      <c r="FD716" s="35"/>
      <c r="FE716" s="35"/>
      <c r="FF716" s="35"/>
      <c r="FG716" s="35"/>
      <c r="FH716" s="35"/>
      <c r="FI716" s="35"/>
      <c r="FJ716" s="35"/>
      <c r="FK716" s="35"/>
      <c r="FL716" s="35"/>
      <c r="FM716" s="35"/>
      <c r="FN716" s="35"/>
      <c r="FO716" s="35"/>
      <c r="FP716" s="35"/>
      <c r="FQ716" s="35"/>
      <c r="FR716" s="35"/>
      <c r="FS716" s="35"/>
      <c r="FT716" s="35"/>
      <c r="FU716" s="35"/>
      <c r="FV716" s="35"/>
      <c r="FW716" s="35"/>
      <c r="FX716" s="35"/>
    </row>
    <row r="717" spans="1:180">
      <c r="A717" s="9" t="s">
        <v>288</v>
      </c>
      <c r="B717" s="9" t="s">
        <v>175</v>
      </c>
      <c r="C717" s="42">
        <v>43694</v>
      </c>
      <c r="D717" s="79">
        <v>43708</v>
      </c>
      <c r="E717" s="80">
        <v>-0.13222161290322579</v>
      </c>
      <c r="F717" s="80">
        <v>0.26605296394388422</v>
      </c>
      <c r="G717" s="80">
        <v>0.18767519948625069</v>
      </c>
      <c r="H717" s="80">
        <v>0.50757245161290321</v>
      </c>
      <c r="I717" s="80">
        <v>0.41253032385398991</v>
      </c>
      <c r="J717" s="80">
        <v>9.7930419354838733E-2</v>
      </c>
      <c r="K717" s="80">
        <v>0</v>
      </c>
      <c r="L717" s="80">
        <v>5.3757076170375478E-2</v>
      </c>
      <c r="M717" s="80">
        <v>0.30961147577196235</v>
      </c>
      <c r="N717" s="80">
        <v>0.37492894219921313</v>
      </c>
      <c r="O717" s="80">
        <v>2.6125658999999999E-2</v>
      </c>
      <c r="P717" s="80">
        <v>0.19728033592236038</v>
      </c>
      <c r="Q717" s="80">
        <v>1.6751934503270401E-2</v>
      </c>
      <c r="R717" s="80">
        <v>0.12328767123287675</v>
      </c>
      <c r="S717" s="80">
        <v>2.4412828401486992</v>
      </c>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5"/>
      <c r="ER717" s="35"/>
      <c r="ES717" s="35"/>
      <c r="ET717" s="35"/>
      <c r="EU717" s="35"/>
      <c r="EV717" s="35"/>
      <c r="EW717" s="35"/>
      <c r="EX717" s="35"/>
      <c r="EY717" s="35"/>
      <c r="EZ717" s="35"/>
      <c r="FA717" s="35"/>
      <c r="FB717" s="35"/>
      <c r="FC717" s="35"/>
      <c r="FD717" s="35"/>
      <c r="FE717" s="35"/>
      <c r="FF717" s="35"/>
      <c r="FG717" s="35"/>
      <c r="FH717" s="35"/>
      <c r="FI717" s="35"/>
      <c r="FJ717" s="35"/>
      <c r="FK717" s="35"/>
      <c r="FL717" s="35"/>
      <c r="FM717" s="35"/>
      <c r="FN717" s="35"/>
      <c r="FO717" s="35"/>
      <c r="FP717" s="35"/>
      <c r="FQ717" s="35"/>
      <c r="FR717" s="35"/>
      <c r="FS717" s="35"/>
      <c r="FT717" s="35"/>
      <c r="FU717" s="35"/>
      <c r="FV717" s="35"/>
      <c r="FW717" s="35"/>
      <c r="FX717" s="35"/>
    </row>
    <row r="718" spans="1:180">
      <c r="A718" s="9" t="s">
        <v>288</v>
      </c>
      <c r="B718" s="9" t="s">
        <v>175</v>
      </c>
      <c r="C718" s="42">
        <v>43695</v>
      </c>
      <c r="D718" s="79">
        <v>43708</v>
      </c>
      <c r="E718" s="80">
        <v>-0.13222161290322579</v>
      </c>
      <c r="F718" s="80">
        <v>0.26605296394388422</v>
      </c>
      <c r="G718" s="80">
        <v>0.18767519948625069</v>
      </c>
      <c r="H718" s="80">
        <v>0.50757245161290321</v>
      </c>
      <c r="I718" s="80">
        <v>0.41253032385398991</v>
      </c>
      <c r="J718" s="80">
        <v>9.7930419354838733E-2</v>
      </c>
      <c r="K718" s="80">
        <v>0</v>
      </c>
      <c r="L718" s="80">
        <v>5.3757076170375478E-2</v>
      </c>
      <c r="M718" s="80">
        <v>0.30961147577196235</v>
      </c>
      <c r="N718" s="80">
        <v>0.37492894219921313</v>
      </c>
      <c r="O718" s="80">
        <v>2.6305191000000002E-2</v>
      </c>
      <c r="P718" s="80">
        <v>0.19728033592236038</v>
      </c>
      <c r="Q718" s="80">
        <v>1.6572402503270404E-2</v>
      </c>
      <c r="R718" s="80">
        <v>0.12328767123287675</v>
      </c>
      <c r="S718" s="80">
        <v>2.4412828401486992</v>
      </c>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c r="DO718" s="35"/>
      <c r="DP718" s="35"/>
      <c r="DQ718" s="35"/>
      <c r="DR718" s="35"/>
      <c r="DS718" s="35"/>
      <c r="DT718" s="35"/>
      <c r="DU718" s="35"/>
      <c r="DV718" s="35"/>
      <c r="DW718" s="35"/>
      <c r="DX718" s="35"/>
      <c r="DY718" s="35"/>
      <c r="DZ718" s="35"/>
      <c r="EA718" s="35"/>
      <c r="EB718" s="35"/>
      <c r="EC718" s="35"/>
      <c r="ED718" s="35"/>
      <c r="EE718" s="35"/>
      <c r="EF718" s="35"/>
      <c r="EG718" s="35"/>
      <c r="EH718" s="35"/>
      <c r="EI718" s="35"/>
      <c r="EJ718" s="35"/>
      <c r="EK718" s="35"/>
      <c r="EL718" s="35"/>
      <c r="EM718" s="35"/>
      <c r="EN718" s="35"/>
      <c r="EO718" s="35"/>
      <c r="EP718" s="35"/>
      <c r="EQ718" s="35"/>
      <c r="ER718" s="35"/>
      <c r="ES718" s="35"/>
      <c r="ET718" s="35"/>
      <c r="EU718" s="35"/>
      <c r="EV718" s="35"/>
      <c r="EW718" s="35"/>
      <c r="EX718" s="35"/>
      <c r="EY718" s="35"/>
      <c r="EZ718" s="35"/>
      <c r="FA718" s="35"/>
      <c r="FB718" s="35"/>
      <c r="FC718" s="35"/>
      <c r="FD718" s="35"/>
      <c r="FE718" s="35"/>
      <c r="FF718" s="35"/>
      <c r="FG718" s="35"/>
      <c r="FH718" s="35"/>
      <c r="FI718" s="35"/>
      <c r="FJ718" s="35"/>
      <c r="FK718" s="35"/>
      <c r="FL718" s="35"/>
      <c r="FM718" s="35"/>
      <c r="FN718" s="35"/>
      <c r="FO718" s="35"/>
      <c r="FP718" s="35"/>
      <c r="FQ718" s="35"/>
      <c r="FR718" s="35"/>
      <c r="FS718" s="35"/>
      <c r="FT718" s="35"/>
      <c r="FU718" s="35"/>
      <c r="FV718" s="35"/>
      <c r="FW718" s="35"/>
      <c r="FX718" s="35"/>
    </row>
    <row r="719" spans="1:180">
      <c r="A719" s="9" t="s">
        <v>289</v>
      </c>
      <c r="B719" s="9" t="s">
        <v>175</v>
      </c>
      <c r="C719" s="42">
        <v>43696</v>
      </c>
      <c r="D719" s="79">
        <v>43708</v>
      </c>
      <c r="E719" s="80">
        <v>-0.13222161290322579</v>
      </c>
      <c r="F719" s="80">
        <v>0.26605296394388422</v>
      </c>
      <c r="G719" s="80">
        <v>0.18767519948625069</v>
      </c>
      <c r="H719" s="80">
        <v>0.50757245161290321</v>
      </c>
      <c r="I719" s="80">
        <v>0.41253032385398991</v>
      </c>
      <c r="J719" s="80">
        <v>9.7930419354838733E-2</v>
      </c>
      <c r="K719" s="80">
        <v>0</v>
      </c>
      <c r="L719" s="80">
        <v>5.3757076170375478E-2</v>
      </c>
      <c r="M719" s="80">
        <v>0.30961147577196235</v>
      </c>
      <c r="N719" s="80">
        <v>0.37492894219921313</v>
      </c>
      <c r="O719" s="80">
        <v>2.7861102000000002E-2</v>
      </c>
      <c r="P719" s="80">
        <v>0.19728033592236038</v>
      </c>
      <c r="Q719" s="80">
        <v>1.5016491503270406E-2</v>
      </c>
      <c r="R719" s="80">
        <v>0.12328767123287675</v>
      </c>
      <c r="S719" s="80">
        <v>2.4412828401486992</v>
      </c>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c r="DO719" s="35"/>
      <c r="DP719" s="35"/>
      <c r="DQ719" s="35"/>
      <c r="DR719" s="35"/>
      <c r="DS719" s="35"/>
      <c r="DT719" s="35"/>
      <c r="DU719" s="35"/>
      <c r="DV719" s="35"/>
      <c r="DW719" s="35"/>
      <c r="DX719" s="35"/>
      <c r="DY719" s="35"/>
      <c r="DZ719" s="35"/>
      <c r="EA719" s="35"/>
      <c r="EB719" s="35"/>
      <c r="EC719" s="35"/>
      <c r="ED719" s="35"/>
      <c r="EE719" s="35"/>
      <c r="EF719" s="35"/>
      <c r="EG719" s="35"/>
      <c r="EH719" s="35"/>
      <c r="EI719" s="35"/>
      <c r="EJ719" s="35"/>
      <c r="EK719" s="35"/>
      <c r="EL719" s="35"/>
      <c r="EM719" s="35"/>
      <c r="EN719" s="35"/>
      <c r="EO719" s="35"/>
      <c r="EP719" s="35"/>
      <c r="EQ719" s="35"/>
      <c r="ER719" s="35"/>
      <c r="ES719" s="35"/>
      <c r="ET719" s="35"/>
      <c r="EU719" s="35"/>
      <c r="EV719" s="35"/>
      <c r="EW719" s="35"/>
      <c r="EX719" s="35"/>
      <c r="EY719" s="35"/>
      <c r="EZ719" s="35"/>
      <c r="FA719" s="35"/>
      <c r="FB719" s="35"/>
      <c r="FC719" s="35"/>
      <c r="FD719" s="35"/>
      <c r="FE719" s="35"/>
      <c r="FF719" s="35"/>
      <c r="FG719" s="35"/>
      <c r="FH719" s="35"/>
      <c r="FI719" s="35"/>
      <c r="FJ719" s="35"/>
      <c r="FK719" s="35"/>
      <c r="FL719" s="35"/>
      <c r="FM719" s="35"/>
      <c r="FN719" s="35"/>
      <c r="FO719" s="35"/>
      <c r="FP719" s="35"/>
      <c r="FQ719" s="35"/>
      <c r="FR719" s="35"/>
      <c r="FS719" s="35"/>
      <c r="FT719" s="35"/>
      <c r="FU719" s="35"/>
      <c r="FV719" s="35"/>
      <c r="FW719" s="35"/>
      <c r="FX719" s="35"/>
    </row>
    <row r="720" spans="1:180">
      <c r="A720" s="9" t="s">
        <v>289</v>
      </c>
      <c r="B720" s="9" t="s">
        <v>175</v>
      </c>
      <c r="C720" s="42">
        <v>43697</v>
      </c>
      <c r="D720" s="79">
        <v>43708</v>
      </c>
      <c r="E720" s="80">
        <v>-0.13222161290322579</v>
      </c>
      <c r="F720" s="80">
        <v>0.26605296394388422</v>
      </c>
      <c r="G720" s="80">
        <v>0.18767519948625069</v>
      </c>
      <c r="H720" s="80">
        <v>0.50757245161290321</v>
      </c>
      <c r="I720" s="80">
        <v>0.41253032385398991</v>
      </c>
      <c r="J720" s="80">
        <v>9.7930419354838733E-2</v>
      </c>
      <c r="K720" s="80">
        <v>0</v>
      </c>
      <c r="L720" s="80">
        <v>5.3757076170375478E-2</v>
      </c>
      <c r="M720" s="80">
        <v>0.30961147577196235</v>
      </c>
      <c r="N720" s="80">
        <v>0.37492894219921313</v>
      </c>
      <c r="O720" s="80">
        <v>3.9593987999999997E-2</v>
      </c>
      <c r="P720" s="80">
        <v>0.19728033592236038</v>
      </c>
      <c r="Q720" s="80">
        <v>3.2836055032704134E-3</v>
      </c>
      <c r="R720" s="80">
        <v>0.12328767123287675</v>
      </c>
      <c r="S720" s="80">
        <v>2.4412828401486992</v>
      </c>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5"/>
      <c r="ER720" s="35"/>
      <c r="ES720" s="35"/>
      <c r="ET720" s="35"/>
      <c r="EU720" s="35"/>
      <c r="EV720" s="35"/>
      <c r="EW720" s="35"/>
      <c r="EX720" s="35"/>
      <c r="EY720" s="35"/>
      <c r="EZ720" s="35"/>
      <c r="FA720" s="35"/>
      <c r="FB720" s="35"/>
      <c r="FC720" s="35"/>
      <c r="FD720" s="35"/>
      <c r="FE720" s="35"/>
      <c r="FF720" s="35"/>
      <c r="FG720" s="35"/>
      <c r="FH720" s="35"/>
      <c r="FI720" s="35"/>
      <c r="FJ720" s="35"/>
      <c r="FK720" s="35"/>
      <c r="FL720" s="35"/>
      <c r="FM720" s="35"/>
      <c r="FN720" s="35"/>
      <c r="FO720" s="35"/>
      <c r="FP720" s="35"/>
      <c r="FQ720" s="35"/>
      <c r="FR720" s="35"/>
      <c r="FS720" s="35"/>
      <c r="FT720" s="35"/>
      <c r="FU720" s="35"/>
      <c r="FV720" s="35"/>
      <c r="FW720" s="35"/>
      <c r="FX720" s="35"/>
    </row>
    <row r="721" spans="1:180">
      <c r="A721" s="9" t="s">
        <v>289</v>
      </c>
      <c r="B721" s="9" t="s">
        <v>175</v>
      </c>
      <c r="C721" s="42">
        <v>43698</v>
      </c>
      <c r="D721" s="79">
        <v>43708</v>
      </c>
      <c r="E721" s="80">
        <v>-0.13222161290322579</v>
      </c>
      <c r="F721" s="80">
        <v>0.26605296394388422</v>
      </c>
      <c r="G721" s="80">
        <v>0.18767519948625069</v>
      </c>
      <c r="H721" s="80">
        <v>0.50757245161290321</v>
      </c>
      <c r="I721" s="80">
        <v>0.41253032385398991</v>
      </c>
      <c r="J721" s="80">
        <v>9.7930419354838733E-2</v>
      </c>
      <c r="K721" s="80">
        <v>0</v>
      </c>
      <c r="L721" s="80">
        <v>5.3757076170375478E-2</v>
      </c>
      <c r="M721" s="80">
        <v>0.30961147577196235</v>
      </c>
      <c r="N721" s="80">
        <v>0.37492894219921313</v>
      </c>
      <c r="O721" s="80">
        <v>4.7799755999999999E-2</v>
      </c>
      <c r="P721" s="80">
        <v>0.19728033592236038</v>
      </c>
      <c r="Q721" s="80">
        <v>-4.9221624967295853E-3</v>
      </c>
      <c r="R721" s="80">
        <v>0.12328767123287675</v>
      </c>
      <c r="S721" s="80">
        <v>2.4412828401486992</v>
      </c>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M721" s="35"/>
      <c r="EN721" s="35"/>
      <c r="EO721" s="35"/>
      <c r="EP721" s="35"/>
      <c r="EQ721" s="35"/>
      <c r="ER721" s="35"/>
      <c r="ES721" s="35"/>
      <c r="ET721" s="35"/>
      <c r="EU721" s="35"/>
      <c r="EV721" s="35"/>
      <c r="EW721" s="35"/>
      <c r="EX721" s="35"/>
      <c r="EY721" s="35"/>
      <c r="EZ721" s="35"/>
      <c r="FA721" s="35"/>
      <c r="FB721" s="35"/>
      <c r="FC721" s="35"/>
      <c r="FD721" s="35"/>
      <c r="FE721" s="35"/>
      <c r="FF721" s="35"/>
      <c r="FG721" s="35"/>
      <c r="FH721" s="35"/>
      <c r="FI721" s="35"/>
      <c r="FJ721" s="35"/>
      <c r="FK721" s="35"/>
      <c r="FL721" s="35"/>
      <c r="FM721" s="35"/>
      <c r="FN721" s="35"/>
      <c r="FO721" s="35"/>
      <c r="FP721" s="35"/>
      <c r="FQ721" s="35"/>
      <c r="FR721" s="35"/>
      <c r="FS721" s="35"/>
      <c r="FT721" s="35"/>
      <c r="FU721" s="35"/>
      <c r="FV721" s="35"/>
      <c r="FW721" s="35"/>
      <c r="FX721" s="35"/>
    </row>
    <row r="722" spans="1:180">
      <c r="A722" s="9" t="s">
        <v>289</v>
      </c>
      <c r="B722" s="9" t="s">
        <v>175</v>
      </c>
      <c r="C722" s="42">
        <v>43699</v>
      </c>
      <c r="D722" s="79">
        <v>43708</v>
      </c>
      <c r="E722" s="80">
        <v>-0.13222161290322579</v>
      </c>
      <c r="F722" s="80">
        <v>0.26605296394388422</v>
      </c>
      <c r="G722" s="80">
        <v>0.18767519948625069</v>
      </c>
      <c r="H722" s="80">
        <v>0.50757245161290321</v>
      </c>
      <c r="I722" s="80">
        <v>0.41253032385398991</v>
      </c>
      <c r="J722" s="80">
        <v>9.7930419354838733E-2</v>
      </c>
      <c r="K722" s="80">
        <v>0</v>
      </c>
      <c r="L722" s="80">
        <v>5.3757076170375478E-2</v>
      </c>
      <c r="M722" s="80">
        <v>0.30961147577196235</v>
      </c>
      <c r="N722" s="80">
        <v>0.37492894219921313</v>
      </c>
      <c r="O722" s="80">
        <v>3.2739246E-2</v>
      </c>
      <c r="P722" s="80">
        <v>0.19728033592236038</v>
      </c>
      <c r="Q722" s="80">
        <v>1.0138347503270402E-2</v>
      </c>
      <c r="R722" s="80">
        <v>0.12328767123287675</v>
      </c>
      <c r="S722" s="80">
        <v>2.4412828401486997</v>
      </c>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c r="FJ722" s="35"/>
      <c r="FK722" s="35"/>
      <c r="FL722" s="35"/>
      <c r="FM722" s="35"/>
      <c r="FN722" s="35"/>
      <c r="FO722" s="35"/>
      <c r="FP722" s="35"/>
      <c r="FQ722" s="35"/>
      <c r="FR722" s="35"/>
      <c r="FS722" s="35"/>
      <c r="FT722" s="35"/>
      <c r="FU722" s="35"/>
      <c r="FV722" s="35"/>
      <c r="FW722" s="35"/>
      <c r="FX722" s="35"/>
    </row>
    <row r="723" spans="1:180">
      <c r="A723" s="9" t="s">
        <v>289</v>
      </c>
      <c r="B723" s="9" t="s">
        <v>175</v>
      </c>
      <c r="C723" s="42">
        <v>43700</v>
      </c>
      <c r="D723" s="79">
        <v>43708</v>
      </c>
      <c r="E723" s="80">
        <v>-0.13222161290322579</v>
      </c>
      <c r="F723" s="80">
        <v>0.26605296394388422</v>
      </c>
      <c r="G723" s="80">
        <v>0.18767519948625069</v>
      </c>
      <c r="H723" s="80">
        <v>0.50757245161290321</v>
      </c>
      <c r="I723" s="80">
        <v>0.41253032385398991</v>
      </c>
      <c r="J723" s="80">
        <v>9.7930419354838733E-2</v>
      </c>
      <c r="K723" s="80">
        <v>0</v>
      </c>
      <c r="L723" s="80">
        <v>5.3757076170375478E-2</v>
      </c>
      <c r="M723" s="80">
        <v>0.30961147577196235</v>
      </c>
      <c r="N723" s="80">
        <v>0.37492894219921313</v>
      </c>
      <c r="O723" s="80">
        <v>2.4389136000000002E-2</v>
      </c>
      <c r="P723" s="80">
        <v>0.19728033592236038</v>
      </c>
      <c r="Q723" s="80">
        <v>1.848845750327039E-2</v>
      </c>
      <c r="R723" s="80">
        <v>0.12328767123287675</v>
      </c>
      <c r="S723" s="80">
        <v>2.4412828401486992</v>
      </c>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5"/>
      <c r="ER723" s="35"/>
      <c r="ES723" s="35"/>
      <c r="ET723" s="35"/>
      <c r="EU723" s="35"/>
      <c r="EV723" s="35"/>
      <c r="EW723" s="35"/>
      <c r="EX723" s="35"/>
      <c r="EY723" s="35"/>
      <c r="EZ723" s="35"/>
      <c r="FA723" s="35"/>
      <c r="FB723" s="35"/>
      <c r="FC723" s="35"/>
      <c r="FD723" s="35"/>
      <c r="FE723" s="35"/>
      <c r="FF723" s="35"/>
      <c r="FG723" s="35"/>
      <c r="FH723" s="35"/>
      <c r="FI723" s="35"/>
      <c r="FJ723" s="35"/>
      <c r="FK723" s="35"/>
      <c r="FL723" s="35"/>
      <c r="FM723" s="35"/>
      <c r="FN723" s="35"/>
      <c r="FO723" s="35"/>
      <c r="FP723" s="35"/>
      <c r="FQ723" s="35"/>
      <c r="FR723" s="35"/>
      <c r="FS723" s="35"/>
      <c r="FT723" s="35"/>
      <c r="FU723" s="35"/>
      <c r="FV723" s="35"/>
      <c r="FW723" s="35"/>
      <c r="FX723" s="35"/>
    </row>
    <row r="724" spans="1:180">
      <c r="A724" s="9" t="s">
        <v>289</v>
      </c>
      <c r="B724" s="9" t="s">
        <v>175</v>
      </c>
      <c r="C724" s="42">
        <v>43701</v>
      </c>
      <c r="D724" s="79">
        <v>43708</v>
      </c>
      <c r="E724" s="80">
        <v>-0.13222161290322579</v>
      </c>
      <c r="F724" s="80">
        <v>0.24455296394388426</v>
      </c>
      <c r="G724" s="80">
        <v>0.18767519948625069</v>
      </c>
      <c r="H724" s="80">
        <v>0.50757245161290321</v>
      </c>
      <c r="I724" s="80">
        <v>0.41253032385398991</v>
      </c>
      <c r="J724" s="80">
        <v>9.7930419354838733E-2</v>
      </c>
      <c r="K724" s="80">
        <v>0</v>
      </c>
      <c r="L724" s="80">
        <v>5.3757076170375478E-2</v>
      </c>
      <c r="M724" s="80">
        <v>0.30961147577196235</v>
      </c>
      <c r="N724" s="80">
        <v>0.37492894219921313</v>
      </c>
      <c r="O724" s="80">
        <v>4.6330144999999996E-2</v>
      </c>
      <c r="P724" s="80">
        <v>0.19728033592236038</v>
      </c>
      <c r="Q724" s="80">
        <v>1.8047448503270398E-2</v>
      </c>
      <c r="R724" s="80">
        <v>0.12328767123287675</v>
      </c>
      <c r="S724" s="80">
        <v>2.4412828401486992</v>
      </c>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5"/>
      <c r="ER724" s="35"/>
      <c r="ES724" s="35"/>
      <c r="ET724" s="35"/>
      <c r="EU724" s="35"/>
      <c r="EV724" s="35"/>
      <c r="EW724" s="35"/>
      <c r="EX724" s="35"/>
      <c r="EY724" s="35"/>
      <c r="EZ724" s="35"/>
      <c r="FA724" s="35"/>
      <c r="FB724" s="35"/>
      <c r="FC724" s="35"/>
      <c r="FD724" s="35"/>
      <c r="FE724" s="35"/>
      <c r="FF724" s="35"/>
      <c r="FG724" s="35"/>
      <c r="FH724" s="35"/>
      <c r="FI724" s="35"/>
      <c r="FJ724" s="35"/>
      <c r="FK724" s="35"/>
      <c r="FL724" s="35"/>
      <c r="FM724" s="35"/>
      <c r="FN724" s="35"/>
      <c r="FO724" s="35"/>
      <c r="FP724" s="35"/>
      <c r="FQ724" s="35"/>
      <c r="FR724" s="35"/>
      <c r="FS724" s="35"/>
      <c r="FT724" s="35"/>
      <c r="FU724" s="35"/>
      <c r="FV724" s="35"/>
      <c r="FW724" s="35"/>
      <c r="FX724" s="35"/>
    </row>
    <row r="725" spans="1:180">
      <c r="A725" s="9" t="s">
        <v>289</v>
      </c>
      <c r="B725" s="9" t="s">
        <v>175</v>
      </c>
      <c r="C725" s="42">
        <v>43702</v>
      </c>
      <c r="D725" s="79">
        <v>43708</v>
      </c>
      <c r="E725" s="80">
        <v>-0.13222161290322579</v>
      </c>
      <c r="F725" s="80">
        <v>0.26243671394388424</v>
      </c>
      <c r="G725" s="80">
        <v>0.18767519948625069</v>
      </c>
      <c r="H725" s="80">
        <v>0.50757245161290321</v>
      </c>
      <c r="I725" s="80">
        <v>0.41253032385398991</v>
      </c>
      <c r="J725" s="80">
        <v>9.7930419354838733E-2</v>
      </c>
      <c r="K725" s="80">
        <v>0</v>
      </c>
      <c r="L725" s="80">
        <v>5.3757076170375478E-2</v>
      </c>
      <c r="M725" s="80">
        <v>0.30961147577196235</v>
      </c>
      <c r="N725" s="80">
        <v>0.37492894219921313</v>
      </c>
      <c r="O725" s="80">
        <v>2.8917905000000001E-2</v>
      </c>
      <c r="P725" s="80">
        <v>0.19728033592236038</v>
      </c>
      <c r="Q725" s="80">
        <v>1.7575938503270386E-2</v>
      </c>
      <c r="R725" s="80">
        <v>0.12328767123287675</v>
      </c>
      <c r="S725" s="80">
        <v>2.4412828401486997</v>
      </c>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row>
    <row r="726" spans="1:180">
      <c r="A726" s="9" t="s">
        <v>290</v>
      </c>
      <c r="B726" s="9" t="s">
        <v>175</v>
      </c>
      <c r="C726" s="42">
        <v>43703</v>
      </c>
      <c r="D726" s="79">
        <v>43708</v>
      </c>
      <c r="E726" s="80">
        <v>-0.13222161290322579</v>
      </c>
      <c r="F726" s="80">
        <v>0.26605296394388422</v>
      </c>
      <c r="G726" s="80">
        <v>0.18767519948625069</v>
      </c>
      <c r="H726" s="80">
        <v>0.50757245161290321</v>
      </c>
      <c r="I726" s="80">
        <v>0.41253032385398991</v>
      </c>
      <c r="J726" s="80">
        <v>9.7930419354838733E-2</v>
      </c>
      <c r="K726" s="80">
        <v>0</v>
      </c>
      <c r="L726" s="80">
        <v>5.3757076170375478E-2</v>
      </c>
      <c r="M726" s="80">
        <v>0.30961147577196235</v>
      </c>
      <c r="N726" s="80">
        <v>0.37492894219921313</v>
      </c>
      <c r="O726" s="80">
        <v>2.6843256000000003E-2</v>
      </c>
      <c r="P726" s="80">
        <v>0.19728033592236038</v>
      </c>
      <c r="Q726" s="80">
        <v>1.603433750327039E-2</v>
      </c>
      <c r="R726" s="80">
        <v>0.12328767123287675</v>
      </c>
      <c r="S726" s="80">
        <v>2.4412828401486992</v>
      </c>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c r="FJ726" s="35"/>
      <c r="FK726" s="35"/>
      <c r="FL726" s="35"/>
      <c r="FM726" s="35"/>
      <c r="FN726" s="35"/>
      <c r="FO726" s="35"/>
      <c r="FP726" s="35"/>
      <c r="FQ726" s="35"/>
      <c r="FR726" s="35"/>
      <c r="FS726" s="35"/>
      <c r="FT726" s="35"/>
      <c r="FU726" s="35"/>
      <c r="FV726" s="35"/>
      <c r="FW726" s="35"/>
      <c r="FX726" s="35"/>
    </row>
    <row r="727" spans="1:180">
      <c r="A727" s="9" t="s">
        <v>290</v>
      </c>
      <c r="B727" s="9" t="s">
        <v>175</v>
      </c>
      <c r="C727" s="42">
        <v>43704</v>
      </c>
      <c r="D727" s="79">
        <v>43708</v>
      </c>
      <c r="E727" s="80">
        <v>-0.13222161290322579</v>
      </c>
      <c r="F727" s="80">
        <v>0.26605296394388422</v>
      </c>
      <c r="G727" s="80">
        <v>0.18767519948625069</v>
      </c>
      <c r="H727" s="80">
        <v>0.50757245161290321</v>
      </c>
      <c r="I727" s="80">
        <v>0.41253032385398991</v>
      </c>
      <c r="J727" s="80">
        <v>9.7930419354838733E-2</v>
      </c>
      <c r="K727" s="80">
        <v>0</v>
      </c>
      <c r="L727" s="80">
        <v>5.3757076170375478E-2</v>
      </c>
      <c r="M727" s="80">
        <v>0.30961147577196235</v>
      </c>
      <c r="N727" s="80">
        <v>0.37492894219921313</v>
      </c>
      <c r="O727" s="80">
        <v>2.2156128000000004E-2</v>
      </c>
      <c r="P727" s="80">
        <v>0.19728033592236038</v>
      </c>
      <c r="Q727" s="80">
        <v>2.0721465503270402E-2</v>
      </c>
      <c r="R727" s="80">
        <v>0.12328767123287675</v>
      </c>
      <c r="S727" s="80">
        <v>2.4412828401486997</v>
      </c>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5"/>
      <c r="EK727" s="35"/>
      <c r="EL727" s="35"/>
      <c r="EM727" s="35"/>
      <c r="EN727" s="35"/>
      <c r="EO727" s="35"/>
      <c r="EP727" s="35"/>
      <c r="EQ727" s="35"/>
      <c r="ER727" s="35"/>
      <c r="ES727" s="35"/>
      <c r="ET727" s="35"/>
      <c r="EU727" s="35"/>
      <c r="EV727" s="35"/>
      <c r="EW727" s="35"/>
      <c r="EX727" s="35"/>
      <c r="EY727" s="35"/>
      <c r="EZ727" s="35"/>
      <c r="FA727" s="35"/>
      <c r="FB727" s="35"/>
      <c r="FC727" s="35"/>
      <c r="FD727" s="35"/>
      <c r="FE727" s="35"/>
      <c r="FF727" s="35"/>
      <c r="FG727" s="35"/>
      <c r="FH727" s="35"/>
      <c r="FI727" s="35"/>
      <c r="FJ727" s="35"/>
      <c r="FK727" s="35"/>
      <c r="FL727" s="35"/>
      <c r="FM727" s="35"/>
      <c r="FN727" s="35"/>
      <c r="FO727" s="35"/>
      <c r="FP727" s="35"/>
      <c r="FQ727" s="35"/>
      <c r="FR727" s="35"/>
      <c r="FS727" s="35"/>
      <c r="FT727" s="35"/>
      <c r="FU727" s="35"/>
      <c r="FV727" s="35"/>
      <c r="FW727" s="35"/>
      <c r="FX727" s="35"/>
    </row>
    <row r="728" spans="1:180">
      <c r="A728" s="9" t="s">
        <v>290</v>
      </c>
      <c r="B728" s="9" t="s">
        <v>175</v>
      </c>
      <c r="C728" s="42">
        <v>43705</v>
      </c>
      <c r="D728" s="79">
        <v>43708</v>
      </c>
      <c r="E728" s="80">
        <v>-0.13222161290322579</v>
      </c>
      <c r="F728" s="80">
        <v>0.26605296394388422</v>
      </c>
      <c r="G728" s="80">
        <v>0.18767519948625069</v>
      </c>
      <c r="H728" s="80">
        <v>0.50757245161290321</v>
      </c>
      <c r="I728" s="80">
        <v>0.41253032385398991</v>
      </c>
      <c r="J728" s="80">
        <v>9.7930419354838733E-2</v>
      </c>
      <c r="K728" s="80">
        <v>0</v>
      </c>
      <c r="L728" s="80">
        <v>5.3757076170375478E-2</v>
      </c>
      <c r="M728" s="80">
        <v>0.30961147577196235</v>
      </c>
      <c r="N728" s="80">
        <v>0.37492894219921313</v>
      </c>
      <c r="O728" s="80">
        <v>3.0340773000000001E-2</v>
      </c>
      <c r="P728" s="80">
        <v>0.19728033592236038</v>
      </c>
      <c r="Q728" s="80">
        <v>1.2536820503270391E-2</v>
      </c>
      <c r="R728" s="80">
        <v>0.12328767123287675</v>
      </c>
      <c r="S728" s="80">
        <v>2.4412828401486992</v>
      </c>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c r="FJ728" s="35"/>
      <c r="FK728" s="35"/>
      <c r="FL728" s="35"/>
      <c r="FM728" s="35"/>
      <c r="FN728" s="35"/>
      <c r="FO728" s="35"/>
      <c r="FP728" s="35"/>
      <c r="FQ728" s="35"/>
      <c r="FR728" s="35"/>
      <c r="FS728" s="35"/>
      <c r="FT728" s="35"/>
      <c r="FU728" s="35"/>
      <c r="FV728" s="35"/>
      <c r="FW728" s="35"/>
      <c r="FX728" s="35"/>
    </row>
    <row r="729" spans="1:180">
      <c r="A729" s="9" t="s">
        <v>290</v>
      </c>
      <c r="B729" s="9" t="s">
        <v>175</v>
      </c>
      <c r="C729" s="42">
        <v>43706</v>
      </c>
      <c r="D729" s="79">
        <v>43708</v>
      </c>
      <c r="E729" s="80">
        <v>-0.13222161290322579</v>
      </c>
      <c r="F729" s="80">
        <v>0.26605296394388422</v>
      </c>
      <c r="G729" s="80">
        <v>0.18767519948625067</v>
      </c>
      <c r="H729" s="80">
        <v>0.50757245161290321</v>
      </c>
      <c r="I729" s="80">
        <v>0.41253032385398991</v>
      </c>
      <c r="J729" s="80">
        <v>9.7930419354838733E-2</v>
      </c>
      <c r="K729" s="80">
        <v>0</v>
      </c>
      <c r="L729" s="80">
        <v>5.3757076170375478E-2</v>
      </c>
      <c r="M729" s="80">
        <v>0.30961147577196235</v>
      </c>
      <c r="N729" s="80">
        <v>0.37492894219921313</v>
      </c>
      <c r="O729" s="80">
        <v>3.5363736E-2</v>
      </c>
      <c r="P729" s="80">
        <v>0.19728033592236038</v>
      </c>
      <c r="Q729" s="80">
        <v>7.5138575032703946E-3</v>
      </c>
      <c r="R729" s="80">
        <v>0.12328767123287675</v>
      </c>
      <c r="S729" s="80">
        <v>2.4412828401486992</v>
      </c>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c r="DO729" s="35"/>
      <c r="DP729" s="35"/>
      <c r="DQ729" s="35"/>
      <c r="DR729" s="35"/>
      <c r="DS729" s="35"/>
      <c r="DT729" s="35"/>
      <c r="DU729" s="35"/>
      <c r="DV729" s="35"/>
      <c r="DW729" s="35"/>
      <c r="DX729" s="35"/>
      <c r="DY729" s="35"/>
      <c r="DZ729" s="35"/>
      <c r="EA729" s="35"/>
      <c r="EB729" s="35"/>
      <c r="EC729" s="35"/>
      <c r="ED729" s="35"/>
      <c r="EE729" s="35"/>
      <c r="EF729" s="35"/>
      <c r="EG729" s="35"/>
      <c r="EH729" s="35"/>
      <c r="EI729" s="35"/>
      <c r="EJ729" s="35"/>
      <c r="EK729" s="35"/>
      <c r="EL729" s="35"/>
      <c r="EM729" s="35"/>
      <c r="EN729" s="35"/>
      <c r="EO729" s="35"/>
      <c r="EP729" s="35"/>
      <c r="EQ729" s="35"/>
      <c r="ER729" s="35"/>
      <c r="ES729" s="35"/>
      <c r="ET729" s="35"/>
      <c r="EU729" s="35"/>
      <c r="EV729" s="35"/>
      <c r="EW729" s="35"/>
      <c r="EX729" s="35"/>
      <c r="EY729" s="35"/>
      <c r="EZ729" s="35"/>
      <c r="FA729" s="35"/>
      <c r="FB729" s="35"/>
      <c r="FC729" s="35"/>
      <c r="FD729" s="35"/>
      <c r="FE729" s="35"/>
      <c r="FF729" s="35"/>
      <c r="FG729" s="35"/>
      <c r="FH729" s="35"/>
      <c r="FI729" s="35"/>
      <c r="FJ729" s="35"/>
      <c r="FK729" s="35"/>
      <c r="FL729" s="35"/>
      <c r="FM729" s="35"/>
      <c r="FN729" s="35"/>
      <c r="FO729" s="35"/>
      <c r="FP729" s="35"/>
      <c r="FQ729" s="35"/>
      <c r="FR729" s="35"/>
      <c r="FS729" s="35"/>
      <c r="FT729" s="35"/>
      <c r="FU729" s="35"/>
      <c r="FV729" s="35"/>
      <c r="FW729" s="35"/>
      <c r="FX729" s="35"/>
    </row>
    <row r="730" spans="1:180">
      <c r="A730" s="9" t="s">
        <v>290</v>
      </c>
      <c r="B730" s="9" t="s">
        <v>175</v>
      </c>
      <c r="C730" s="42">
        <v>43707</v>
      </c>
      <c r="D730" s="79">
        <v>43708</v>
      </c>
      <c r="E730" s="80">
        <v>-0.13222161290322579</v>
      </c>
      <c r="F730" s="80">
        <v>0.26605296394388422</v>
      </c>
      <c r="G730" s="80">
        <v>0.18767519948625069</v>
      </c>
      <c r="H730" s="80">
        <v>0.50757245161290321</v>
      </c>
      <c r="I730" s="80">
        <v>0.41253032385398991</v>
      </c>
      <c r="J730" s="80">
        <v>9.7930419354838733E-2</v>
      </c>
      <c r="K730" s="80">
        <v>0</v>
      </c>
      <c r="L730" s="80">
        <v>5.3757076170375478E-2</v>
      </c>
      <c r="M730" s="80">
        <v>0.30961147577196235</v>
      </c>
      <c r="N730" s="80">
        <v>0.37492894219921313</v>
      </c>
      <c r="O730" s="80">
        <v>3.0530250000000002E-2</v>
      </c>
      <c r="P730" s="80">
        <v>0.19728033592236038</v>
      </c>
      <c r="Q730" s="80">
        <v>1.2347343503270394E-2</v>
      </c>
      <c r="R730" s="80">
        <v>0.12328767123287675</v>
      </c>
      <c r="S730" s="80">
        <v>2.4412828401486992</v>
      </c>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5"/>
      <c r="ER730" s="35"/>
      <c r="ES730" s="35"/>
      <c r="ET730" s="35"/>
      <c r="EU730" s="35"/>
      <c r="EV730" s="35"/>
      <c r="EW730" s="35"/>
      <c r="EX730" s="35"/>
      <c r="EY730" s="35"/>
      <c r="EZ730" s="35"/>
      <c r="FA730" s="35"/>
      <c r="FB730" s="35"/>
      <c r="FC730" s="35"/>
      <c r="FD730" s="35"/>
      <c r="FE730" s="35"/>
      <c r="FF730" s="35"/>
      <c r="FG730" s="35"/>
      <c r="FH730" s="35"/>
      <c r="FI730" s="35"/>
      <c r="FJ730" s="35"/>
      <c r="FK730" s="35"/>
      <c r="FL730" s="35"/>
      <c r="FM730" s="35"/>
      <c r="FN730" s="35"/>
      <c r="FO730" s="35"/>
      <c r="FP730" s="35"/>
      <c r="FQ730" s="35"/>
      <c r="FR730" s="35"/>
      <c r="FS730" s="35"/>
      <c r="FT730" s="35"/>
      <c r="FU730" s="35"/>
      <c r="FV730" s="35"/>
      <c r="FW730" s="35"/>
      <c r="FX730" s="35"/>
    </row>
    <row r="731" spans="1:180">
      <c r="A731" s="9" t="s">
        <v>290</v>
      </c>
      <c r="B731" s="9" t="s">
        <v>175</v>
      </c>
      <c r="C731" s="42">
        <v>43708</v>
      </c>
      <c r="D731" s="79">
        <v>43708</v>
      </c>
      <c r="E731" s="80">
        <v>-0.13222161290322579</v>
      </c>
      <c r="F731" s="80">
        <v>0.26605296394388422</v>
      </c>
      <c r="G731" s="80">
        <v>0.18767519948625069</v>
      </c>
      <c r="H731" s="80">
        <v>0.50757245161290321</v>
      </c>
      <c r="I731" s="80">
        <v>0.41253032385398991</v>
      </c>
      <c r="J731" s="80">
        <v>9.7930419354838733E-2</v>
      </c>
      <c r="K731" s="80">
        <v>0</v>
      </c>
      <c r="L731" s="80">
        <v>5.3757076170375478E-2</v>
      </c>
      <c r="M731" s="80">
        <v>0.30961147577196235</v>
      </c>
      <c r="N731" s="80">
        <v>0.37492894219921313</v>
      </c>
      <c r="O731" s="80">
        <v>2.9724362999999997E-2</v>
      </c>
      <c r="P731" s="80">
        <v>0.19728033592236038</v>
      </c>
      <c r="Q731" s="80">
        <v>1.3153230503270391E-2</v>
      </c>
      <c r="R731" s="80">
        <v>0.12328767123287675</v>
      </c>
      <c r="S731" s="80">
        <v>2.4412828401486992</v>
      </c>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5"/>
      <c r="FJ731" s="35"/>
      <c r="FK731" s="35"/>
      <c r="FL731" s="35"/>
      <c r="FM731" s="35"/>
      <c r="FN731" s="35"/>
      <c r="FO731" s="35"/>
      <c r="FP731" s="35"/>
      <c r="FQ731" s="35"/>
      <c r="FR731" s="35"/>
      <c r="FS731" s="35"/>
      <c r="FT731" s="35"/>
      <c r="FU731" s="35"/>
      <c r="FV731" s="35"/>
      <c r="FW731" s="35"/>
      <c r="FX731" s="35"/>
    </row>
    <row r="732" spans="1:180">
      <c r="A732" s="9" t="s">
        <v>290</v>
      </c>
      <c r="B732" s="9" t="s">
        <v>176</v>
      </c>
      <c r="C732" s="42">
        <v>43709</v>
      </c>
      <c r="D732" s="79">
        <v>43738</v>
      </c>
      <c r="E732" s="80">
        <v>-7.6475000000000001E-2</v>
      </c>
      <c r="F732" s="80">
        <v>0.47094534364739493</v>
      </c>
      <c r="G732" s="80">
        <v>0.21026589973941176</v>
      </c>
      <c r="H732" s="80">
        <v>0.49171186666666666</v>
      </c>
      <c r="I732" s="80">
        <v>0.39372586578947383</v>
      </c>
      <c r="J732" s="80">
        <v>0.10119476666666667</v>
      </c>
      <c r="K732" s="80">
        <v>0</v>
      </c>
      <c r="L732" s="80">
        <v>5.8708973140230387E-2</v>
      </c>
      <c r="M732" s="80">
        <v>0.29246291413010311</v>
      </c>
      <c r="N732" s="80">
        <v>0.38199322244388179</v>
      </c>
      <c r="O732" s="80">
        <v>8.8596107999999993E-2</v>
      </c>
      <c r="P732" s="80">
        <v>0.19679477263404763</v>
      </c>
      <c r="Q732" s="80">
        <v>-6.3807359296696453E-2</v>
      </c>
      <c r="R732" s="80">
        <v>0.12328767123287675</v>
      </c>
      <c r="S732" s="80">
        <v>2.6694050447940567</v>
      </c>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5"/>
      <c r="FJ732" s="35"/>
      <c r="FK732" s="35"/>
      <c r="FL732" s="35"/>
      <c r="FM732" s="35"/>
      <c r="FN732" s="35"/>
      <c r="FO732" s="35"/>
      <c r="FP732" s="35"/>
      <c r="FQ732" s="35"/>
      <c r="FR732" s="35"/>
      <c r="FS732" s="35"/>
      <c r="FT732" s="35"/>
      <c r="FU732" s="35"/>
      <c r="FV732" s="35"/>
      <c r="FW732" s="35"/>
      <c r="FX732" s="35"/>
    </row>
    <row r="733" spans="1:180">
      <c r="A733" s="9" t="s">
        <v>291</v>
      </c>
      <c r="B733" s="9" t="s">
        <v>176</v>
      </c>
      <c r="C733" s="42">
        <v>43710</v>
      </c>
      <c r="D733" s="79">
        <v>43738</v>
      </c>
      <c r="E733" s="80">
        <v>-7.6475000000000001E-2</v>
      </c>
      <c r="F733" s="80">
        <v>0.47094534364739493</v>
      </c>
      <c r="G733" s="80">
        <v>0.21026589973941176</v>
      </c>
      <c r="H733" s="80">
        <v>0.49171186666666666</v>
      </c>
      <c r="I733" s="80">
        <v>0.39372586578947383</v>
      </c>
      <c r="J733" s="80">
        <v>0.10119476666666667</v>
      </c>
      <c r="K733" s="80">
        <v>0</v>
      </c>
      <c r="L733" s="80">
        <v>5.8708973140230387E-2</v>
      </c>
      <c r="M733" s="80">
        <v>0.29246291413010311</v>
      </c>
      <c r="N733" s="80">
        <v>0.38199322244388179</v>
      </c>
      <c r="O733" s="80">
        <v>2.7911997000000001E-2</v>
      </c>
      <c r="P733" s="80">
        <v>0.19679477263404763</v>
      </c>
      <c r="Q733" s="80">
        <v>-3.123248296696462E-3</v>
      </c>
      <c r="R733" s="80">
        <v>0.12328767123287675</v>
      </c>
      <c r="S733" s="80">
        <v>2.6694050447940567</v>
      </c>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c r="DO733" s="35"/>
      <c r="DP733" s="35"/>
      <c r="DQ733" s="35"/>
      <c r="DR733" s="35"/>
      <c r="DS733" s="35"/>
      <c r="DT733" s="35"/>
      <c r="DU733" s="35"/>
      <c r="DV733" s="35"/>
      <c r="DW733" s="35"/>
      <c r="DX733" s="35"/>
      <c r="DY733" s="35"/>
      <c r="DZ733" s="35"/>
      <c r="EA733" s="35"/>
      <c r="EB733" s="35"/>
      <c r="EC733" s="35"/>
      <c r="ED733" s="35"/>
      <c r="EE733" s="35"/>
      <c r="EF733" s="35"/>
      <c r="EG733" s="35"/>
      <c r="EH733" s="35"/>
      <c r="EI733" s="35"/>
      <c r="EJ733" s="35"/>
      <c r="EK733" s="35"/>
      <c r="EL733" s="35"/>
      <c r="EM733" s="35"/>
      <c r="EN733" s="35"/>
      <c r="EO733" s="35"/>
      <c r="EP733" s="35"/>
      <c r="EQ733" s="35"/>
      <c r="ER733" s="35"/>
      <c r="ES733" s="35"/>
      <c r="ET733" s="35"/>
      <c r="EU733" s="35"/>
      <c r="EV733" s="35"/>
      <c r="EW733" s="35"/>
      <c r="EX733" s="35"/>
      <c r="EY733" s="35"/>
      <c r="EZ733" s="35"/>
      <c r="FA733" s="35"/>
      <c r="FB733" s="35"/>
      <c r="FC733" s="35"/>
      <c r="FD733" s="35"/>
      <c r="FE733" s="35"/>
      <c r="FF733" s="35"/>
      <c r="FG733" s="35"/>
      <c r="FH733" s="35"/>
      <c r="FI733" s="35"/>
      <c r="FJ733" s="35"/>
      <c r="FK733" s="35"/>
      <c r="FL733" s="35"/>
      <c r="FM733" s="35"/>
      <c r="FN733" s="35"/>
      <c r="FO733" s="35"/>
      <c r="FP733" s="35"/>
      <c r="FQ733" s="35"/>
      <c r="FR733" s="35"/>
      <c r="FS733" s="35"/>
      <c r="FT733" s="35"/>
      <c r="FU733" s="35"/>
      <c r="FV733" s="35"/>
      <c r="FW733" s="35"/>
      <c r="FX733" s="35"/>
    </row>
    <row r="734" spans="1:180">
      <c r="A734" s="9" t="s">
        <v>291</v>
      </c>
      <c r="B734" s="9" t="s">
        <v>176</v>
      </c>
      <c r="C734" s="42">
        <v>43711</v>
      </c>
      <c r="D734" s="79">
        <v>43738</v>
      </c>
      <c r="E734" s="80">
        <v>-7.6475000000000001E-2</v>
      </c>
      <c r="F734" s="80">
        <v>0.47094534364739493</v>
      </c>
      <c r="G734" s="80">
        <v>0.21026589973941176</v>
      </c>
      <c r="H734" s="80">
        <v>0.49171186666666666</v>
      </c>
      <c r="I734" s="80">
        <v>0.39372586578947383</v>
      </c>
      <c r="J734" s="80">
        <v>0.10119476666666667</v>
      </c>
      <c r="K734" s="80">
        <v>0</v>
      </c>
      <c r="L734" s="80">
        <v>5.8708973140230387E-2</v>
      </c>
      <c r="M734" s="80">
        <v>0.29246291413010311</v>
      </c>
      <c r="N734" s="80">
        <v>0.38199322244388179</v>
      </c>
      <c r="O734" s="80">
        <v>2.3574105000000001E-2</v>
      </c>
      <c r="P734" s="80">
        <v>0.19679477263404763</v>
      </c>
      <c r="Q734" s="80">
        <v>1.2146437033035361E-3</v>
      </c>
      <c r="R734" s="80">
        <v>0.12328767123287675</v>
      </c>
      <c r="S734" s="80">
        <v>2.6694050447940567</v>
      </c>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c r="DO734" s="35"/>
      <c r="DP734" s="35"/>
      <c r="DQ734" s="35"/>
      <c r="DR734" s="35"/>
      <c r="DS734" s="35"/>
      <c r="DT734" s="35"/>
      <c r="DU734" s="35"/>
      <c r="DV734" s="35"/>
      <c r="DW734" s="35"/>
      <c r="DX734" s="35"/>
      <c r="DY734" s="35"/>
      <c r="DZ734" s="35"/>
      <c r="EA734" s="35"/>
      <c r="EB734" s="35"/>
      <c r="EC734" s="35"/>
      <c r="ED734" s="35"/>
      <c r="EE734" s="35"/>
      <c r="EF734" s="35"/>
      <c r="EG734" s="35"/>
      <c r="EH734" s="35"/>
      <c r="EI734" s="35"/>
      <c r="EJ734" s="35"/>
      <c r="EK734" s="35"/>
      <c r="EL734" s="35"/>
      <c r="EM734" s="35"/>
      <c r="EN734" s="35"/>
      <c r="EO734" s="35"/>
      <c r="EP734" s="35"/>
      <c r="EQ734" s="35"/>
      <c r="ER734" s="35"/>
      <c r="ES734" s="35"/>
      <c r="ET734" s="35"/>
      <c r="EU734" s="35"/>
      <c r="EV734" s="35"/>
      <c r="EW734" s="35"/>
      <c r="EX734" s="35"/>
      <c r="EY734" s="35"/>
      <c r="EZ734" s="35"/>
      <c r="FA734" s="35"/>
      <c r="FB734" s="35"/>
      <c r="FC734" s="35"/>
      <c r="FD734" s="35"/>
      <c r="FE734" s="35"/>
      <c r="FF734" s="35"/>
      <c r="FG734" s="35"/>
      <c r="FH734" s="35"/>
      <c r="FI734" s="35"/>
      <c r="FJ734" s="35"/>
      <c r="FK734" s="35"/>
      <c r="FL734" s="35"/>
      <c r="FM734" s="35"/>
      <c r="FN734" s="35"/>
      <c r="FO734" s="35"/>
      <c r="FP734" s="35"/>
      <c r="FQ734" s="35"/>
      <c r="FR734" s="35"/>
      <c r="FS734" s="35"/>
      <c r="FT734" s="35"/>
      <c r="FU734" s="35"/>
      <c r="FV734" s="35"/>
      <c r="FW734" s="35"/>
      <c r="FX734" s="35"/>
    </row>
    <row r="735" spans="1:180">
      <c r="A735" s="9" t="s">
        <v>291</v>
      </c>
      <c r="B735" s="9" t="s">
        <v>176</v>
      </c>
      <c r="C735" s="42">
        <v>43712</v>
      </c>
      <c r="D735" s="79">
        <v>43738</v>
      </c>
      <c r="E735" s="80">
        <v>-7.6475000000000001E-2</v>
      </c>
      <c r="F735" s="80">
        <v>0.47094534364739493</v>
      </c>
      <c r="G735" s="80">
        <v>0.21026589973941176</v>
      </c>
      <c r="H735" s="80">
        <v>0.49171186666666666</v>
      </c>
      <c r="I735" s="80">
        <v>0.39372586578947383</v>
      </c>
      <c r="J735" s="80">
        <v>0.10119476666666667</v>
      </c>
      <c r="K735" s="80">
        <v>0</v>
      </c>
      <c r="L735" s="80">
        <v>5.8708973140230387E-2</v>
      </c>
      <c r="M735" s="80">
        <v>0.29246291413010311</v>
      </c>
      <c r="N735" s="80">
        <v>0.38199322244388179</v>
      </c>
      <c r="O735" s="80">
        <v>4.1509071000000002E-2</v>
      </c>
      <c r="P735" s="80">
        <v>0.19679477263404763</v>
      </c>
      <c r="Q735" s="80">
        <v>-1.6720322296696451E-2</v>
      </c>
      <c r="R735" s="80">
        <v>0.12328767123287675</v>
      </c>
      <c r="S735" s="80">
        <v>2.6694050447940572</v>
      </c>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c r="DO735" s="35"/>
      <c r="DP735" s="35"/>
      <c r="DQ735" s="35"/>
      <c r="DR735" s="35"/>
      <c r="DS735" s="35"/>
      <c r="DT735" s="35"/>
      <c r="DU735" s="35"/>
      <c r="DV735" s="35"/>
      <c r="DW735" s="35"/>
      <c r="DX735" s="35"/>
      <c r="DY735" s="35"/>
      <c r="DZ735" s="35"/>
      <c r="EA735" s="35"/>
      <c r="EB735" s="35"/>
      <c r="EC735" s="35"/>
      <c r="ED735" s="35"/>
      <c r="EE735" s="35"/>
      <c r="EF735" s="35"/>
      <c r="EG735" s="35"/>
      <c r="EH735" s="35"/>
      <c r="EI735" s="35"/>
      <c r="EJ735" s="35"/>
      <c r="EK735" s="35"/>
      <c r="EL735" s="35"/>
      <c r="EM735" s="35"/>
      <c r="EN735" s="35"/>
      <c r="EO735" s="35"/>
      <c r="EP735" s="35"/>
      <c r="EQ735" s="35"/>
      <c r="ER735" s="35"/>
      <c r="ES735" s="35"/>
      <c r="ET735" s="35"/>
      <c r="EU735" s="35"/>
      <c r="EV735" s="35"/>
      <c r="EW735" s="35"/>
      <c r="EX735" s="35"/>
      <c r="EY735" s="35"/>
      <c r="EZ735" s="35"/>
      <c r="FA735" s="35"/>
      <c r="FB735" s="35"/>
      <c r="FC735" s="35"/>
      <c r="FD735" s="35"/>
      <c r="FE735" s="35"/>
      <c r="FF735" s="35"/>
      <c r="FG735" s="35"/>
      <c r="FH735" s="35"/>
      <c r="FI735" s="35"/>
      <c r="FJ735" s="35"/>
      <c r="FK735" s="35"/>
      <c r="FL735" s="35"/>
      <c r="FM735" s="35"/>
      <c r="FN735" s="35"/>
      <c r="FO735" s="35"/>
      <c r="FP735" s="35"/>
      <c r="FQ735" s="35"/>
      <c r="FR735" s="35"/>
      <c r="FS735" s="35"/>
      <c r="FT735" s="35"/>
      <c r="FU735" s="35"/>
      <c r="FV735" s="35"/>
      <c r="FW735" s="35"/>
      <c r="FX735" s="35"/>
    </row>
    <row r="736" spans="1:180">
      <c r="A736" s="9" t="s">
        <v>291</v>
      </c>
      <c r="B736" s="9" t="s">
        <v>176</v>
      </c>
      <c r="C736" s="42">
        <v>43713</v>
      </c>
      <c r="D736" s="79">
        <v>43738</v>
      </c>
      <c r="E736" s="80">
        <v>-7.6475000000000001E-2</v>
      </c>
      <c r="F736" s="80">
        <v>0.47094534364739493</v>
      </c>
      <c r="G736" s="80">
        <v>0.21026589973941176</v>
      </c>
      <c r="H736" s="80">
        <v>0.49171186666666666</v>
      </c>
      <c r="I736" s="80">
        <v>0.39372586578947383</v>
      </c>
      <c r="J736" s="80">
        <v>0.10119476666666667</v>
      </c>
      <c r="K736" s="80">
        <v>0</v>
      </c>
      <c r="L736" s="80">
        <v>5.8708973140230387E-2</v>
      </c>
      <c r="M736" s="80">
        <v>0.29246291413010311</v>
      </c>
      <c r="N736" s="80">
        <v>0.38199322244388179</v>
      </c>
      <c r="O736" s="80">
        <v>4.9593644999999999E-2</v>
      </c>
      <c r="P736" s="80">
        <v>0.19679477263404763</v>
      </c>
      <c r="Q736" s="80">
        <v>-2.4804896296696466E-2</v>
      </c>
      <c r="R736" s="80">
        <v>0.12328767123287675</v>
      </c>
      <c r="S736" s="80">
        <v>2.6694050447940567</v>
      </c>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5"/>
      <c r="ER736" s="35"/>
      <c r="ES736" s="35"/>
      <c r="ET736" s="35"/>
      <c r="EU736" s="35"/>
      <c r="EV736" s="35"/>
      <c r="EW736" s="35"/>
      <c r="EX736" s="35"/>
      <c r="EY736" s="35"/>
      <c r="EZ736" s="35"/>
      <c r="FA736" s="35"/>
      <c r="FB736" s="35"/>
      <c r="FC736" s="35"/>
      <c r="FD736" s="35"/>
      <c r="FE736" s="35"/>
      <c r="FF736" s="35"/>
      <c r="FG736" s="35"/>
      <c r="FH736" s="35"/>
      <c r="FI736" s="35"/>
      <c r="FJ736" s="35"/>
      <c r="FK736" s="35"/>
      <c r="FL736" s="35"/>
      <c r="FM736" s="35"/>
      <c r="FN736" s="35"/>
      <c r="FO736" s="35"/>
      <c r="FP736" s="35"/>
      <c r="FQ736" s="35"/>
      <c r="FR736" s="35"/>
      <c r="FS736" s="35"/>
      <c r="FT736" s="35"/>
      <c r="FU736" s="35"/>
      <c r="FV736" s="35"/>
      <c r="FW736" s="35"/>
      <c r="FX736" s="35"/>
    </row>
    <row r="737" spans="1:180">
      <c r="A737" s="9" t="s">
        <v>291</v>
      </c>
      <c r="B737" s="9" t="s">
        <v>176</v>
      </c>
      <c r="C737" s="42">
        <v>43714</v>
      </c>
      <c r="D737" s="79">
        <v>43738</v>
      </c>
      <c r="E737" s="80">
        <v>-7.6475000000000001E-2</v>
      </c>
      <c r="F737" s="80">
        <v>0.47094534364739493</v>
      </c>
      <c r="G737" s="80">
        <v>0.21026589973941176</v>
      </c>
      <c r="H737" s="80">
        <v>0.49171186666666666</v>
      </c>
      <c r="I737" s="80">
        <v>0.39372586578947383</v>
      </c>
      <c r="J737" s="80">
        <v>0.10119476666666667</v>
      </c>
      <c r="K737" s="80">
        <v>0</v>
      </c>
      <c r="L737" s="80">
        <v>5.8708973140230387E-2</v>
      </c>
      <c r="M737" s="80">
        <v>0.29246291413010311</v>
      </c>
      <c r="N737" s="80">
        <v>0.38199322244388184</v>
      </c>
      <c r="O737" s="80">
        <v>3.8483028000000002E-2</v>
      </c>
      <c r="P737" s="80">
        <v>0.19679477263404763</v>
      </c>
      <c r="Q737" s="80">
        <v>-1.3694279296696456E-2</v>
      </c>
      <c r="R737" s="80">
        <v>0.12328767123287675</v>
      </c>
      <c r="S737" s="80">
        <v>2.6694050447940567</v>
      </c>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row>
    <row r="738" spans="1:180">
      <c r="A738" s="9" t="s">
        <v>291</v>
      </c>
      <c r="B738" s="9" t="s">
        <v>176</v>
      </c>
      <c r="C738" s="42">
        <v>43715</v>
      </c>
      <c r="D738" s="79">
        <v>43738</v>
      </c>
      <c r="E738" s="80">
        <v>-7.6475000000000001E-2</v>
      </c>
      <c r="F738" s="80">
        <v>0.47094534364739493</v>
      </c>
      <c r="G738" s="80">
        <v>0.21026589973941176</v>
      </c>
      <c r="H738" s="80">
        <v>0.49171186666666666</v>
      </c>
      <c r="I738" s="80">
        <v>0.39372586578947383</v>
      </c>
      <c r="J738" s="80">
        <v>0.10119476666666667</v>
      </c>
      <c r="K738" s="80">
        <v>0</v>
      </c>
      <c r="L738" s="80">
        <v>5.8708973140230387E-2</v>
      </c>
      <c r="M738" s="80">
        <v>0.29246291413010311</v>
      </c>
      <c r="N738" s="80">
        <v>0.38199322244388184</v>
      </c>
      <c r="O738" s="80">
        <v>2.7391545E-2</v>
      </c>
      <c r="P738" s="80">
        <v>0.19679477263404763</v>
      </c>
      <c r="Q738" s="80">
        <v>-2.6027962966964626E-3</v>
      </c>
      <c r="R738" s="80">
        <v>0.12328767123287675</v>
      </c>
      <c r="S738" s="80">
        <v>2.6694050447940567</v>
      </c>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5"/>
      <c r="FJ738" s="35"/>
      <c r="FK738" s="35"/>
      <c r="FL738" s="35"/>
      <c r="FM738" s="35"/>
      <c r="FN738" s="35"/>
      <c r="FO738" s="35"/>
      <c r="FP738" s="35"/>
      <c r="FQ738" s="35"/>
      <c r="FR738" s="35"/>
      <c r="FS738" s="35"/>
      <c r="FT738" s="35"/>
      <c r="FU738" s="35"/>
      <c r="FV738" s="35"/>
      <c r="FW738" s="35"/>
      <c r="FX738" s="35"/>
    </row>
    <row r="739" spans="1:180">
      <c r="A739" s="9" t="s">
        <v>291</v>
      </c>
      <c r="B739" s="9" t="s">
        <v>176</v>
      </c>
      <c r="C739" s="42">
        <v>43716</v>
      </c>
      <c r="D739" s="79">
        <v>43738</v>
      </c>
      <c r="E739" s="80">
        <v>-7.6475000000000001E-2</v>
      </c>
      <c r="F739" s="80">
        <v>0.47094534364739493</v>
      </c>
      <c r="G739" s="80">
        <v>0.21026589973941176</v>
      </c>
      <c r="H739" s="80">
        <v>0.49171186666666666</v>
      </c>
      <c r="I739" s="80">
        <v>0.39372586578947383</v>
      </c>
      <c r="J739" s="80">
        <v>0.10119476666666667</v>
      </c>
      <c r="K739" s="80">
        <v>0</v>
      </c>
      <c r="L739" s="80">
        <v>5.8708973140230387E-2</v>
      </c>
      <c r="M739" s="80">
        <v>0.29246291413010311</v>
      </c>
      <c r="N739" s="80">
        <v>0.38199322244388184</v>
      </c>
      <c r="O739" s="80">
        <v>2.8184283000000001E-2</v>
      </c>
      <c r="P739" s="80">
        <v>0.19679477263404763</v>
      </c>
      <c r="Q739" s="80">
        <v>-3.3955342966964707E-3</v>
      </c>
      <c r="R739" s="80">
        <v>0.12328767123287675</v>
      </c>
      <c r="S739" s="80">
        <v>2.6694050447940567</v>
      </c>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c r="FJ739" s="35"/>
      <c r="FK739" s="35"/>
      <c r="FL739" s="35"/>
      <c r="FM739" s="35"/>
      <c r="FN739" s="35"/>
      <c r="FO739" s="35"/>
      <c r="FP739" s="35"/>
      <c r="FQ739" s="35"/>
      <c r="FR739" s="35"/>
      <c r="FS739" s="35"/>
      <c r="FT739" s="35"/>
      <c r="FU739" s="35"/>
      <c r="FV739" s="35"/>
      <c r="FW739" s="35"/>
      <c r="FX739" s="35"/>
    </row>
    <row r="740" spans="1:180">
      <c r="A740" s="9" t="s">
        <v>292</v>
      </c>
      <c r="B740" s="9" t="s">
        <v>176</v>
      </c>
      <c r="C740" s="42">
        <v>43717</v>
      </c>
      <c r="D740" s="79">
        <v>43738</v>
      </c>
      <c r="E740" s="80">
        <v>-7.6475000000000001E-2</v>
      </c>
      <c r="F740" s="80">
        <v>0.47094534364739493</v>
      </c>
      <c r="G740" s="80">
        <v>0.21026589973941176</v>
      </c>
      <c r="H740" s="80">
        <v>0.49171186666666666</v>
      </c>
      <c r="I740" s="80">
        <v>0.39372586578947383</v>
      </c>
      <c r="J740" s="80">
        <v>0.10119476666666667</v>
      </c>
      <c r="K740" s="80">
        <v>0</v>
      </c>
      <c r="L740" s="80">
        <v>5.8708973140230387E-2</v>
      </c>
      <c r="M740" s="80">
        <v>0.29246291413010311</v>
      </c>
      <c r="N740" s="80">
        <v>0.38199322244388184</v>
      </c>
      <c r="O740" s="80">
        <v>2.8695582000000001E-2</v>
      </c>
      <c r="P740" s="80">
        <v>0.19679477263404763</v>
      </c>
      <c r="Q740" s="80">
        <v>-3.906833296696461E-3</v>
      </c>
      <c r="R740" s="80">
        <v>0.12328767123287675</v>
      </c>
      <c r="S740" s="80">
        <v>2.6694050447940572</v>
      </c>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5"/>
      <c r="FJ740" s="35"/>
      <c r="FK740" s="35"/>
      <c r="FL740" s="35"/>
      <c r="FM740" s="35"/>
      <c r="FN740" s="35"/>
      <c r="FO740" s="35"/>
      <c r="FP740" s="35"/>
      <c r="FQ740" s="35"/>
      <c r="FR740" s="35"/>
      <c r="FS740" s="35"/>
      <c r="FT740" s="35"/>
      <c r="FU740" s="35"/>
      <c r="FV740" s="35"/>
      <c r="FW740" s="35"/>
      <c r="FX740" s="35"/>
    </row>
    <row r="741" spans="1:180">
      <c r="A741" s="9" t="s">
        <v>292</v>
      </c>
      <c r="B741" s="9" t="s">
        <v>176</v>
      </c>
      <c r="C741" s="42">
        <v>43718</v>
      </c>
      <c r="D741" s="79">
        <v>43738</v>
      </c>
      <c r="E741" s="80">
        <v>-7.6475000000000001E-2</v>
      </c>
      <c r="F741" s="80">
        <v>0.47094534364739493</v>
      </c>
      <c r="G741" s="80">
        <v>0.21026589973941176</v>
      </c>
      <c r="H741" s="80">
        <v>0.49171186666666666</v>
      </c>
      <c r="I741" s="80">
        <v>0.39372586578947383</v>
      </c>
      <c r="J741" s="80">
        <v>0.10119476666666667</v>
      </c>
      <c r="K741" s="80">
        <v>0</v>
      </c>
      <c r="L741" s="80">
        <v>5.8708973140230387E-2</v>
      </c>
      <c r="M741" s="80">
        <v>0.29246291413010311</v>
      </c>
      <c r="N741" s="80">
        <v>0.38199322244388179</v>
      </c>
      <c r="O741" s="80">
        <v>2.8208718000000001E-2</v>
      </c>
      <c r="P741" s="80">
        <v>0.19679477263404763</v>
      </c>
      <c r="Q741" s="80">
        <v>-3.4199692966964579E-3</v>
      </c>
      <c r="R741" s="80">
        <v>0.12328767123287675</v>
      </c>
      <c r="S741" s="80">
        <v>2.6694050447940572</v>
      </c>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c r="DO741" s="35"/>
      <c r="DP741" s="35"/>
      <c r="DQ741" s="35"/>
      <c r="DR741" s="35"/>
      <c r="DS741" s="35"/>
      <c r="DT741" s="35"/>
      <c r="DU741" s="35"/>
      <c r="DV741" s="35"/>
      <c r="DW741" s="35"/>
      <c r="DX741" s="35"/>
      <c r="DY741" s="35"/>
      <c r="DZ741" s="35"/>
      <c r="EA741" s="35"/>
      <c r="EB741" s="35"/>
      <c r="EC741" s="35"/>
      <c r="ED741" s="35"/>
      <c r="EE741" s="35"/>
      <c r="EF741" s="35"/>
      <c r="EG741" s="35"/>
      <c r="EH741" s="35"/>
      <c r="EI741" s="35"/>
      <c r="EJ741" s="35"/>
      <c r="EK741" s="35"/>
      <c r="EL741" s="35"/>
      <c r="EM741" s="35"/>
      <c r="EN741" s="35"/>
      <c r="EO741" s="35"/>
      <c r="EP741" s="35"/>
      <c r="EQ741" s="35"/>
      <c r="ER741" s="35"/>
      <c r="ES741" s="35"/>
      <c r="ET741" s="35"/>
      <c r="EU741" s="35"/>
      <c r="EV741" s="35"/>
      <c r="EW741" s="35"/>
      <c r="EX741" s="35"/>
      <c r="EY741" s="35"/>
      <c r="EZ741" s="35"/>
      <c r="FA741" s="35"/>
      <c r="FB741" s="35"/>
      <c r="FC741" s="35"/>
      <c r="FD741" s="35"/>
      <c r="FE741" s="35"/>
      <c r="FF741" s="35"/>
      <c r="FG741" s="35"/>
      <c r="FH741" s="35"/>
      <c r="FI741" s="35"/>
      <c r="FJ741" s="35"/>
      <c r="FK741" s="35"/>
      <c r="FL741" s="35"/>
      <c r="FM741" s="35"/>
      <c r="FN741" s="35"/>
      <c r="FO741" s="35"/>
      <c r="FP741" s="35"/>
      <c r="FQ741" s="35"/>
      <c r="FR741" s="35"/>
      <c r="FS741" s="35"/>
      <c r="FT741" s="35"/>
      <c r="FU741" s="35"/>
      <c r="FV741" s="35"/>
      <c r="FW741" s="35"/>
      <c r="FX741" s="35"/>
    </row>
    <row r="742" spans="1:180">
      <c r="A742" s="9" t="s">
        <v>292</v>
      </c>
      <c r="B742" s="9" t="s">
        <v>176</v>
      </c>
      <c r="C742" s="42">
        <v>43719</v>
      </c>
      <c r="D742" s="79">
        <v>43738</v>
      </c>
      <c r="E742" s="80">
        <v>-7.6475000000000001E-2</v>
      </c>
      <c r="F742" s="80">
        <v>0.47094534364739493</v>
      </c>
      <c r="G742" s="80">
        <v>0.21026589973941176</v>
      </c>
      <c r="H742" s="80">
        <v>0.49171186666666666</v>
      </c>
      <c r="I742" s="80">
        <v>0.39372586578947383</v>
      </c>
      <c r="J742" s="80">
        <v>0.10119476666666667</v>
      </c>
      <c r="K742" s="80">
        <v>0</v>
      </c>
      <c r="L742" s="80">
        <v>5.8708973140230387E-2</v>
      </c>
      <c r="M742" s="80">
        <v>0.29246291413010311</v>
      </c>
      <c r="N742" s="80">
        <v>0.38199322244388184</v>
      </c>
      <c r="O742" s="80">
        <v>4.6107936000000002E-2</v>
      </c>
      <c r="P742" s="80">
        <v>0.19679477263404763</v>
      </c>
      <c r="Q742" s="80">
        <v>-2.1319187296696462E-2</v>
      </c>
      <c r="R742" s="80">
        <v>0.12328767123287675</v>
      </c>
      <c r="S742" s="80">
        <v>2.6694050447940567</v>
      </c>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5"/>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row>
    <row r="743" spans="1:180">
      <c r="A743" s="9" t="s">
        <v>292</v>
      </c>
      <c r="B743" s="9" t="s">
        <v>176</v>
      </c>
      <c r="C743" s="42">
        <v>43720</v>
      </c>
      <c r="D743" s="79">
        <v>43738</v>
      </c>
      <c r="E743" s="80">
        <v>-7.6475000000000001E-2</v>
      </c>
      <c r="F743" s="80">
        <v>0.47094534364739493</v>
      </c>
      <c r="G743" s="80">
        <v>0.21026589973941176</v>
      </c>
      <c r="H743" s="80">
        <v>0.49171186666666666</v>
      </c>
      <c r="I743" s="80">
        <v>0.39372586578947383</v>
      </c>
      <c r="J743" s="80">
        <v>0.10119476666666667</v>
      </c>
      <c r="K743" s="80">
        <v>0</v>
      </c>
      <c r="L743" s="80">
        <v>5.8708973140230387E-2</v>
      </c>
      <c r="M743" s="80">
        <v>0.29246291413010311</v>
      </c>
      <c r="N743" s="80">
        <v>0.38199322244388179</v>
      </c>
      <c r="O743" s="80">
        <v>2.8917656999999999E-2</v>
      </c>
      <c r="P743" s="80">
        <v>0.19679477263404763</v>
      </c>
      <c r="Q743" s="80">
        <v>-4.1289082966964631E-3</v>
      </c>
      <c r="R743" s="80">
        <v>0.12328767123287675</v>
      </c>
      <c r="S743" s="80">
        <v>2.6694050447940567</v>
      </c>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5"/>
      <c r="ER743" s="35"/>
      <c r="ES743" s="35"/>
      <c r="ET743" s="35"/>
      <c r="EU743" s="35"/>
      <c r="EV743" s="35"/>
      <c r="EW743" s="35"/>
      <c r="EX743" s="35"/>
      <c r="EY743" s="35"/>
      <c r="EZ743" s="35"/>
      <c r="FA743" s="35"/>
      <c r="FB743" s="35"/>
      <c r="FC743" s="35"/>
      <c r="FD743" s="35"/>
      <c r="FE743" s="35"/>
      <c r="FF743" s="35"/>
      <c r="FG743" s="35"/>
      <c r="FH743" s="35"/>
      <c r="FI743" s="35"/>
      <c r="FJ743" s="35"/>
      <c r="FK743" s="35"/>
      <c r="FL743" s="35"/>
      <c r="FM743" s="35"/>
      <c r="FN743" s="35"/>
      <c r="FO743" s="35"/>
      <c r="FP743" s="35"/>
      <c r="FQ743" s="35"/>
      <c r="FR743" s="35"/>
      <c r="FS743" s="35"/>
      <c r="FT743" s="35"/>
      <c r="FU743" s="35"/>
      <c r="FV743" s="35"/>
      <c r="FW743" s="35"/>
      <c r="FX743" s="35"/>
    </row>
    <row r="744" spans="1:180">
      <c r="A744" s="9" t="s">
        <v>292</v>
      </c>
      <c r="B744" s="9" t="s">
        <v>176</v>
      </c>
      <c r="C744" s="42">
        <v>43721</v>
      </c>
      <c r="D744" s="79">
        <v>43738</v>
      </c>
      <c r="E744" s="80">
        <v>-7.6475000000000001E-2</v>
      </c>
      <c r="F744" s="80">
        <v>0.47094534364739493</v>
      </c>
      <c r="G744" s="80">
        <v>0.21026589973941179</v>
      </c>
      <c r="H744" s="80">
        <v>0.49171186666666666</v>
      </c>
      <c r="I744" s="80">
        <v>0.39372586578947383</v>
      </c>
      <c r="J744" s="80">
        <v>0.10119476666666667</v>
      </c>
      <c r="K744" s="80">
        <v>0</v>
      </c>
      <c r="L744" s="80">
        <v>5.8708973140230387E-2</v>
      </c>
      <c r="M744" s="80">
        <v>0.29246291413010311</v>
      </c>
      <c r="N744" s="80">
        <v>0.38199322244388179</v>
      </c>
      <c r="O744" s="80">
        <v>1.6826877000000004E-2</v>
      </c>
      <c r="P744" s="80">
        <v>0.19679477263404763</v>
      </c>
      <c r="Q744" s="80">
        <v>7.9618717033035427E-3</v>
      </c>
      <c r="R744" s="80">
        <v>0.12328767123287675</v>
      </c>
      <c r="S744" s="80">
        <v>2.6694050447940572</v>
      </c>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c r="DO744" s="35"/>
      <c r="DP744" s="35"/>
      <c r="DQ744" s="35"/>
      <c r="DR744" s="35"/>
      <c r="DS744" s="35"/>
      <c r="DT744" s="35"/>
      <c r="DU744" s="35"/>
      <c r="DV744" s="35"/>
      <c r="DW744" s="35"/>
      <c r="DX744" s="35"/>
      <c r="DY744" s="35"/>
      <c r="DZ744" s="35"/>
      <c r="EA744" s="35"/>
      <c r="EB744" s="35"/>
      <c r="EC744" s="35"/>
      <c r="ED744" s="35"/>
      <c r="EE744" s="35"/>
      <c r="EF744" s="35"/>
      <c r="EG744" s="35"/>
      <c r="EH744" s="35"/>
      <c r="EI744" s="35"/>
      <c r="EJ744" s="35"/>
      <c r="EK744" s="35"/>
      <c r="EL744" s="35"/>
      <c r="EM744" s="35"/>
      <c r="EN744" s="35"/>
      <c r="EO744" s="35"/>
      <c r="EP744" s="35"/>
      <c r="EQ744" s="35"/>
      <c r="ER744" s="35"/>
      <c r="ES744" s="35"/>
      <c r="ET744" s="35"/>
      <c r="EU744" s="35"/>
      <c r="EV744" s="35"/>
      <c r="EW744" s="35"/>
      <c r="EX744" s="35"/>
      <c r="EY744" s="35"/>
      <c r="EZ744" s="35"/>
      <c r="FA744" s="35"/>
      <c r="FB744" s="35"/>
      <c r="FC744" s="35"/>
      <c r="FD744" s="35"/>
      <c r="FE744" s="35"/>
      <c r="FF744" s="35"/>
      <c r="FG744" s="35"/>
      <c r="FH744" s="35"/>
      <c r="FI744" s="35"/>
      <c r="FJ744" s="35"/>
      <c r="FK744" s="35"/>
      <c r="FL744" s="35"/>
      <c r="FM744" s="35"/>
      <c r="FN744" s="35"/>
      <c r="FO744" s="35"/>
      <c r="FP744" s="35"/>
      <c r="FQ744" s="35"/>
      <c r="FR744" s="35"/>
      <c r="FS744" s="35"/>
      <c r="FT744" s="35"/>
      <c r="FU744" s="35"/>
      <c r="FV744" s="35"/>
      <c r="FW744" s="35"/>
      <c r="FX744" s="35"/>
    </row>
    <row r="745" spans="1:180">
      <c r="A745" s="9" t="s">
        <v>292</v>
      </c>
      <c r="B745" s="9" t="s">
        <v>176</v>
      </c>
      <c r="C745" s="42">
        <v>43722</v>
      </c>
      <c r="D745" s="79">
        <v>43738</v>
      </c>
      <c r="E745" s="80">
        <v>-7.6475000000000001E-2</v>
      </c>
      <c r="F745" s="80">
        <v>0.47094534364739493</v>
      </c>
      <c r="G745" s="80">
        <v>0.21026589973941176</v>
      </c>
      <c r="H745" s="80">
        <v>0.49171186666666666</v>
      </c>
      <c r="I745" s="80">
        <v>0.39372586578947383</v>
      </c>
      <c r="J745" s="80">
        <v>0.10119476666666667</v>
      </c>
      <c r="K745" s="80">
        <v>0</v>
      </c>
      <c r="L745" s="80">
        <v>5.8708973140230387E-2</v>
      </c>
      <c r="M745" s="80">
        <v>0.29246291413010311</v>
      </c>
      <c r="N745" s="80">
        <v>0.38199322244388184</v>
      </c>
      <c r="O745" s="80">
        <v>2.0866112999999999E-2</v>
      </c>
      <c r="P745" s="80">
        <v>0.19679477263404763</v>
      </c>
      <c r="Q745" s="80">
        <v>3.9226357033035411E-3</v>
      </c>
      <c r="R745" s="80">
        <v>0.12328767123287675</v>
      </c>
      <c r="S745" s="80">
        <v>2.6694050447940567</v>
      </c>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c r="DO745" s="35"/>
      <c r="DP745" s="35"/>
      <c r="DQ745" s="35"/>
      <c r="DR745" s="35"/>
      <c r="DS745" s="35"/>
      <c r="DT745" s="35"/>
      <c r="DU745" s="35"/>
      <c r="DV745" s="35"/>
      <c r="DW745" s="35"/>
      <c r="DX745" s="35"/>
      <c r="DY745" s="35"/>
      <c r="DZ745" s="35"/>
      <c r="EA745" s="35"/>
      <c r="EB745" s="35"/>
      <c r="EC745" s="35"/>
      <c r="ED745" s="35"/>
      <c r="EE745" s="35"/>
      <c r="EF745" s="35"/>
      <c r="EG745" s="35"/>
      <c r="EH745" s="35"/>
      <c r="EI745" s="35"/>
      <c r="EJ745" s="35"/>
      <c r="EK745" s="35"/>
      <c r="EL745" s="35"/>
      <c r="EM745" s="35"/>
      <c r="EN745" s="35"/>
      <c r="EO745" s="35"/>
      <c r="EP745" s="35"/>
      <c r="EQ745" s="35"/>
      <c r="ER745" s="35"/>
      <c r="ES745" s="35"/>
      <c r="ET745" s="35"/>
      <c r="EU745" s="35"/>
      <c r="EV745" s="35"/>
      <c r="EW745" s="35"/>
      <c r="EX745" s="35"/>
      <c r="EY745" s="35"/>
      <c r="EZ745" s="35"/>
      <c r="FA745" s="35"/>
      <c r="FB745" s="35"/>
      <c r="FC745" s="35"/>
      <c r="FD745" s="35"/>
      <c r="FE745" s="35"/>
      <c r="FF745" s="35"/>
      <c r="FG745" s="35"/>
      <c r="FH745" s="35"/>
      <c r="FI745" s="35"/>
      <c r="FJ745" s="35"/>
      <c r="FK745" s="35"/>
      <c r="FL745" s="35"/>
      <c r="FM745" s="35"/>
      <c r="FN745" s="35"/>
      <c r="FO745" s="35"/>
      <c r="FP745" s="35"/>
      <c r="FQ745" s="35"/>
      <c r="FR745" s="35"/>
      <c r="FS745" s="35"/>
      <c r="FT745" s="35"/>
      <c r="FU745" s="35"/>
      <c r="FV745" s="35"/>
      <c r="FW745" s="35"/>
      <c r="FX745" s="35"/>
    </row>
    <row r="746" spans="1:180">
      <c r="A746" s="9" t="s">
        <v>292</v>
      </c>
      <c r="B746" s="9" t="s">
        <v>176</v>
      </c>
      <c r="C746" s="42">
        <v>43723</v>
      </c>
      <c r="D746" s="79">
        <v>43738</v>
      </c>
      <c r="E746" s="80">
        <v>-7.6475000000000001E-2</v>
      </c>
      <c r="F746" s="80">
        <v>0.47094534364739493</v>
      </c>
      <c r="G746" s="80">
        <v>0.21026589973941176</v>
      </c>
      <c r="H746" s="80">
        <v>0.49171186666666666</v>
      </c>
      <c r="I746" s="80">
        <v>0.39372586578947383</v>
      </c>
      <c r="J746" s="80">
        <v>0.10119476666666667</v>
      </c>
      <c r="K746" s="80">
        <v>0</v>
      </c>
      <c r="L746" s="80">
        <v>5.8708973140230387E-2</v>
      </c>
      <c r="M746" s="80">
        <v>0.29246291413010311</v>
      </c>
      <c r="N746" s="80">
        <v>0.38199322244388184</v>
      </c>
      <c r="O746" s="80">
        <v>1.7408016000000002E-2</v>
      </c>
      <c r="P746" s="80">
        <v>0.19679477263404763</v>
      </c>
      <c r="Q746" s="80">
        <v>7.380732703303544E-3</v>
      </c>
      <c r="R746" s="80">
        <v>0.12328767123287675</v>
      </c>
      <c r="S746" s="80">
        <v>2.6694050447940572</v>
      </c>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5"/>
      <c r="ER746" s="35"/>
      <c r="ES746" s="35"/>
      <c r="ET746" s="35"/>
      <c r="EU746" s="35"/>
      <c r="EV746" s="35"/>
      <c r="EW746" s="35"/>
      <c r="EX746" s="35"/>
      <c r="EY746" s="35"/>
      <c r="EZ746" s="35"/>
      <c r="FA746" s="35"/>
      <c r="FB746" s="35"/>
      <c r="FC746" s="35"/>
      <c r="FD746" s="35"/>
      <c r="FE746" s="35"/>
      <c r="FF746" s="35"/>
      <c r="FG746" s="35"/>
      <c r="FH746" s="35"/>
      <c r="FI746" s="35"/>
      <c r="FJ746" s="35"/>
      <c r="FK746" s="35"/>
      <c r="FL746" s="35"/>
      <c r="FM746" s="35"/>
      <c r="FN746" s="35"/>
      <c r="FO746" s="35"/>
      <c r="FP746" s="35"/>
      <c r="FQ746" s="35"/>
      <c r="FR746" s="35"/>
      <c r="FS746" s="35"/>
      <c r="FT746" s="35"/>
      <c r="FU746" s="35"/>
      <c r="FV746" s="35"/>
      <c r="FW746" s="35"/>
      <c r="FX746" s="35"/>
    </row>
    <row r="747" spans="1:180">
      <c r="A747" s="9" t="s">
        <v>293</v>
      </c>
      <c r="B747" s="9" t="s">
        <v>176</v>
      </c>
      <c r="C747" s="42">
        <v>43724</v>
      </c>
      <c r="D747" s="79">
        <v>43738</v>
      </c>
      <c r="E747" s="80">
        <v>-7.6475000000000001E-2</v>
      </c>
      <c r="F747" s="80">
        <v>0.47094534364739493</v>
      </c>
      <c r="G747" s="80">
        <v>0.21026589973941176</v>
      </c>
      <c r="H747" s="80">
        <v>0.49171186666666666</v>
      </c>
      <c r="I747" s="80">
        <v>0.39372586578947383</v>
      </c>
      <c r="J747" s="80">
        <v>0.10119476666666667</v>
      </c>
      <c r="K747" s="80">
        <v>0</v>
      </c>
      <c r="L747" s="80">
        <v>5.8708973140230387E-2</v>
      </c>
      <c r="M747" s="80">
        <v>0.29246291413010311</v>
      </c>
      <c r="N747" s="80">
        <v>0.38199322244388179</v>
      </c>
      <c r="O747" s="80">
        <v>2.1366791999999999E-2</v>
      </c>
      <c r="P747" s="80">
        <v>0.19679477263404763</v>
      </c>
      <c r="Q747" s="80">
        <v>3.4219567033035368E-3</v>
      </c>
      <c r="R747" s="80">
        <v>0.12328767123287675</v>
      </c>
      <c r="S747" s="80">
        <v>2.6694050447940567</v>
      </c>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c r="DO747" s="35"/>
      <c r="DP747" s="35"/>
      <c r="DQ747" s="35"/>
      <c r="DR747" s="35"/>
      <c r="DS747" s="35"/>
      <c r="DT747" s="35"/>
      <c r="DU747" s="35"/>
      <c r="DV747" s="35"/>
      <c r="DW747" s="35"/>
      <c r="DX747" s="35"/>
      <c r="DY747" s="35"/>
      <c r="DZ747" s="35"/>
      <c r="EA747" s="35"/>
      <c r="EB747" s="35"/>
      <c r="EC747" s="35"/>
      <c r="ED747" s="35"/>
      <c r="EE747" s="35"/>
      <c r="EF747" s="35"/>
      <c r="EG747" s="35"/>
      <c r="EH747" s="35"/>
      <c r="EI747" s="35"/>
      <c r="EJ747" s="35"/>
      <c r="EK747" s="35"/>
      <c r="EL747" s="35"/>
      <c r="EM747" s="35"/>
      <c r="EN747" s="35"/>
      <c r="EO747" s="35"/>
      <c r="EP747" s="35"/>
      <c r="EQ747" s="35"/>
      <c r="ER747" s="35"/>
      <c r="ES747" s="35"/>
      <c r="ET747" s="35"/>
      <c r="EU747" s="35"/>
      <c r="EV747" s="35"/>
      <c r="EW747" s="35"/>
      <c r="EX747" s="35"/>
      <c r="EY747" s="35"/>
      <c r="EZ747" s="35"/>
      <c r="FA747" s="35"/>
      <c r="FB747" s="35"/>
      <c r="FC747" s="35"/>
      <c r="FD747" s="35"/>
      <c r="FE747" s="35"/>
      <c r="FF747" s="35"/>
      <c r="FG747" s="35"/>
      <c r="FH747" s="35"/>
      <c r="FI747" s="35"/>
      <c r="FJ747" s="35"/>
      <c r="FK747" s="35"/>
      <c r="FL747" s="35"/>
      <c r="FM747" s="35"/>
      <c r="FN747" s="35"/>
      <c r="FO747" s="35"/>
      <c r="FP747" s="35"/>
      <c r="FQ747" s="35"/>
      <c r="FR747" s="35"/>
      <c r="FS747" s="35"/>
      <c r="FT747" s="35"/>
      <c r="FU747" s="35"/>
      <c r="FV747" s="35"/>
      <c r="FW747" s="35"/>
      <c r="FX747" s="35"/>
    </row>
    <row r="748" spans="1:180">
      <c r="A748" s="9" t="s">
        <v>293</v>
      </c>
      <c r="B748" s="9" t="s">
        <v>176</v>
      </c>
      <c r="C748" s="42">
        <v>43725</v>
      </c>
      <c r="D748" s="79">
        <v>43738</v>
      </c>
      <c r="E748" s="80">
        <v>-7.6475000000000001E-2</v>
      </c>
      <c r="F748" s="80">
        <v>0.47094534364739493</v>
      </c>
      <c r="G748" s="80">
        <v>0.21026589973941176</v>
      </c>
      <c r="H748" s="80">
        <v>0.49171186666666666</v>
      </c>
      <c r="I748" s="80">
        <v>0.39372586578947383</v>
      </c>
      <c r="J748" s="80">
        <v>0.10119476666666667</v>
      </c>
      <c r="K748" s="80">
        <v>0</v>
      </c>
      <c r="L748" s="80">
        <v>5.8708973140230387E-2</v>
      </c>
      <c r="M748" s="80">
        <v>0.29246291413010311</v>
      </c>
      <c r="N748" s="80">
        <v>0.38199322244388179</v>
      </c>
      <c r="O748" s="80">
        <v>5.7179439000000006E-2</v>
      </c>
      <c r="P748" s="80">
        <v>0.19679477263404763</v>
      </c>
      <c r="Q748" s="80">
        <v>-3.2390690296696459E-2</v>
      </c>
      <c r="R748" s="80">
        <v>0.12328767123287675</v>
      </c>
      <c r="S748" s="80">
        <v>2.6694050447940567</v>
      </c>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row>
    <row r="749" spans="1:180">
      <c r="A749" s="9" t="s">
        <v>293</v>
      </c>
      <c r="B749" s="9" t="s">
        <v>176</v>
      </c>
      <c r="C749" s="42">
        <v>43726</v>
      </c>
      <c r="D749" s="79">
        <v>43738</v>
      </c>
      <c r="E749" s="80">
        <v>-7.6475000000000001E-2</v>
      </c>
      <c r="F749" s="80">
        <v>0.47094534364739493</v>
      </c>
      <c r="G749" s="80">
        <v>0.21026589973941176</v>
      </c>
      <c r="H749" s="80">
        <v>0.49171186666666666</v>
      </c>
      <c r="I749" s="80">
        <v>0.39372586578947383</v>
      </c>
      <c r="J749" s="80">
        <v>0.10119476666666667</v>
      </c>
      <c r="K749" s="80">
        <v>0</v>
      </c>
      <c r="L749" s="80">
        <v>5.8708973140230387E-2</v>
      </c>
      <c r="M749" s="80">
        <v>0.29246291413010311</v>
      </c>
      <c r="N749" s="80">
        <v>0.38199322244388184</v>
      </c>
      <c r="O749" s="80">
        <v>7.0233227999999995E-2</v>
      </c>
      <c r="P749" s="80">
        <v>0.19679477263404763</v>
      </c>
      <c r="Q749" s="80">
        <v>-4.5444479296696462E-2</v>
      </c>
      <c r="R749" s="80">
        <v>0.12328767123287675</v>
      </c>
      <c r="S749" s="80">
        <v>2.6694050447940572</v>
      </c>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c r="DO749" s="35"/>
      <c r="DP749" s="35"/>
      <c r="DQ749" s="35"/>
      <c r="DR749" s="35"/>
      <c r="DS749" s="35"/>
      <c r="DT749" s="35"/>
      <c r="DU749" s="35"/>
      <c r="DV749" s="35"/>
      <c r="DW749" s="35"/>
      <c r="DX749" s="35"/>
      <c r="DY749" s="35"/>
      <c r="DZ749" s="35"/>
      <c r="EA749" s="35"/>
      <c r="EB749" s="35"/>
      <c r="EC749" s="35"/>
      <c r="ED749" s="35"/>
      <c r="EE749" s="35"/>
      <c r="EF749" s="35"/>
      <c r="EG749" s="35"/>
      <c r="EH749" s="35"/>
      <c r="EI749" s="35"/>
      <c r="EJ749" s="35"/>
      <c r="EK749" s="35"/>
      <c r="EL749" s="35"/>
      <c r="EM749" s="35"/>
      <c r="EN749" s="35"/>
      <c r="EO749" s="35"/>
      <c r="EP749" s="35"/>
      <c r="EQ749" s="35"/>
      <c r="ER749" s="35"/>
      <c r="ES749" s="35"/>
      <c r="ET749" s="35"/>
      <c r="EU749" s="35"/>
      <c r="EV749" s="35"/>
      <c r="EW749" s="35"/>
      <c r="EX749" s="35"/>
      <c r="EY749" s="35"/>
      <c r="EZ749" s="35"/>
      <c r="FA749" s="35"/>
      <c r="FB749" s="35"/>
      <c r="FC749" s="35"/>
      <c r="FD749" s="35"/>
      <c r="FE749" s="35"/>
      <c r="FF749" s="35"/>
      <c r="FG749" s="35"/>
      <c r="FH749" s="35"/>
      <c r="FI749" s="35"/>
      <c r="FJ749" s="35"/>
      <c r="FK749" s="35"/>
      <c r="FL749" s="35"/>
      <c r="FM749" s="35"/>
      <c r="FN749" s="35"/>
      <c r="FO749" s="35"/>
      <c r="FP749" s="35"/>
      <c r="FQ749" s="35"/>
      <c r="FR749" s="35"/>
      <c r="FS749" s="35"/>
      <c r="FT749" s="35"/>
      <c r="FU749" s="35"/>
      <c r="FV749" s="35"/>
      <c r="FW749" s="35"/>
      <c r="FX749" s="35"/>
    </row>
    <row r="750" spans="1:180">
      <c r="A750" s="9" t="s">
        <v>293</v>
      </c>
      <c r="B750" s="9" t="s">
        <v>176</v>
      </c>
      <c r="C750" s="42">
        <v>43727</v>
      </c>
      <c r="D750" s="79">
        <v>43738</v>
      </c>
      <c r="E750" s="80">
        <v>-7.6475000000000001E-2</v>
      </c>
      <c r="F750" s="80">
        <v>0.47094534364739493</v>
      </c>
      <c r="G750" s="80">
        <v>0.21026589973941176</v>
      </c>
      <c r="H750" s="80">
        <v>0.49171186666666666</v>
      </c>
      <c r="I750" s="80">
        <v>0.39372586578947383</v>
      </c>
      <c r="J750" s="80">
        <v>0.10119476666666667</v>
      </c>
      <c r="K750" s="80">
        <v>0</v>
      </c>
      <c r="L750" s="80">
        <v>5.8708973140230387E-2</v>
      </c>
      <c r="M750" s="80">
        <v>0.29246291413010311</v>
      </c>
      <c r="N750" s="80">
        <v>0.38199322244388179</v>
      </c>
      <c r="O750" s="80">
        <v>2.8561131E-2</v>
      </c>
      <c r="P750" s="80">
        <v>0.19679477263404763</v>
      </c>
      <c r="Q750" s="80">
        <v>-3.7723822966964689E-3</v>
      </c>
      <c r="R750" s="80">
        <v>0.12328767123287675</v>
      </c>
      <c r="S750" s="80">
        <v>2.6694050447940567</v>
      </c>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row>
    <row r="751" spans="1:180">
      <c r="A751" s="9" t="s">
        <v>293</v>
      </c>
      <c r="B751" s="9" t="s">
        <v>176</v>
      </c>
      <c r="C751" s="42">
        <v>43728</v>
      </c>
      <c r="D751" s="79">
        <v>43738</v>
      </c>
      <c r="E751" s="80">
        <v>-7.6475000000000001E-2</v>
      </c>
      <c r="F751" s="80">
        <v>0.47094534364739493</v>
      </c>
      <c r="G751" s="80">
        <v>0.21026589973941176</v>
      </c>
      <c r="H751" s="80">
        <v>0.49171186666666666</v>
      </c>
      <c r="I751" s="80">
        <v>0.39372586578947383</v>
      </c>
      <c r="J751" s="80">
        <v>0.10119476666666667</v>
      </c>
      <c r="K751" s="80">
        <v>0</v>
      </c>
      <c r="L751" s="80">
        <v>5.8708973140230387E-2</v>
      </c>
      <c r="M751" s="80">
        <v>0.29246291413010311</v>
      </c>
      <c r="N751" s="80">
        <v>0.38199322244388179</v>
      </c>
      <c r="O751" s="80">
        <v>2.3195663999999998E-2</v>
      </c>
      <c r="P751" s="80">
        <v>0.19679477263404763</v>
      </c>
      <c r="Q751" s="80">
        <v>1.59308470330355E-3</v>
      </c>
      <c r="R751" s="80">
        <v>0.12328767123287675</v>
      </c>
      <c r="S751" s="80">
        <v>2.6694050447940572</v>
      </c>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c r="DO751" s="35"/>
      <c r="DP751" s="35"/>
      <c r="DQ751" s="35"/>
      <c r="DR751" s="35"/>
      <c r="DS751" s="35"/>
      <c r="DT751" s="35"/>
      <c r="DU751" s="35"/>
      <c r="DV751" s="35"/>
      <c r="DW751" s="35"/>
      <c r="DX751" s="35"/>
      <c r="DY751" s="35"/>
      <c r="DZ751" s="35"/>
      <c r="EA751" s="35"/>
      <c r="EB751" s="35"/>
      <c r="EC751" s="35"/>
      <c r="ED751" s="35"/>
      <c r="EE751" s="35"/>
      <c r="EF751" s="35"/>
      <c r="EG751" s="35"/>
      <c r="EH751" s="35"/>
      <c r="EI751" s="35"/>
      <c r="EJ751" s="35"/>
      <c r="EK751" s="35"/>
      <c r="EL751" s="35"/>
      <c r="EM751" s="35"/>
      <c r="EN751" s="35"/>
      <c r="EO751" s="35"/>
      <c r="EP751" s="35"/>
      <c r="EQ751" s="35"/>
      <c r="ER751" s="35"/>
      <c r="ES751" s="35"/>
      <c r="ET751" s="35"/>
      <c r="EU751" s="35"/>
      <c r="EV751" s="35"/>
      <c r="EW751" s="35"/>
      <c r="EX751" s="35"/>
      <c r="EY751" s="35"/>
      <c r="EZ751" s="35"/>
      <c r="FA751" s="35"/>
      <c r="FB751" s="35"/>
      <c r="FC751" s="35"/>
      <c r="FD751" s="35"/>
      <c r="FE751" s="35"/>
      <c r="FF751" s="35"/>
      <c r="FG751" s="35"/>
      <c r="FH751" s="35"/>
      <c r="FI751" s="35"/>
      <c r="FJ751" s="35"/>
      <c r="FK751" s="35"/>
      <c r="FL751" s="35"/>
      <c r="FM751" s="35"/>
      <c r="FN751" s="35"/>
      <c r="FO751" s="35"/>
      <c r="FP751" s="35"/>
      <c r="FQ751" s="35"/>
      <c r="FR751" s="35"/>
      <c r="FS751" s="35"/>
      <c r="FT751" s="35"/>
      <c r="FU751" s="35"/>
      <c r="FV751" s="35"/>
      <c r="FW751" s="35"/>
      <c r="FX751" s="35"/>
    </row>
    <row r="752" spans="1:180">
      <c r="A752" s="9" t="s">
        <v>293</v>
      </c>
      <c r="B752" s="9" t="s">
        <v>176</v>
      </c>
      <c r="C752" s="42">
        <v>43729</v>
      </c>
      <c r="D752" s="79">
        <v>43738</v>
      </c>
      <c r="E752" s="80">
        <v>-7.6475000000000001E-2</v>
      </c>
      <c r="F752" s="80">
        <v>0.47094534364739493</v>
      </c>
      <c r="G752" s="80">
        <v>0.21026589973941176</v>
      </c>
      <c r="H752" s="80">
        <v>0.49171186666666666</v>
      </c>
      <c r="I752" s="80">
        <v>0.39372586578947383</v>
      </c>
      <c r="J752" s="80">
        <v>0.10119476666666667</v>
      </c>
      <c r="K752" s="80">
        <v>0</v>
      </c>
      <c r="L752" s="80">
        <v>5.8708973140230387E-2</v>
      </c>
      <c r="M752" s="80">
        <v>0.29246291413010311</v>
      </c>
      <c r="N752" s="80">
        <v>0.38199322244388184</v>
      </c>
      <c r="O752" s="80">
        <v>2.4845274000000001E-2</v>
      </c>
      <c r="P752" s="80">
        <v>0.19679477263404763</v>
      </c>
      <c r="Q752" s="80">
        <v>-5.6525296696455576E-5</v>
      </c>
      <c r="R752" s="80">
        <v>0.12328767123287675</v>
      </c>
      <c r="S752" s="80">
        <v>2.6694050447940567</v>
      </c>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c r="FJ752" s="35"/>
      <c r="FK752" s="35"/>
      <c r="FL752" s="35"/>
      <c r="FM752" s="35"/>
      <c r="FN752" s="35"/>
      <c r="FO752" s="35"/>
      <c r="FP752" s="35"/>
      <c r="FQ752" s="35"/>
      <c r="FR752" s="35"/>
      <c r="FS752" s="35"/>
      <c r="FT752" s="35"/>
      <c r="FU752" s="35"/>
      <c r="FV752" s="35"/>
      <c r="FW752" s="35"/>
      <c r="FX752" s="35"/>
    </row>
    <row r="753" spans="1:180">
      <c r="A753" s="9" t="s">
        <v>293</v>
      </c>
      <c r="B753" s="9" t="s">
        <v>176</v>
      </c>
      <c r="C753" s="42">
        <v>43730</v>
      </c>
      <c r="D753" s="79">
        <v>43738</v>
      </c>
      <c r="E753" s="80">
        <v>-7.6475000000000001E-2</v>
      </c>
      <c r="F753" s="80">
        <v>0.47094534364739493</v>
      </c>
      <c r="G753" s="80">
        <v>0.21026589973941176</v>
      </c>
      <c r="H753" s="80">
        <v>0.49171186666666666</v>
      </c>
      <c r="I753" s="80">
        <v>0.39372586578947383</v>
      </c>
      <c r="J753" s="80">
        <v>0.10119476666666667</v>
      </c>
      <c r="K753" s="80">
        <v>0</v>
      </c>
      <c r="L753" s="80">
        <v>5.8708973140230387E-2</v>
      </c>
      <c r="M753" s="80">
        <v>0.29246291413010311</v>
      </c>
      <c r="N753" s="80">
        <v>0.38199322244388184</v>
      </c>
      <c r="O753" s="80">
        <v>2.5429356E-2</v>
      </c>
      <c r="P753" s="80">
        <v>0.19679477263404763</v>
      </c>
      <c r="Q753" s="80">
        <v>-6.4060729669646282E-4</v>
      </c>
      <c r="R753" s="80">
        <v>0.12328767123287675</v>
      </c>
      <c r="S753" s="80">
        <v>2.6694050447940567</v>
      </c>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row>
    <row r="754" spans="1:180">
      <c r="A754" s="9" t="s">
        <v>294</v>
      </c>
      <c r="B754" s="9" t="s">
        <v>176</v>
      </c>
      <c r="C754" s="42">
        <v>43731</v>
      </c>
      <c r="D754" s="79">
        <v>43738</v>
      </c>
      <c r="E754" s="80">
        <v>-7.6475000000000001E-2</v>
      </c>
      <c r="F754" s="80">
        <v>0.47094534364739493</v>
      </c>
      <c r="G754" s="80">
        <v>0.21026589973941176</v>
      </c>
      <c r="H754" s="80">
        <v>0.49171186666666666</v>
      </c>
      <c r="I754" s="80">
        <v>0.39372586578947383</v>
      </c>
      <c r="J754" s="80">
        <v>0.10119476666666667</v>
      </c>
      <c r="K754" s="80">
        <v>0</v>
      </c>
      <c r="L754" s="80">
        <v>5.8708973140230387E-2</v>
      </c>
      <c r="M754" s="80">
        <v>0.29246291413010311</v>
      </c>
      <c r="N754" s="80">
        <v>0.38199322244388184</v>
      </c>
      <c r="O754" s="80">
        <v>2.8893807000000004E-2</v>
      </c>
      <c r="P754" s="80">
        <v>0.19679477263404763</v>
      </c>
      <c r="Q754" s="80">
        <v>-4.1050582966964686E-3</v>
      </c>
      <c r="R754" s="80">
        <v>0.12328767123287675</v>
      </c>
      <c r="S754" s="80">
        <v>2.6694050447940572</v>
      </c>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row>
    <row r="755" spans="1:180">
      <c r="A755" s="9" t="s">
        <v>294</v>
      </c>
      <c r="B755" s="9" t="s">
        <v>176</v>
      </c>
      <c r="C755" s="42">
        <v>43732</v>
      </c>
      <c r="D755" s="79">
        <v>43738</v>
      </c>
      <c r="E755" s="80">
        <v>-7.6475000000000001E-2</v>
      </c>
      <c r="F755" s="80">
        <v>0.47094534364739493</v>
      </c>
      <c r="G755" s="80">
        <v>0.21026589973941176</v>
      </c>
      <c r="H755" s="80">
        <v>0.49171186666666666</v>
      </c>
      <c r="I755" s="80">
        <v>0.39372586578947383</v>
      </c>
      <c r="J755" s="80">
        <v>0.10119476666666667</v>
      </c>
      <c r="K755" s="80">
        <v>0</v>
      </c>
      <c r="L755" s="80">
        <v>5.8708973140230387E-2</v>
      </c>
      <c r="M755" s="80">
        <v>0.29246291413010311</v>
      </c>
      <c r="N755" s="80">
        <v>0.38199322244388179</v>
      </c>
      <c r="O755" s="80">
        <v>2.9060361000000003E-2</v>
      </c>
      <c r="P755" s="80">
        <v>0.19679477263404763</v>
      </c>
      <c r="Q755" s="80">
        <v>-4.271612296696461E-3</v>
      </c>
      <c r="R755" s="80">
        <v>0.12328767123287675</v>
      </c>
      <c r="S755" s="80">
        <v>2.6694050447940567</v>
      </c>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c r="DO755" s="35"/>
      <c r="DP755" s="35"/>
      <c r="DQ755" s="35"/>
      <c r="DR755" s="35"/>
      <c r="DS755" s="35"/>
      <c r="DT755" s="35"/>
      <c r="DU755" s="35"/>
      <c r="DV755" s="35"/>
      <c r="DW755" s="35"/>
      <c r="DX755" s="35"/>
      <c r="DY755" s="35"/>
      <c r="DZ755" s="35"/>
      <c r="EA755" s="35"/>
      <c r="EB755" s="35"/>
      <c r="EC755" s="35"/>
      <c r="ED755" s="35"/>
      <c r="EE755" s="35"/>
      <c r="EF755" s="35"/>
      <c r="EG755" s="35"/>
      <c r="EH755" s="35"/>
      <c r="EI755" s="35"/>
      <c r="EJ755" s="35"/>
      <c r="EK755" s="35"/>
      <c r="EL755" s="35"/>
      <c r="EM755" s="35"/>
      <c r="EN755" s="35"/>
      <c r="EO755" s="35"/>
      <c r="EP755" s="35"/>
      <c r="EQ755" s="35"/>
      <c r="ER755" s="35"/>
      <c r="ES755" s="35"/>
      <c r="ET755" s="35"/>
      <c r="EU755" s="35"/>
      <c r="EV755" s="35"/>
      <c r="EW755" s="35"/>
      <c r="EX755" s="35"/>
      <c r="EY755" s="35"/>
      <c r="EZ755" s="35"/>
      <c r="FA755" s="35"/>
      <c r="FB755" s="35"/>
      <c r="FC755" s="35"/>
      <c r="FD755" s="35"/>
      <c r="FE755" s="35"/>
      <c r="FF755" s="35"/>
      <c r="FG755" s="35"/>
      <c r="FH755" s="35"/>
      <c r="FI755" s="35"/>
      <c r="FJ755" s="35"/>
      <c r="FK755" s="35"/>
      <c r="FL755" s="35"/>
      <c r="FM755" s="35"/>
      <c r="FN755" s="35"/>
      <c r="FO755" s="35"/>
      <c r="FP755" s="35"/>
      <c r="FQ755" s="35"/>
      <c r="FR755" s="35"/>
      <c r="FS755" s="35"/>
      <c r="FT755" s="35"/>
      <c r="FU755" s="35"/>
      <c r="FV755" s="35"/>
      <c r="FW755" s="35"/>
      <c r="FX755" s="35"/>
    </row>
    <row r="756" spans="1:180">
      <c r="A756" s="9" t="s">
        <v>294</v>
      </c>
      <c r="B756" s="9" t="s">
        <v>176</v>
      </c>
      <c r="C756" s="42">
        <v>43733</v>
      </c>
      <c r="D756" s="79">
        <v>43738</v>
      </c>
      <c r="E756" s="80">
        <v>-7.6475000000000001E-2</v>
      </c>
      <c r="F756" s="80">
        <v>0.47094534364739493</v>
      </c>
      <c r="G756" s="80">
        <v>0.21026589973941176</v>
      </c>
      <c r="H756" s="80">
        <v>0.49171186666666666</v>
      </c>
      <c r="I756" s="80">
        <v>0.39372586578947383</v>
      </c>
      <c r="J756" s="80">
        <v>0.10119476666666667</v>
      </c>
      <c r="K756" s="80">
        <v>0</v>
      </c>
      <c r="L756" s="80">
        <v>5.8708973140230387E-2</v>
      </c>
      <c r="M756" s="80">
        <v>0.29246291413010311</v>
      </c>
      <c r="N756" s="80">
        <v>0.38199322244388179</v>
      </c>
      <c r="O756" s="80">
        <v>3.7328328000000001E-2</v>
      </c>
      <c r="P756" s="80">
        <v>0.19679477263404763</v>
      </c>
      <c r="Q756" s="80">
        <v>-1.2539579296696472E-2</v>
      </c>
      <c r="R756" s="80">
        <v>0.12328767123287675</v>
      </c>
      <c r="S756" s="80">
        <v>2.6694050447940567</v>
      </c>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5"/>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row>
    <row r="757" spans="1:180">
      <c r="A757" s="9" t="s">
        <v>294</v>
      </c>
      <c r="B757" s="9" t="s">
        <v>176</v>
      </c>
      <c r="C757" s="42">
        <v>43734</v>
      </c>
      <c r="D757" s="79">
        <v>43738</v>
      </c>
      <c r="E757" s="80">
        <v>-7.6475000000000001E-2</v>
      </c>
      <c r="F757" s="80">
        <v>0.44994534364739491</v>
      </c>
      <c r="G757" s="80">
        <v>0.21026589973941176</v>
      </c>
      <c r="H757" s="80">
        <v>0.49171186666666666</v>
      </c>
      <c r="I757" s="80">
        <v>0.39372586578947383</v>
      </c>
      <c r="J757" s="80">
        <v>0.10119476666666667</v>
      </c>
      <c r="K757" s="80">
        <v>0</v>
      </c>
      <c r="L757" s="80">
        <v>5.8708973140230387E-2</v>
      </c>
      <c r="M757" s="80">
        <v>0.29246291413010311</v>
      </c>
      <c r="N757" s="80">
        <v>0.38199322244388179</v>
      </c>
      <c r="O757" s="80">
        <v>4.1566701000000005E-2</v>
      </c>
      <c r="P757" s="80">
        <v>0.19679477263404763</v>
      </c>
      <c r="Q757" s="80">
        <v>4.2220477033035426E-3</v>
      </c>
      <c r="R757" s="80">
        <v>0.12328767123287675</v>
      </c>
      <c r="S757" s="80">
        <v>2.6694050447940567</v>
      </c>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c r="DO757" s="35"/>
      <c r="DP757" s="35"/>
      <c r="DQ757" s="35"/>
      <c r="DR757" s="35"/>
      <c r="DS757" s="35"/>
      <c r="DT757" s="35"/>
      <c r="DU757" s="35"/>
      <c r="DV757" s="35"/>
      <c r="DW757" s="35"/>
      <c r="DX757" s="35"/>
      <c r="DY757" s="35"/>
      <c r="DZ757" s="35"/>
      <c r="EA757" s="35"/>
      <c r="EB757" s="35"/>
      <c r="EC757" s="35"/>
      <c r="ED757" s="35"/>
      <c r="EE757" s="35"/>
      <c r="EF757" s="35"/>
      <c r="EG757" s="35"/>
      <c r="EH757" s="35"/>
      <c r="EI757" s="35"/>
      <c r="EJ757" s="35"/>
      <c r="EK757" s="35"/>
      <c r="EL757" s="35"/>
      <c r="EM757" s="35"/>
      <c r="EN757" s="35"/>
      <c r="EO757" s="35"/>
      <c r="EP757" s="35"/>
      <c r="EQ757" s="35"/>
      <c r="ER757" s="35"/>
      <c r="ES757" s="35"/>
      <c r="ET757" s="35"/>
      <c r="EU757" s="35"/>
      <c r="EV757" s="35"/>
      <c r="EW757" s="35"/>
      <c r="EX757" s="35"/>
      <c r="EY757" s="35"/>
      <c r="EZ757" s="35"/>
      <c r="FA757" s="35"/>
      <c r="FB757" s="35"/>
      <c r="FC757" s="35"/>
      <c r="FD757" s="35"/>
      <c r="FE757" s="35"/>
      <c r="FF757" s="35"/>
      <c r="FG757" s="35"/>
      <c r="FH757" s="35"/>
      <c r="FI757" s="35"/>
      <c r="FJ757" s="35"/>
      <c r="FK757" s="35"/>
      <c r="FL757" s="35"/>
      <c r="FM757" s="35"/>
      <c r="FN757" s="35"/>
      <c r="FO757" s="35"/>
      <c r="FP757" s="35"/>
      <c r="FQ757" s="35"/>
      <c r="FR757" s="35"/>
      <c r="FS757" s="35"/>
      <c r="FT757" s="35"/>
      <c r="FU757" s="35"/>
      <c r="FV757" s="35"/>
      <c r="FW757" s="35"/>
      <c r="FX757" s="35"/>
    </row>
    <row r="758" spans="1:180">
      <c r="A758" s="9" t="s">
        <v>294</v>
      </c>
      <c r="B758" s="9" t="s">
        <v>176</v>
      </c>
      <c r="C758" s="42">
        <v>43735</v>
      </c>
      <c r="D758" s="79">
        <v>43738</v>
      </c>
      <c r="E758" s="80">
        <v>-7.6475000000000001E-2</v>
      </c>
      <c r="F758" s="80">
        <v>0.44361201364739489</v>
      </c>
      <c r="G758" s="80">
        <v>0.21026589973941176</v>
      </c>
      <c r="H758" s="80">
        <v>0.49171186666666666</v>
      </c>
      <c r="I758" s="80">
        <v>0.39372586578947383</v>
      </c>
      <c r="J758" s="80">
        <v>0.10119476666666667</v>
      </c>
      <c r="K758" s="80">
        <v>0</v>
      </c>
      <c r="L758" s="80">
        <v>5.8708973140230387E-2</v>
      </c>
      <c r="M758" s="80">
        <v>0.29246291413010311</v>
      </c>
      <c r="N758" s="80">
        <v>0.38199322244388179</v>
      </c>
      <c r="O758" s="80">
        <v>5.0433207000000001E-2</v>
      </c>
      <c r="P758" s="80">
        <v>0.19679477263404763</v>
      </c>
      <c r="Q758" s="80">
        <v>1.6888717033035319E-3</v>
      </c>
      <c r="R758" s="80">
        <v>0.12328767123287675</v>
      </c>
      <c r="S758" s="80">
        <v>2.6694050447940567</v>
      </c>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c r="DO758" s="35"/>
      <c r="DP758" s="35"/>
      <c r="DQ758" s="35"/>
      <c r="DR758" s="35"/>
      <c r="DS758" s="35"/>
      <c r="DT758" s="35"/>
      <c r="DU758" s="35"/>
      <c r="DV758" s="35"/>
      <c r="DW758" s="35"/>
      <c r="DX758" s="35"/>
      <c r="DY758" s="35"/>
      <c r="DZ758" s="35"/>
      <c r="EA758" s="35"/>
      <c r="EB758" s="35"/>
      <c r="EC758" s="35"/>
      <c r="ED758" s="35"/>
      <c r="EE758" s="35"/>
      <c r="EF758" s="35"/>
      <c r="EG758" s="35"/>
      <c r="EH758" s="35"/>
      <c r="EI758" s="35"/>
      <c r="EJ758" s="35"/>
      <c r="EK758" s="35"/>
      <c r="EL758" s="35"/>
      <c r="EM758" s="35"/>
      <c r="EN758" s="35"/>
      <c r="EO758" s="35"/>
      <c r="EP758" s="35"/>
      <c r="EQ758" s="35"/>
      <c r="ER758" s="35"/>
      <c r="ES758" s="35"/>
      <c r="ET758" s="35"/>
      <c r="EU758" s="35"/>
      <c r="EV758" s="35"/>
      <c r="EW758" s="35"/>
      <c r="EX758" s="35"/>
      <c r="EY758" s="35"/>
      <c r="EZ758" s="35"/>
      <c r="FA758" s="35"/>
      <c r="FB758" s="35"/>
      <c r="FC758" s="35"/>
      <c r="FD758" s="35"/>
      <c r="FE758" s="35"/>
      <c r="FF758" s="35"/>
      <c r="FG758" s="35"/>
      <c r="FH758" s="35"/>
      <c r="FI758" s="35"/>
      <c r="FJ758" s="35"/>
      <c r="FK758" s="35"/>
      <c r="FL758" s="35"/>
      <c r="FM758" s="35"/>
      <c r="FN758" s="35"/>
      <c r="FO758" s="35"/>
      <c r="FP758" s="35"/>
      <c r="FQ758" s="35"/>
      <c r="FR758" s="35"/>
      <c r="FS758" s="35"/>
      <c r="FT758" s="35"/>
      <c r="FU758" s="35"/>
      <c r="FV758" s="35"/>
      <c r="FW758" s="35"/>
      <c r="FX758" s="35"/>
    </row>
    <row r="759" spans="1:180">
      <c r="A759" s="9" t="s">
        <v>294</v>
      </c>
      <c r="B759" s="9" t="s">
        <v>176</v>
      </c>
      <c r="C759" s="42">
        <v>43736</v>
      </c>
      <c r="D759" s="79">
        <v>43738</v>
      </c>
      <c r="E759" s="80">
        <v>-7.6475000000000001E-2</v>
      </c>
      <c r="F759" s="80">
        <v>0.47094534364739493</v>
      </c>
      <c r="G759" s="80">
        <v>0.21026589973941176</v>
      </c>
      <c r="H759" s="80">
        <v>0.49171186666666666</v>
      </c>
      <c r="I759" s="80">
        <v>0.39372586578947383</v>
      </c>
      <c r="J759" s="80">
        <v>0.10119476666666667</v>
      </c>
      <c r="K759" s="80">
        <v>0</v>
      </c>
      <c r="L759" s="80">
        <v>5.8708973140230387E-2</v>
      </c>
      <c r="M759" s="80">
        <v>0.29246291413010311</v>
      </c>
      <c r="N759" s="80">
        <v>0.38199322244388179</v>
      </c>
      <c r="O759" s="80">
        <v>2.2688244E-2</v>
      </c>
      <c r="P759" s="80">
        <v>0.19679477263404763</v>
      </c>
      <c r="Q759" s="80">
        <v>2.1005047033035456E-3</v>
      </c>
      <c r="R759" s="80">
        <v>0.12328767123287675</v>
      </c>
      <c r="S759" s="80">
        <v>2.6694050447940567</v>
      </c>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5"/>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c r="FJ759" s="35"/>
      <c r="FK759" s="35"/>
      <c r="FL759" s="35"/>
      <c r="FM759" s="35"/>
      <c r="FN759" s="35"/>
      <c r="FO759" s="35"/>
      <c r="FP759" s="35"/>
      <c r="FQ759" s="35"/>
      <c r="FR759" s="35"/>
      <c r="FS759" s="35"/>
      <c r="FT759" s="35"/>
      <c r="FU759" s="35"/>
      <c r="FV759" s="35"/>
      <c r="FW759" s="35"/>
      <c r="FX759" s="35"/>
    </row>
    <row r="760" spans="1:180">
      <c r="A760" s="9" t="s">
        <v>294</v>
      </c>
      <c r="B760" s="9" t="s">
        <v>176</v>
      </c>
      <c r="C760" s="42">
        <v>43737</v>
      </c>
      <c r="D760" s="79">
        <v>43738</v>
      </c>
      <c r="E760" s="80">
        <v>-7.6475000000000001E-2</v>
      </c>
      <c r="F760" s="80">
        <v>0.46686200364739494</v>
      </c>
      <c r="G760" s="80">
        <v>0.21026589973941176</v>
      </c>
      <c r="H760" s="80">
        <v>0.49171186666666666</v>
      </c>
      <c r="I760" s="80">
        <v>0.39372586578947383</v>
      </c>
      <c r="J760" s="80">
        <v>0.10119476666666667</v>
      </c>
      <c r="K760" s="80">
        <v>0</v>
      </c>
      <c r="L760" s="80">
        <v>5.8708973140230387E-2</v>
      </c>
      <c r="M760" s="80">
        <v>0.29246291413010311</v>
      </c>
      <c r="N760" s="80">
        <v>0.38199322244388184</v>
      </c>
      <c r="O760" s="80">
        <v>2.8280155000000005E-2</v>
      </c>
      <c r="P760" s="80">
        <v>0.19679477263404763</v>
      </c>
      <c r="Q760" s="80">
        <v>5.9193370330353954E-4</v>
      </c>
      <c r="R760" s="80">
        <v>0.12328767123287675</v>
      </c>
      <c r="S760" s="80">
        <v>2.6694050447940572</v>
      </c>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5"/>
      <c r="ER760" s="35"/>
      <c r="ES760" s="35"/>
      <c r="ET760" s="35"/>
      <c r="EU760" s="35"/>
      <c r="EV760" s="35"/>
      <c r="EW760" s="35"/>
      <c r="EX760" s="35"/>
      <c r="EY760" s="35"/>
      <c r="EZ760" s="35"/>
      <c r="FA760" s="35"/>
      <c r="FB760" s="35"/>
      <c r="FC760" s="35"/>
      <c r="FD760" s="35"/>
      <c r="FE760" s="35"/>
      <c r="FF760" s="35"/>
      <c r="FG760" s="35"/>
      <c r="FH760" s="35"/>
      <c r="FI760" s="35"/>
      <c r="FJ760" s="35"/>
      <c r="FK760" s="35"/>
      <c r="FL760" s="35"/>
      <c r="FM760" s="35"/>
      <c r="FN760" s="35"/>
      <c r="FO760" s="35"/>
      <c r="FP760" s="35"/>
      <c r="FQ760" s="35"/>
      <c r="FR760" s="35"/>
      <c r="FS760" s="35"/>
      <c r="FT760" s="35"/>
      <c r="FU760" s="35"/>
      <c r="FV760" s="35"/>
      <c r="FW760" s="35"/>
      <c r="FX760" s="35"/>
    </row>
    <row r="761" spans="1:180">
      <c r="A761" s="9" t="s">
        <v>295</v>
      </c>
      <c r="B761" s="9" t="s">
        <v>176</v>
      </c>
      <c r="C761" s="42">
        <v>43738</v>
      </c>
      <c r="D761" s="79">
        <v>43738</v>
      </c>
      <c r="E761" s="80">
        <v>-7.6475000000000001E-2</v>
      </c>
      <c r="F761" s="80">
        <v>0.47094534364739493</v>
      </c>
      <c r="G761" s="80">
        <v>0.21026589973941176</v>
      </c>
      <c r="H761" s="80">
        <v>0.49171186666666666</v>
      </c>
      <c r="I761" s="80">
        <v>0.39372586578947383</v>
      </c>
      <c r="J761" s="80">
        <v>0.10119476666666667</v>
      </c>
      <c r="K761" s="80">
        <v>0</v>
      </c>
      <c r="L761" s="80">
        <v>5.8708973140230387E-2</v>
      </c>
      <c r="M761" s="80">
        <v>0.29246291413010311</v>
      </c>
      <c r="N761" s="80">
        <v>0.38199322244388179</v>
      </c>
      <c r="O761" s="80">
        <v>4.7816144999999997E-2</v>
      </c>
      <c r="P761" s="80">
        <v>0.19679477263404763</v>
      </c>
      <c r="Q761" s="80">
        <v>-2.3027396296696465E-2</v>
      </c>
      <c r="R761" s="80">
        <v>0.12328767123287675</v>
      </c>
      <c r="S761" s="80">
        <v>2.6694050447940572</v>
      </c>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5"/>
      <c r="EK761" s="35"/>
      <c r="EL761" s="35"/>
      <c r="EM761" s="35"/>
      <c r="EN761" s="35"/>
      <c r="EO761" s="35"/>
      <c r="EP761" s="35"/>
      <c r="EQ761" s="35"/>
      <c r="ER761" s="35"/>
      <c r="ES761" s="35"/>
      <c r="ET761" s="35"/>
      <c r="EU761" s="35"/>
      <c r="EV761" s="35"/>
      <c r="EW761" s="35"/>
      <c r="EX761" s="35"/>
      <c r="EY761" s="35"/>
      <c r="EZ761" s="35"/>
      <c r="FA761" s="35"/>
      <c r="FB761" s="35"/>
      <c r="FC761" s="35"/>
      <c r="FD761" s="35"/>
      <c r="FE761" s="35"/>
      <c r="FF761" s="35"/>
      <c r="FG761" s="35"/>
      <c r="FH761" s="35"/>
      <c r="FI761" s="35"/>
      <c r="FJ761" s="35"/>
      <c r="FK761" s="35"/>
      <c r="FL761" s="35"/>
      <c r="FM761" s="35"/>
      <c r="FN761" s="35"/>
      <c r="FO761" s="35"/>
      <c r="FP761" s="35"/>
      <c r="FQ761" s="35"/>
      <c r="FR761" s="35"/>
      <c r="FS761" s="35"/>
      <c r="FT761" s="35"/>
      <c r="FU761" s="35"/>
      <c r="FV761" s="35"/>
      <c r="FW761" s="35"/>
      <c r="FX761" s="35"/>
    </row>
    <row r="762" spans="1:180">
      <c r="A762" s="9" t="s">
        <v>295</v>
      </c>
      <c r="B762" s="9" t="s">
        <v>177</v>
      </c>
      <c r="C762" s="42">
        <v>43739</v>
      </c>
      <c r="D762" s="79">
        <v>43769</v>
      </c>
      <c r="E762" s="80">
        <v>-4.6787096774193543E-2</v>
      </c>
      <c r="F762" s="80">
        <v>0.52578264754450144</v>
      </c>
      <c r="G762" s="80">
        <v>0.20085123635627566</v>
      </c>
      <c r="H762" s="80">
        <v>0.42136922580645159</v>
      </c>
      <c r="I762" s="80">
        <v>0.40412180772495754</v>
      </c>
      <c r="J762" s="80">
        <v>9.5890193548387098E-2</v>
      </c>
      <c r="K762" s="80">
        <v>0</v>
      </c>
      <c r="L762" s="80">
        <v>3.9054518868260064E-2</v>
      </c>
      <c r="M762" s="80">
        <v>0.29361194793855616</v>
      </c>
      <c r="N762" s="80">
        <v>0.37898328491038519</v>
      </c>
      <c r="O762" s="80">
        <v>9.1391393000000015E-2</v>
      </c>
      <c r="P762" s="80">
        <v>0.19562227119212158</v>
      </c>
      <c r="Q762" s="80">
        <v>-3.2704553568301625E-2</v>
      </c>
      <c r="R762" s="80">
        <v>0.12328767123287675</v>
      </c>
      <c r="S762" s="80">
        <v>2.6904745477802776</v>
      </c>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row>
    <row r="763" spans="1:180">
      <c r="A763" s="9" t="s">
        <v>295</v>
      </c>
      <c r="B763" s="9" t="s">
        <v>177</v>
      </c>
      <c r="C763" s="42">
        <v>43740</v>
      </c>
      <c r="D763" s="79">
        <v>43769</v>
      </c>
      <c r="E763" s="80">
        <v>-4.6787096774193543E-2</v>
      </c>
      <c r="F763" s="80">
        <v>0.52813931754450139</v>
      </c>
      <c r="G763" s="80">
        <v>0.20085123635627569</v>
      </c>
      <c r="H763" s="80">
        <v>0.42136922580645159</v>
      </c>
      <c r="I763" s="80">
        <v>0.40412180772495754</v>
      </c>
      <c r="J763" s="80">
        <v>9.5890193548387098E-2</v>
      </c>
      <c r="K763" s="80">
        <v>0</v>
      </c>
      <c r="L763" s="80">
        <v>3.9054518868260064E-2</v>
      </c>
      <c r="M763" s="80">
        <v>0.29361194793855616</v>
      </c>
      <c r="N763" s="80">
        <v>0.37898328491038524</v>
      </c>
      <c r="O763" s="80">
        <v>4.1053644E-2</v>
      </c>
      <c r="P763" s="80">
        <v>0.19562227119212158</v>
      </c>
      <c r="Q763" s="80">
        <v>1.5276525431698405E-2</v>
      </c>
      <c r="R763" s="80">
        <v>0.12328767123287675</v>
      </c>
      <c r="S763" s="80">
        <v>2.6904745477802772</v>
      </c>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row>
    <row r="764" spans="1:180">
      <c r="A764" s="9" t="s">
        <v>295</v>
      </c>
      <c r="B764" s="9" t="s">
        <v>177</v>
      </c>
      <c r="C764" s="42">
        <v>43741</v>
      </c>
      <c r="D764" s="79">
        <v>43769</v>
      </c>
      <c r="E764" s="80">
        <v>-4.6787096774193543E-2</v>
      </c>
      <c r="F764" s="80">
        <v>0.52813931754450139</v>
      </c>
      <c r="G764" s="80">
        <v>0.20085123635627569</v>
      </c>
      <c r="H764" s="80">
        <v>0.42136922580645159</v>
      </c>
      <c r="I764" s="80">
        <v>0.40412180772495754</v>
      </c>
      <c r="J764" s="80">
        <v>9.5890193548387098E-2</v>
      </c>
      <c r="K764" s="80">
        <v>0</v>
      </c>
      <c r="L764" s="80">
        <v>3.9054518868260064E-2</v>
      </c>
      <c r="M764" s="80">
        <v>0.29361194793855616</v>
      </c>
      <c r="N764" s="80">
        <v>0.37898328491038519</v>
      </c>
      <c r="O764" s="80">
        <v>2.6311158000000001E-2</v>
      </c>
      <c r="P764" s="80">
        <v>0.19562227119212158</v>
      </c>
      <c r="Q764" s="80">
        <v>3.0019011431698404E-2</v>
      </c>
      <c r="R764" s="80">
        <v>0.12328767123287675</v>
      </c>
      <c r="S764" s="80">
        <v>2.6904745477802776</v>
      </c>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c r="FJ764" s="35"/>
      <c r="FK764" s="35"/>
      <c r="FL764" s="35"/>
      <c r="FM764" s="35"/>
      <c r="FN764" s="35"/>
      <c r="FO764" s="35"/>
      <c r="FP764" s="35"/>
      <c r="FQ764" s="35"/>
      <c r="FR764" s="35"/>
      <c r="FS764" s="35"/>
      <c r="FT764" s="35"/>
      <c r="FU764" s="35"/>
      <c r="FV764" s="35"/>
      <c r="FW764" s="35"/>
      <c r="FX764" s="35"/>
    </row>
    <row r="765" spans="1:180">
      <c r="A765" s="9" t="s">
        <v>295</v>
      </c>
      <c r="B765" s="9" t="s">
        <v>177</v>
      </c>
      <c r="C765" s="42">
        <v>43742</v>
      </c>
      <c r="D765" s="79">
        <v>43769</v>
      </c>
      <c r="E765" s="80">
        <v>-4.6787096774193543E-2</v>
      </c>
      <c r="F765" s="80">
        <v>0.52813931754450139</v>
      </c>
      <c r="G765" s="80">
        <v>0.20085123635627569</v>
      </c>
      <c r="H765" s="80">
        <v>0.42136922580645159</v>
      </c>
      <c r="I765" s="80">
        <v>0.40412180772495754</v>
      </c>
      <c r="J765" s="80">
        <v>9.5890193548387098E-2</v>
      </c>
      <c r="K765" s="80">
        <v>0</v>
      </c>
      <c r="L765" s="80">
        <v>3.9054518868260064E-2</v>
      </c>
      <c r="M765" s="80">
        <v>0.29361194793855616</v>
      </c>
      <c r="N765" s="80">
        <v>0.37898328491038519</v>
      </c>
      <c r="O765" s="80">
        <v>1.3341879000000003E-2</v>
      </c>
      <c r="P765" s="80">
        <v>0.19562227119212158</v>
      </c>
      <c r="Q765" s="80">
        <v>4.2988290431698398E-2</v>
      </c>
      <c r="R765" s="80">
        <v>0.12328767123287675</v>
      </c>
      <c r="S765" s="80">
        <v>2.6904745477802776</v>
      </c>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row>
    <row r="766" spans="1:180">
      <c r="A766" s="9" t="s">
        <v>295</v>
      </c>
      <c r="B766" s="9" t="s">
        <v>177</v>
      </c>
      <c r="C766" s="42">
        <v>43743</v>
      </c>
      <c r="D766" s="79">
        <v>43769</v>
      </c>
      <c r="E766" s="80">
        <v>-4.6787096774193543E-2</v>
      </c>
      <c r="F766" s="80">
        <v>0.52813931754450139</v>
      </c>
      <c r="G766" s="80">
        <v>0.20085123635627569</v>
      </c>
      <c r="H766" s="80">
        <v>0.42136922580645159</v>
      </c>
      <c r="I766" s="80">
        <v>0.40412180772495754</v>
      </c>
      <c r="J766" s="80">
        <v>9.5890193548387098E-2</v>
      </c>
      <c r="K766" s="80">
        <v>0</v>
      </c>
      <c r="L766" s="80">
        <v>3.9054518868260064E-2</v>
      </c>
      <c r="M766" s="80">
        <v>0.29361194793855616</v>
      </c>
      <c r="N766" s="80">
        <v>0.37898328491038519</v>
      </c>
      <c r="O766" s="80">
        <v>1.4923746000000002E-2</v>
      </c>
      <c r="P766" s="80">
        <v>0.19562227119212158</v>
      </c>
      <c r="Q766" s="80">
        <v>4.1406423431698404E-2</v>
      </c>
      <c r="R766" s="80">
        <v>0.12328767123287675</v>
      </c>
      <c r="S766" s="80">
        <v>2.6904745477802776</v>
      </c>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5"/>
      <c r="FJ766" s="35"/>
      <c r="FK766" s="35"/>
      <c r="FL766" s="35"/>
      <c r="FM766" s="35"/>
      <c r="FN766" s="35"/>
      <c r="FO766" s="35"/>
      <c r="FP766" s="35"/>
      <c r="FQ766" s="35"/>
      <c r="FR766" s="35"/>
      <c r="FS766" s="35"/>
      <c r="FT766" s="35"/>
      <c r="FU766" s="35"/>
      <c r="FV766" s="35"/>
      <c r="FW766" s="35"/>
      <c r="FX766" s="35"/>
    </row>
    <row r="767" spans="1:180">
      <c r="A767" s="9" t="s">
        <v>295</v>
      </c>
      <c r="B767" s="9" t="s">
        <v>177</v>
      </c>
      <c r="C767" s="42">
        <v>43744</v>
      </c>
      <c r="D767" s="79">
        <v>43769</v>
      </c>
      <c r="E767" s="80">
        <v>-4.6787096774193543E-2</v>
      </c>
      <c r="F767" s="80">
        <v>0.52813931754450139</v>
      </c>
      <c r="G767" s="80">
        <v>0.20085123635627569</v>
      </c>
      <c r="H767" s="80">
        <v>0.42136922580645159</v>
      </c>
      <c r="I767" s="80">
        <v>0.40412180772495754</v>
      </c>
      <c r="J767" s="80">
        <v>9.5890193548387098E-2</v>
      </c>
      <c r="K767" s="80">
        <v>0</v>
      </c>
      <c r="L767" s="80">
        <v>3.9054518868260064E-2</v>
      </c>
      <c r="M767" s="80">
        <v>0.29361194793855616</v>
      </c>
      <c r="N767" s="80">
        <v>0.37898328491038519</v>
      </c>
      <c r="O767" s="80">
        <v>1.3123989000000003E-2</v>
      </c>
      <c r="P767" s="80">
        <v>0.19562227119212158</v>
      </c>
      <c r="Q767" s="80">
        <v>4.3206180431698396E-2</v>
      </c>
      <c r="R767" s="80">
        <v>0.12328767123287675</v>
      </c>
      <c r="S767" s="80">
        <v>2.6904745477802776</v>
      </c>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c r="CD767" s="35"/>
      <c r="CE767" s="35"/>
      <c r="CF767" s="35"/>
      <c r="CG767" s="35"/>
      <c r="CH767" s="35"/>
      <c r="CI767" s="35"/>
      <c r="CJ767" s="35"/>
      <c r="CK767" s="35"/>
      <c r="CL767" s="35"/>
      <c r="CM767" s="35"/>
      <c r="CN767" s="35"/>
      <c r="CO767" s="35"/>
      <c r="CP767" s="35"/>
      <c r="CQ767" s="35"/>
      <c r="CR767" s="35"/>
      <c r="CS767" s="35"/>
      <c r="CT767" s="35"/>
      <c r="CU767" s="35"/>
      <c r="CV767" s="35"/>
      <c r="CW767" s="35"/>
      <c r="CX767" s="35"/>
      <c r="CY767" s="35"/>
      <c r="CZ767" s="35"/>
      <c r="DA767" s="35"/>
      <c r="DB767" s="35"/>
      <c r="DC767" s="35"/>
      <c r="DD767" s="35"/>
      <c r="DE767" s="35"/>
      <c r="DF767" s="35"/>
      <c r="DG767" s="35"/>
      <c r="DH767" s="35"/>
      <c r="DI767" s="35"/>
      <c r="DJ767" s="35"/>
      <c r="DK767" s="35"/>
      <c r="DL767" s="35"/>
      <c r="DM767" s="35"/>
      <c r="DN767" s="35"/>
      <c r="DO767" s="35"/>
      <c r="DP767" s="35"/>
      <c r="DQ767" s="35"/>
      <c r="DR767" s="35"/>
      <c r="DS767" s="35"/>
      <c r="DT767" s="35"/>
      <c r="DU767" s="35"/>
      <c r="DV767" s="35"/>
      <c r="DW767" s="35"/>
      <c r="DX767" s="35"/>
      <c r="DY767" s="35"/>
      <c r="DZ767" s="35"/>
      <c r="EA767" s="35"/>
      <c r="EB767" s="35"/>
      <c r="EC767" s="35"/>
      <c r="ED767" s="35"/>
      <c r="EE767" s="35"/>
      <c r="EF767" s="35"/>
      <c r="EG767" s="35"/>
      <c r="EH767" s="35"/>
      <c r="EI767" s="35"/>
      <c r="EJ767" s="35"/>
      <c r="EK767" s="35"/>
      <c r="EL767" s="35"/>
      <c r="EM767" s="35"/>
      <c r="EN767" s="35"/>
      <c r="EO767" s="35"/>
      <c r="EP767" s="35"/>
      <c r="EQ767" s="35"/>
      <c r="ER767" s="35"/>
      <c r="ES767" s="35"/>
      <c r="ET767" s="35"/>
      <c r="EU767" s="35"/>
      <c r="EV767" s="35"/>
      <c r="EW767" s="35"/>
      <c r="EX767" s="35"/>
      <c r="EY767" s="35"/>
      <c r="EZ767" s="35"/>
      <c r="FA767" s="35"/>
      <c r="FB767" s="35"/>
      <c r="FC767" s="35"/>
      <c r="FD767" s="35"/>
      <c r="FE767" s="35"/>
      <c r="FF767" s="35"/>
      <c r="FG767" s="35"/>
      <c r="FH767" s="35"/>
      <c r="FI767" s="35"/>
      <c r="FJ767" s="35"/>
      <c r="FK767" s="35"/>
      <c r="FL767" s="35"/>
      <c r="FM767" s="35"/>
      <c r="FN767" s="35"/>
      <c r="FO767" s="35"/>
      <c r="FP767" s="35"/>
      <c r="FQ767" s="35"/>
      <c r="FR767" s="35"/>
      <c r="FS767" s="35"/>
      <c r="FT767" s="35"/>
      <c r="FU767" s="35"/>
      <c r="FV767" s="35"/>
      <c r="FW767" s="35"/>
      <c r="FX767" s="35"/>
    </row>
    <row r="768" spans="1:180">
      <c r="A768" s="9" t="s">
        <v>296</v>
      </c>
      <c r="B768" s="9" t="s">
        <v>177</v>
      </c>
      <c r="C768" s="42">
        <v>43745</v>
      </c>
      <c r="D768" s="79">
        <v>43769</v>
      </c>
      <c r="E768" s="80">
        <v>-4.6787096774193543E-2</v>
      </c>
      <c r="F768" s="80">
        <v>0.52813931754450139</v>
      </c>
      <c r="G768" s="80">
        <v>0.20085123635627566</v>
      </c>
      <c r="H768" s="80">
        <v>0.42136922580645159</v>
      </c>
      <c r="I768" s="80">
        <v>0.40412180772495754</v>
      </c>
      <c r="J768" s="80">
        <v>9.5890193548387098E-2</v>
      </c>
      <c r="K768" s="80">
        <v>0</v>
      </c>
      <c r="L768" s="80">
        <v>3.9054518868260064E-2</v>
      </c>
      <c r="M768" s="80">
        <v>0.29361194793855616</v>
      </c>
      <c r="N768" s="80">
        <v>0.37898328491038524</v>
      </c>
      <c r="O768" s="80">
        <v>2.3233950000000003E-2</v>
      </c>
      <c r="P768" s="80">
        <v>0.19562227119212158</v>
      </c>
      <c r="Q768" s="80">
        <v>3.3096219431698388E-2</v>
      </c>
      <c r="R768" s="80">
        <v>0.12328767123287675</v>
      </c>
      <c r="S768" s="80">
        <v>2.6904745477802776</v>
      </c>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row>
    <row r="769" spans="1:180">
      <c r="A769" s="9" t="s">
        <v>296</v>
      </c>
      <c r="B769" s="9" t="s">
        <v>177</v>
      </c>
      <c r="C769" s="42">
        <v>43746</v>
      </c>
      <c r="D769" s="79">
        <v>43769</v>
      </c>
      <c r="E769" s="80">
        <v>-4.6787096774193543E-2</v>
      </c>
      <c r="F769" s="80">
        <v>0.52813931754450139</v>
      </c>
      <c r="G769" s="80">
        <v>0.20085123635627569</v>
      </c>
      <c r="H769" s="80">
        <v>0.42136922580645159</v>
      </c>
      <c r="I769" s="80">
        <v>0.40412180772495754</v>
      </c>
      <c r="J769" s="80">
        <v>9.5890193548387098E-2</v>
      </c>
      <c r="K769" s="80">
        <v>0</v>
      </c>
      <c r="L769" s="80">
        <v>3.9054518868260064E-2</v>
      </c>
      <c r="M769" s="80">
        <v>0.29361194793855616</v>
      </c>
      <c r="N769" s="80">
        <v>0.37898328491038519</v>
      </c>
      <c r="O769" s="80">
        <v>4.9514265000000002E-2</v>
      </c>
      <c r="P769" s="80">
        <v>0.19562227119212158</v>
      </c>
      <c r="Q769" s="80">
        <v>6.815904431698403E-3</v>
      </c>
      <c r="R769" s="80">
        <v>0.12328767123287675</v>
      </c>
      <c r="S769" s="80">
        <v>2.6904745477802776</v>
      </c>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row>
    <row r="770" spans="1:180">
      <c r="A770" s="9" t="s">
        <v>296</v>
      </c>
      <c r="B770" s="9" t="s">
        <v>177</v>
      </c>
      <c r="C770" s="42">
        <v>43747</v>
      </c>
      <c r="D770" s="79">
        <v>43769</v>
      </c>
      <c r="E770" s="80">
        <v>-4.6787096774193543E-2</v>
      </c>
      <c r="F770" s="80">
        <v>0.52813931754450139</v>
      </c>
      <c r="G770" s="80">
        <v>0.20085123635627569</v>
      </c>
      <c r="H770" s="80">
        <v>0.42136922580645159</v>
      </c>
      <c r="I770" s="80">
        <v>0.40412180772495754</v>
      </c>
      <c r="J770" s="80">
        <v>9.5890193548387098E-2</v>
      </c>
      <c r="K770" s="80">
        <v>0</v>
      </c>
      <c r="L770" s="80">
        <v>3.9054518868260064E-2</v>
      </c>
      <c r="M770" s="80">
        <v>0.29361194793855616</v>
      </c>
      <c r="N770" s="80">
        <v>0.37898328491038519</v>
      </c>
      <c r="O770" s="80">
        <v>3.7630116000000005E-2</v>
      </c>
      <c r="P770" s="80">
        <v>0.19562227119212158</v>
      </c>
      <c r="Q770" s="80">
        <v>1.870005343169839E-2</v>
      </c>
      <c r="R770" s="80">
        <v>0.12328767123287675</v>
      </c>
      <c r="S770" s="80">
        <v>2.6904745477802776</v>
      </c>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35"/>
      <c r="BR770" s="35"/>
      <c r="BS770" s="35"/>
      <c r="BT770" s="35"/>
      <c r="BU770" s="35"/>
      <c r="BV770" s="35"/>
      <c r="BW770" s="35"/>
      <c r="BX770" s="35"/>
      <c r="BY770" s="35"/>
      <c r="BZ770" s="35"/>
      <c r="CA770" s="35"/>
      <c r="CB770" s="35"/>
      <c r="CC770" s="35"/>
      <c r="CD770" s="35"/>
      <c r="CE770" s="35"/>
      <c r="CF770" s="35"/>
      <c r="CG770" s="35"/>
      <c r="CH770" s="35"/>
      <c r="CI770" s="35"/>
      <c r="CJ770" s="35"/>
      <c r="CK770" s="35"/>
      <c r="CL770" s="35"/>
      <c r="CM770" s="35"/>
      <c r="CN770" s="35"/>
      <c r="CO770" s="35"/>
      <c r="CP770" s="35"/>
      <c r="CQ770" s="35"/>
      <c r="CR770" s="35"/>
      <c r="CS770" s="35"/>
      <c r="CT770" s="35"/>
      <c r="CU770" s="35"/>
      <c r="CV770" s="35"/>
      <c r="CW770" s="35"/>
      <c r="CX770" s="35"/>
      <c r="CY770" s="35"/>
      <c r="CZ770" s="35"/>
      <c r="DA770" s="35"/>
      <c r="DB770" s="35"/>
      <c r="DC770" s="35"/>
      <c r="DD770" s="35"/>
      <c r="DE770" s="35"/>
      <c r="DF770" s="35"/>
      <c r="DG770" s="35"/>
      <c r="DH770" s="35"/>
      <c r="DI770" s="35"/>
      <c r="DJ770" s="35"/>
      <c r="DK770" s="35"/>
      <c r="DL770" s="35"/>
      <c r="DM770" s="35"/>
      <c r="DN770" s="35"/>
      <c r="DO770" s="35"/>
      <c r="DP770" s="35"/>
      <c r="DQ770" s="35"/>
      <c r="DR770" s="35"/>
      <c r="DS770" s="35"/>
      <c r="DT770" s="35"/>
      <c r="DU770" s="35"/>
      <c r="DV770" s="35"/>
      <c r="DW770" s="35"/>
      <c r="DX770" s="35"/>
      <c r="DY770" s="35"/>
      <c r="DZ770" s="35"/>
      <c r="EA770" s="35"/>
      <c r="EB770" s="35"/>
      <c r="EC770" s="35"/>
      <c r="ED770" s="35"/>
      <c r="EE770" s="35"/>
      <c r="EF770" s="35"/>
      <c r="EG770" s="35"/>
      <c r="EH770" s="35"/>
      <c r="EI770" s="35"/>
      <c r="EJ770" s="35"/>
      <c r="EK770" s="35"/>
      <c r="EL770" s="35"/>
      <c r="EM770" s="35"/>
      <c r="EN770" s="35"/>
      <c r="EO770" s="35"/>
      <c r="EP770" s="35"/>
      <c r="EQ770" s="35"/>
      <c r="ER770" s="35"/>
      <c r="ES770" s="35"/>
      <c r="ET770" s="35"/>
      <c r="EU770" s="35"/>
      <c r="EV770" s="35"/>
      <c r="EW770" s="35"/>
      <c r="EX770" s="35"/>
      <c r="EY770" s="35"/>
      <c r="EZ770" s="35"/>
      <c r="FA770" s="35"/>
      <c r="FB770" s="35"/>
      <c r="FC770" s="35"/>
      <c r="FD770" s="35"/>
      <c r="FE770" s="35"/>
      <c r="FF770" s="35"/>
      <c r="FG770" s="35"/>
      <c r="FH770" s="35"/>
      <c r="FI770" s="35"/>
      <c r="FJ770" s="35"/>
      <c r="FK770" s="35"/>
      <c r="FL770" s="35"/>
      <c r="FM770" s="35"/>
      <c r="FN770" s="35"/>
      <c r="FO770" s="35"/>
      <c r="FP770" s="35"/>
      <c r="FQ770" s="35"/>
      <c r="FR770" s="35"/>
      <c r="FS770" s="35"/>
      <c r="FT770" s="35"/>
      <c r="FU770" s="35"/>
      <c r="FV770" s="35"/>
      <c r="FW770" s="35"/>
      <c r="FX770" s="35"/>
    </row>
    <row r="771" spans="1:180">
      <c r="A771" s="9" t="s">
        <v>296</v>
      </c>
      <c r="B771" s="9" t="s">
        <v>177</v>
      </c>
      <c r="C771" s="42">
        <v>43748</v>
      </c>
      <c r="D771" s="79">
        <v>43769</v>
      </c>
      <c r="E771" s="80">
        <v>-4.6787096774193543E-2</v>
      </c>
      <c r="F771" s="80">
        <v>0.52813931754450139</v>
      </c>
      <c r="G771" s="80">
        <v>0.20085123635627569</v>
      </c>
      <c r="H771" s="80">
        <v>0.42136922580645159</v>
      </c>
      <c r="I771" s="80">
        <v>0.40412180772495754</v>
      </c>
      <c r="J771" s="80">
        <v>9.5890193548387098E-2</v>
      </c>
      <c r="K771" s="80">
        <v>0</v>
      </c>
      <c r="L771" s="80">
        <v>3.9054518868260064E-2</v>
      </c>
      <c r="M771" s="80">
        <v>0.29361194793855616</v>
      </c>
      <c r="N771" s="80">
        <v>0.37898328491038519</v>
      </c>
      <c r="O771" s="80">
        <v>3.4854290999999996E-2</v>
      </c>
      <c r="P771" s="80">
        <v>0.19562227119212158</v>
      </c>
      <c r="Q771" s="80">
        <v>2.14758784316984E-2</v>
      </c>
      <c r="R771" s="80">
        <v>0.12328767123287675</v>
      </c>
      <c r="S771" s="80">
        <v>2.6904745477802772</v>
      </c>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c r="BO771" s="35"/>
      <c r="BP771" s="35"/>
      <c r="BQ771" s="35"/>
      <c r="BR771" s="35"/>
      <c r="BS771" s="35"/>
      <c r="BT771" s="35"/>
      <c r="BU771" s="35"/>
      <c r="BV771" s="35"/>
      <c r="BW771" s="35"/>
      <c r="BX771" s="35"/>
      <c r="BY771" s="35"/>
      <c r="BZ771" s="35"/>
      <c r="CA771" s="35"/>
      <c r="CB771" s="35"/>
      <c r="CC771" s="35"/>
      <c r="CD771" s="35"/>
      <c r="CE771" s="35"/>
      <c r="CF771" s="35"/>
      <c r="CG771" s="35"/>
      <c r="CH771" s="35"/>
      <c r="CI771" s="35"/>
      <c r="CJ771" s="35"/>
      <c r="CK771" s="35"/>
      <c r="CL771" s="35"/>
      <c r="CM771" s="35"/>
      <c r="CN771" s="35"/>
      <c r="CO771" s="35"/>
      <c r="CP771" s="35"/>
      <c r="CQ771" s="35"/>
      <c r="CR771" s="35"/>
      <c r="CS771" s="35"/>
      <c r="CT771" s="35"/>
      <c r="CU771" s="35"/>
      <c r="CV771" s="35"/>
      <c r="CW771" s="35"/>
      <c r="CX771" s="35"/>
      <c r="CY771" s="35"/>
      <c r="CZ771" s="35"/>
      <c r="DA771" s="35"/>
      <c r="DB771" s="35"/>
      <c r="DC771" s="35"/>
      <c r="DD771" s="35"/>
      <c r="DE771" s="35"/>
      <c r="DF771" s="35"/>
      <c r="DG771" s="35"/>
      <c r="DH771" s="35"/>
      <c r="DI771" s="35"/>
      <c r="DJ771" s="35"/>
      <c r="DK771" s="35"/>
      <c r="DL771" s="35"/>
      <c r="DM771" s="35"/>
      <c r="DN771" s="35"/>
      <c r="DO771" s="35"/>
      <c r="DP771" s="35"/>
      <c r="DQ771" s="35"/>
      <c r="DR771" s="35"/>
      <c r="DS771" s="35"/>
      <c r="DT771" s="35"/>
      <c r="DU771" s="35"/>
      <c r="DV771" s="35"/>
      <c r="DW771" s="35"/>
      <c r="DX771" s="35"/>
      <c r="DY771" s="35"/>
      <c r="DZ771" s="35"/>
      <c r="EA771" s="35"/>
      <c r="EB771" s="35"/>
      <c r="EC771" s="35"/>
      <c r="ED771" s="35"/>
      <c r="EE771" s="35"/>
      <c r="EF771" s="35"/>
      <c r="EG771" s="35"/>
      <c r="EH771" s="35"/>
      <c r="EI771" s="35"/>
      <c r="EJ771" s="35"/>
      <c r="EK771" s="35"/>
      <c r="EL771" s="35"/>
      <c r="EM771" s="35"/>
      <c r="EN771" s="35"/>
      <c r="EO771" s="35"/>
      <c r="EP771" s="35"/>
      <c r="EQ771" s="35"/>
      <c r="ER771" s="35"/>
      <c r="ES771" s="35"/>
      <c r="ET771" s="35"/>
      <c r="EU771" s="35"/>
      <c r="EV771" s="35"/>
      <c r="EW771" s="35"/>
      <c r="EX771" s="35"/>
      <c r="EY771" s="35"/>
      <c r="EZ771" s="35"/>
      <c r="FA771" s="35"/>
      <c r="FB771" s="35"/>
      <c r="FC771" s="35"/>
      <c r="FD771" s="35"/>
      <c r="FE771" s="35"/>
      <c r="FF771" s="35"/>
      <c r="FG771" s="35"/>
      <c r="FH771" s="35"/>
      <c r="FI771" s="35"/>
      <c r="FJ771" s="35"/>
      <c r="FK771" s="35"/>
      <c r="FL771" s="35"/>
      <c r="FM771" s="35"/>
      <c r="FN771" s="35"/>
      <c r="FO771" s="35"/>
      <c r="FP771" s="35"/>
      <c r="FQ771" s="35"/>
      <c r="FR771" s="35"/>
      <c r="FS771" s="35"/>
      <c r="FT771" s="35"/>
      <c r="FU771" s="35"/>
      <c r="FV771" s="35"/>
      <c r="FW771" s="35"/>
      <c r="FX771" s="35"/>
    </row>
    <row r="772" spans="1:180">
      <c r="A772" s="9" t="s">
        <v>296</v>
      </c>
      <c r="B772" s="9" t="s">
        <v>177</v>
      </c>
      <c r="C772" s="42">
        <v>43749</v>
      </c>
      <c r="D772" s="79">
        <v>43769</v>
      </c>
      <c r="E772" s="80">
        <v>-4.6787096774193543E-2</v>
      </c>
      <c r="F772" s="80">
        <v>0.52813931754450139</v>
      </c>
      <c r="G772" s="80">
        <v>0.20085123635627569</v>
      </c>
      <c r="H772" s="80">
        <v>0.42136922580645159</v>
      </c>
      <c r="I772" s="80">
        <v>0.40412180772495754</v>
      </c>
      <c r="J772" s="80">
        <v>9.5890193548387098E-2</v>
      </c>
      <c r="K772" s="80">
        <v>0</v>
      </c>
      <c r="L772" s="80">
        <v>3.9054518868260064E-2</v>
      </c>
      <c r="M772" s="80">
        <v>0.29361194793855616</v>
      </c>
      <c r="N772" s="80">
        <v>0.37898328491038519</v>
      </c>
      <c r="O772" s="80">
        <v>2.8495988999999999E-2</v>
      </c>
      <c r="P772" s="80">
        <v>0.19562227119212158</v>
      </c>
      <c r="Q772" s="80">
        <v>2.7834180431698403E-2</v>
      </c>
      <c r="R772" s="80">
        <v>0.12328767123287675</v>
      </c>
      <c r="S772" s="80">
        <v>2.6904745477802776</v>
      </c>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row>
    <row r="773" spans="1:180">
      <c r="A773" s="9" t="s">
        <v>296</v>
      </c>
      <c r="B773" s="9" t="s">
        <v>177</v>
      </c>
      <c r="C773" s="42">
        <v>43750</v>
      </c>
      <c r="D773" s="79">
        <v>43769</v>
      </c>
      <c r="E773" s="80">
        <v>-4.6787096774193543E-2</v>
      </c>
      <c r="F773" s="80">
        <v>0.52813931754450139</v>
      </c>
      <c r="G773" s="80">
        <v>0.20085123635627569</v>
      </c>
      <c r="H773" s="80">
        <v>0.42136922580645159</v>
      </c>
      <c r="I773" s="80">
        <v>0.40412180772495754</v>
      </c>
      <c r="J773" s="80">
        <v>9.5890193548387098E-2</v>
      </c>
      <c r="K773" s="80">
        <v>0</v>
      </c>
      <c r="L773" s="80">
        <v>3.9054518868260064E-2</v>
      </c>
      <c r="M773" s="80">
        <v>0.29361194793855616</v>
      </c>
      <c r="N773" s="80">
        <v>0.37898328491038519</v>
      </c>
      <c r="O773" s="80">
        <v>2.1312531000000003E-2</v>
      </c>
      <c r="P773" s="80">
        <v>0.19562227119212158</v>
      </c>
      <c r="Q773" s="80">
        <v>3.5017638431698403E-2</v>
      </c>
      <c r="R773" s="80">
        <v>0.12328767123287675</v>
      </c>
      <c r="S773" s="80">
        <v>2.6904745477802776</v>
      </c>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5"/>
      <c r="FJ773" s="35"/>
      <c r="FK773" s="35"/>
      <c r="FL773" s="35"/>
      <c r="FM773" s="35"/>
      <c r="FN773" s="35"/>
      <c r="FO773" s="35"/>
      <c r="FP773" s="35"/>
      <c r="FQ773" s="35"/>
      <c r="FR773" s="35"/>
      <c r="FS773" s="35"/>
      <c r="FT773" s="35"/>
      <c r="FU773" s="35"/>
      <c r="FV773" s="35"/>
      <c r="FW773" s="35"/>
      <c r="FX773" s="35"/>
    </row>
    <row r="774" spans="1:180">
      <c r="A774" s="9" t="s">
        <v>296</v>
      </c>
      <c r="B774" s="9" t="s">
        <v>177</v>
      </c>
      <c r="C774" s="42">
        <v>43751</v>
      </c>
      <c r="D774" s="79">
        <v>43769</v>
      </c>
      <c r="E774" s="80">
        <v>-4.6787096774193543E-2</v>
      </c>
      <c r="F774" s="80">
        <v>0.52813931754450139</v>
      </c>
      <c r="G774" s="80">
        <v>0.20085123635627569</v>
      </c>
      <c r="H774" s="80">
        <v>0.42136922580645159</v>
      </c>
      <c r="I774" s="80">
        <v>0.40412180772495754</v>
      </c>
      <c r="J774" s="80">
        <v>9.5890193548387098E-2</v>
      </c>
      <c r="K774" s="80">
        <v>0</v>
      </c>
      <c r="L774" s="80">
        <v>3.9054518868260064E-2</v>
      </c>
      <c r="M774" s="80">
        <v>0.29361194793855616</v>
      </c>
      <c r="N774" s="80">
        <v>0.37898328491038519</v>
      </c>
      <c r="O774" s="80">
        <v>2.7337590000000002E-2</v>
      </c>
      <c r="P774" s="80">
        <v>0.19562227119212158</v>
      </c>
      <c r="Q774" s="80">
        <v>2.8992579431698404E-2</v>
      </c>
      <c r="R774" s="80">
        <v>0.12328767123287675</v>
      </c>
      <c r="S774" s="80">
        <v>2.6904745477802776</v>
      </c>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5"/>
      <c r="EO774" s="35"/>
      <c r="EP774" s="35"/>
      <c r="EQ774" s="35"/>
      <c r="ER774" s="35"/>
      <c r="ES774" s="35"/>
      <c r="ET774" s="35"/>
      <c r="EU774" s="35"/>
      <c r="EV774" s="35"/>
      <c r="EW774" s="35"/>
      <c r="EX774" s="35"/>
      <c r="EY774" s="35"/>
      <c r="EZ774" s="35"/>
      <c r="FA774" s="35"/>
      <c r="FB774" s="35"/>
      <c r="FC774" s="35"/>
      <c r="FD774" s="35"/>
      <c r="FE774" s="35"/>
      <c r="FF774" s="35"/>
      <c r="FG774" s="35"/>
      <c r="FH774" s="35"/>
      <c r="FI774" s="35"/>
      <c r="FJ774" s="35"/>
      <c r="FK774" s="35"/>
      <c r="FL774" s="35"/>
      <c r="FM774" s="35"/>
      <c r="FN774" s="35"/>
      <c r="FO774" s="35"/>
      <c r="FP774" s="35"/>
      <c r="FQ774" s="35"/>
      <c r="FR774" s="35"/>
      <c r="FS774" s="35"/>
      <c r="FT774" s="35"/>
      <c r="FU774" s="35"/>
      <c r="FV774" s="35"/>
      <c r="FW774" s="35"/>
      <c r="FX774" s="35"/>
    </row>
    <row r="775" spans="1:180">
      <c r="A775" s="9" t="s">
        <v>297</v>
      </c>
      <c r="B775" s="9" t="s">
        <v>177</v>
      </c>
      <c r="C775" s="42">
        <v>43752</v>
      </c>
      <c r="D775" s="79">
        <v>43769</v>
      </c>
      <c r="E775" s="80">
        <v>-4.6787096774193543E-2</v>
      </c>
      <c r="F775" s="80">
        <v>0.52813931754450139</v>
      </c>
      <c r="G775" s="80">
        <v>0.20085123635627569</v>
      </c>
      <c r="H775" s="80">
        <v>0.42136922580645159</v>
      </c>
      <c r="I775" s="80">
        <v>0.40412180772495754</v>
      </c>
      <c r="J775" s="80">
        <v>9.5890193548387098E-2</v>
      </c>
      <c r="K775" s="80">
        <v>0</v>
      </c>
      <c r="L775" s="80">
        <v>3.9054518868260064E-2</v>
      </c>
      <c r="M775" s="80">
        <v>0.29361194793855616</v>
      </c>
      <c r="N775" s="80">
        <v>0.37898328491038519</v>
      </c>
      <c r="O775" s="80">
        <v>2.7343737E-2</v>
      </c>
      <c r="P775" s="80">
        <v>0.19562227119212158</v>
      </c>
      <c r="Q775" s="80">
        <v>2.8986432431698409E-2</v>
      </c>
      <c r="R775" s="80">
        <v>0.12328767123287675</v>
      </c>
      <c r="S775" s="80">
        <v>2.6904745477802776</v>
      </c>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5"/>
      <c r="ER775" s="35"/>
      <c r="ES775" s="35"/>
      <c r="ET775" s="35"/>
      <c r="EU775" s="35"/>
      <c r="EV775" s="35"/>
      <c r="EW775" s="35"/>
      <c r="EX775" s="35"/>
      <c r="EY775" s="35"/>
      <c r="EZ775" s="35"/>
      <c r="FA775" s="35"/>
      <c r="FB775" s="35"/>
      <c r="FC775" s="35"/>
      <c r="FD775" s="35"/>
      <c r="FE775" s="35"/>
      <c r="FF775" s="35"/>
      <c r="FG775" s="35"/>
      <c r="FH775" s="35"/>
      <c r="FI775" s="35"/>
      <c r="FJ775" s="35"/>
      <c r="FK775" s="35"/>
      <c r="FL775" s="35"/>
      <c r="FM775" s="35"/>
      <c r="FN775" s="35"/>
      <c r="FO775" s="35"/>
      <c r="FP775" s="35"/>
      <c r="FQ775" s="35"/>
      <c r="FR775" s="35"/>
      <c r="FS775" s="35"/>
      <c r="FT775" s="35"/>
      <c r="FU775" s="35"/>
      <c r="FV775" s="35"/>
      <c r="FW775" s="35"/>
      <c r="FX775" s="35"/>
    </row>
    <row r="776" spans="1:180">
      <c r="A776" s="9" t="s">
        <v>297</v>
      </c>
      <c r="B776" s="9" t="s">
        <v>177</v>
      </c>
      <c r="C776" s="42">
        <v>43753</v>
      </c>
      <c r="D776" s="79">
        <v>43769</v>
      </c>
      <c r="E776" s="80">
        <v>-4.6787096774193543E-2</v>
      </c>
      <c r="F776" s="80">
        <v>0.52813931754450139</v>
      </c>
      <c r="G776" s="80">
        <v>0.20085123635627569</v>
      </c>
      <c r="H776" s="80">
        <v>0.42136922580645159</v>
      </c>
      <c r="I776" s="80">
        <v>0.40412180772495754</v>
      </c>
      <c r="J776" s="80">
        <v>9.5890193548387098E-2</v>
      </c>
      <c r="K776" s="80">
        <v>0</v>
      </c>
      <c r="L776" s="80">
        <v>3.9054518868260064E-2</v>
      </c>
      <c r="M776" s="80">
        <v>0.29361194793855616</v>
      </c>
      <c r="N776" s="80">
        <v>0.37898328491038524</v>
      </c>
      <c r="O776" s="80">
        <v>2.8197810000000004E-2</v>
      </c>
      <c r="P776" s="80">
        <v>0.19562227119212158</v>
      </c>
      <c r="Q776" s="80">
        <v>2.8132359431698391E-2</v>
      </c>
      <c r="R776" s="80">
        <v>0.12328767123287675</v>
      </c>
      <c r="S776" s="80">
        <v>2.6904745477802776</v>
      </c>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M776" s="35"/>
      <c r="EN776" s="35"/>
      <c r="EO776" s="35"/>
      <c r="EP776" s="35"/>
      <c r="EQ776" s="35"/>
      <c r="ER776" s="35"/>
      <c r="ES776" s="35"/>
      <c r="ET776" s="35"/>
      <c r="EU776" s="35"/>
      <c r="EV776" s="35"/>
      <c r="EW776" s="35"/>
      <c r="EX776" s="35"/>
      <c r="EY776" s="35"/>
      <c r="EZ776" s="35"/>
      <c r="FA776" s="35"/>
      <c r="FB776" s="35"/>
      <c r="FC776" s="35"/>
      <c r="FD776" s="35"/>
      <c r="FE776" s="35"/>
      <c r="FF776" s="35"/>
      <c r="FG776" s="35"/>
      <c r="FH776" s="35"/>
      <c r="FI776" s="35"/>
      <c r="FJ776" s="35"/>
      <c r="FK776" s="35"/>
      <c r="FL776" s="35"/>
      <c r="FM776" s="35"/>
      <c r="FN776" s="35"/>
      <c r="FO776" s="35"/>
      <c r="FP776" s="35"/>
      <c r="FQ776" s="35"/>
      <c r="FR776" s="35"/>
      <c r="FS776" s="35"/>
      <c r="FT776" s="35"/>
      <c r="FU776" s="35"/>
      <c r="FV776" s="35"/>
      <c r="FW776" s="35"/>
      <c r="FX776" s="35"/>
    </row>
    <row r="777" spans="1:180">
      <c r="A777" s="9" t="s">
        <v>297</v>
      </c>
      <c r="B777" s="9" t="s">
        <v>177</v>
      </c>
      <c r="C777" s="42">
        <v>43754</v>
      </c>
      <c r="D777" s="79">
        <v>43769</v>
      </c>
      <c r="E777" s="80">
        <v>-4.6787096774193543E-2</v>
      </c>
      <c r="F777" s="80">
        <v>0.52813931754450139</v>
      </c>
      <c r="G777" s="80">
        <v>0.20085123635627572</v>
      </c>
      <c r="H777" s="80">
        <v>0.42136922580645159</v>
      </c>
      <c r="I777" s="80">
        <v>0.40412180772495754</v>
      </c>
      <c r="J777" s="80">
        <v>9.5890193548387098E-2</v>
      </c>
      <c r="K777" s="80">
        <v>0</v>
      </c>
      <c r="L777" s="80">
        <v>3.9054518868260064E-2</v>
      </c>
      <c r="M777" s="80">
        <v>0.29361194793855616</v>
      </c>
      <c r="N777" s="80">
        <v>0.37898328491038519</v>
      </c>
      <c r="O777" s="80">
        <v>2.6672463E-2</v>
      </c>
      <c r="P777" s="80">
        <v>0.19562227119212158</v>
      </c>
      <c r="Q777" s="80">
        <v>2.9657706431698398E-2</v>
      </c>
      <c r="R777" s="80">
        <v>0.12328767123287675</v>
      </c>
      <c r="S777" s="80">
        <v>2.6904745477802781</v>
      </c>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5"/>
      <c r="ER777" s="35"/>
      <c r="ES777" s="35"/>
      <c r="ET777" s="35"/>
      <c r="EU777" s="35"/>
      <c r="EV777" s="35"/>
      <c r="EW777" s="35"/>
      <c r="EX777" s="35"/>
      <c r="EY777" s="35"/>
      <c r="EZ777" s="35"/>
      <c r="FA777" s="35"/>
      <c r="FB777" s="35"/>
      <c r="FC777" s="35"/>
      <c r="FD777" s="35"/>
      <c r="FE777" s="35"/>
      <c r="FF777" s="35"/>
      <c r="FG777" s="35"/>
      <c r="FH777" s="35"/>
      <c r="FI777" s="35"/>
      <c r="FJ777" s="35"/>
      <c r="FK777" s="35"/>
      <c r="FL777" s="35"/>
      <c r="FM777" s="35"/>
      <c r="FN777" s="35"/>
      <c r="FO777" s="35"/>
      <c r="FP777" s="35"/>
      <c r="FQ777" s="35"/>
      <c r="FR777" s="35"/>
      <c r="FS777" s="35"/>
      <c r="FT777" s="35"/>
      <c r="FU777" s="35"/>
      <c r="FV777" s="35"/>
      <c r="FW777" s="35"/>
      <c r="FX777" s="35"/>
    </row>
    <row r="778" spans="1:180">
      <c r="A778" s="9" t="s">
        <v>297</v>
      </c>
      <c r="B778" s="9" t="s">
        <v>177</v>
      </c>
      <c r="C778" s="42">
        <v>43755</v>
      </c>
      <c r="D778" s="79">
        <v>43769</v>
      </c>
      <c r="E778" s="80">
        <v>-4.6787096774193543E-2</v>
      </c>
      <c r="F778" s="80">
        <v>0.52813931754450139</v>
      </c>
      <c r="G778" s="80">
        <v>0.20085123635627569</v>
      </c>
      <c r="H778" s="80">
        <v>0.42136922580645159</v>
      </c>
      <c r="I778" s="80">
        <v>0.40412180772495754</v>
      </c>
      <c r="J778" s="80">
        <v>9.5890193548387098E-2</v>
      </c>
      <c r="K778" s="80">
        <v>0</v>
      </c>
      <c r="L778" s="80">
        <v>3.9054518868260064E-2</v>
      </c>
      <c r="M778" s="80">
        <v>0.29361194793855616</v>
      </c>
      <c r="N778" s="80">
        <v>0.37898328491038519</v>
      </c>
      <c r="O778" s="80">
        <v>1.7248932000000002E-2</v>
      </c>
      <c r="P778" s="80">
        <v>0.19562227119212158</v>
      </c>
      <c r="Q778" s="80">
        <v>3.9081237431698397E-2</v>
      </c>
      <c r="R778" s="80">
        <v>0.12328767123287675</v>
      </c>
      <c r="S778" s="80">
        <v>2.6904745477802776</v>
      </c>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5"/>
      <c r="CK778" s="35"/>
      <c r="CL778" s="35"/>
      <c r="CM778" s="35"/>
      <c r="CN778" s="35"/>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5"/>
      <c r="ER778" s="35"/>
      <c r="ES778" s="35"/>
      <c r="ET778" s="35"/>
      <c r="EU778" s="35"/>
      <c r="EV778" s="35"/>
      <c r="EW778" s="35"/>
      <c r="EX778" s="35"/>
      <c r="EY778" s="35"/>
      <c r="EZ778" s="35"/>
      <c r="FA778" s="35"/>
      <c r="FB778" s="35"/>
      <c r="FC778" s="35"/>
      <c r="FD778" s="35"/>
      <c r="FE778" s="35"/>
      <c r="FF778" s="35"/>
      <c r="FG778" s="35"/>
      <c r="FH778" s="35"/>
      <c r="FI778" s="35"/>
      <c r="FJ778" s="35"/>
      <c r="FK778" s="35"/>
      <c r="FL778" s="35"/>
      <c r="FM778" s="35"/>
      <c r="FN778" s="35"/>
      <c r="FO778" s="35"/>
      <c r="FP778" s="35"/>
      <c r="FQ778" s="35"/>
      <c r="FR778" s="35"/>
      <c r="FS778" s="35"/>
      <c r="FT778" s="35"/>
      <c r="FU778" s="35"/>
      <c r="FV778" s="35"/>
      <c r="FW778" s="35"/>
      <c r="FX778" s="35"/>
    </row>
    <row r="779" spans="1:180">
      <c r="A779" s="9" t="s">
        <v>297</v>
      </c>
      <c r="B779" s="9" t="s">
        <v>177</v>
      </c>
      <c r="C779" s="42">
        <v>43756</v>
      </c>
      <c r="D779" s="79">
        <v>43769</v>
      </c>
      <c r="E779" s="80">
        <v>-4.6787096774193543E-2</v>
      </c>
      <c r="F779" s="80">
        <v>0.52813931754450139</v>
      </c>
      <c r="G779" s="80">
        <v>0.20085123635627569</v>
      </c>
      <c r="H779" s="80">
        <v>0.42136922580645159</v>
      </c>
      <c r="I779" s="80">
        <v>0.40412180772495754</v>
      </c>
      <c r="J779" s="80">
        <v>9.5890193548387098E-2</v>
      </c>
      <c r="K779" s="80">
        <v>0</v>
      </c>
      <c r="L779" s="80">
        <v>3.9054518868260064E-2</v>
      </c>
      <c r="M779" s="80">
        <v>0.29361194793855616</v>
      </c>
      <c r="N779" s="80">
        <v>0.37898328491038519</v>
      </c>
      <c r="O779" s="80">
        <v>3.6414306E-2</v>
      </c>
      <c r="P779" s="80">
        <v>0.19562227119212158</v>
      </c>
      <c r="Q779" s="80">
        <v>1.9915863431698409E-2</v>
      </c>
      <c r="R779" s="80">
        <v>0.12328767123287675</v>
      </c>
      <c r="S779" s="80">
        <v>2.6904745477802776</v>
      </c>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5"/>
      <c r="BW779" s="35"/>
      <c r="BX779" s="35"/>
      <c r="BY779" s="35"/>
      <c r="BZ779" s="35"/>
      <c r="CA779" s="35"/>
      <c r="CB779" s="35"/>
      <c r="CC779" s="35"/>
      <c r="CD779" s="35"/>
      <c r="CE779" s="35"/>
      <c r="CF779" s="35"/>
      <c r="CG779" s="35"/>
      <c r="CH779" s="35"/>
      <c r="CI779" s="35"/>
      <c r="CJ779" s="35"/>
      <c r="CK779" s="35"/>
      <c r="CL779" s="35"/>
      <c r="CM779" s="35"/>
      <c r="CN779" s="35"/>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5"/>
      <c r="EK779" s="35"/>
      <c r="EL779" s="35"/>
      <c r="EM779" s="35"/>
      <c r="EN779" s="35"/>
      <c r="EO779" s="35"/>
      <c r="EP779" s="35"/>
      <c r="EQ779" s="35"/>
      <c r="ER779" s="35"/>
      <c r="ES779" s="35"/>
      <c r="ET779" s="35"/>
      <c r="EU779" s="35"/>
      <c r="EV779" s="35"/>
      <c r="EW779" s="35"/>
      <c r="EX779" s="35"/>
      <c r="EY779" s="35"/>
      <c r="EZ779" s="35"/>
      <c r="FA779" s="35"/>
      <c r="FB779" s="35"/>
      <c r="FC779" s="35"/>
      <c r="FD779" s="35"/>
      <c r="FE779" s="35"/>
      <c r="FF779" s="35"/>
      <c r="FG779" s="35"/>
      <c r="FH779" s="35"/>
      <c r="FI779" s="35"/>
      <c r="FJ779" s="35"/>
      <c r="FK779" s="35"/>
      <c r="FL779" s="35"/>
      <c r="FM779" s="35"/>
      <c r="FN779" s="35"/>
      <c r="FO779" s="35"/>
      <c r="FP779" s="35"/>
      <c r="FQ779" s="35"/>
      <c r="FR779" s="35"/>
      <c r="FS779" s="35"/>
      <c r="FT779" s="35"/>
      <c r="FU779" s="35"/>
      <c r="FV779" s="35"/>
      <c r="FW779" s="35"/>
      <c r="FX779" s="35"/>
    </row>
    <row r="780" spans="1:180">
      <c r="A780" s="9" t="s">
        <v>297</v>
      </c>
      <c r="B780" s="9" t="s">
        <v>177</v>
      </c>
      <c r="C780" s="42">
        <v>43757</v>
      </c>
      <c r="D780" s="79">
        <v>43769</v>
      </c>
      <c r="E780" s="80">
        <v>-4.6787096774193543E-2</v>
      </c>
      <c r="F780" s="80">
        <v>0.52813931754450139</v>
      </c>
      <c r="G780" s="80">
        <v>0.20085123635627569</v>
      </c>
      <c r="H780" s="80">
        <v>0.42136922580645159</v>
      </c>
      <c r="I780" s="80">
        <v>0.40412180772495754</v>
      </c>
      <c r="J780" s="80">
        <v>9.5890193548387098E-2</v>
      </c>
      <c r="K780" s="80">
        <v>0</v>
      </c>
      <c r="L780" s="80">
        <v>3.9054518868260064E-2</v>
      </c>
      <c r="M780" s="80">
        <v>0.29361194793855616</v>
      </c>
      <c r="N780" s="80">
        <v>0.37898328491038519</v>
      </c>
      <c r="O780" s="80">
        <v>9.8738099999999985E-3</v>
      </c>
      <c r="P780" s="80">
        <v>0.19562227119212158</v>
      </c>
      <c r="Q780" s="80">
        <v>4.6456359431698409E-2</v>
      </c>
      <c r="R780" s="80">
        <v>0.12328767123287675</v>
      </c>
      <c r="S780" s="80">
        <v>2.6904745477802776</v>
      </c>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5"/>
      <c r="FJ780" s="35"/>
      <c r="FK780" s="35"/>
      <c r="FL780" s="35"/>
      <c r="FM780" s="35"/>
      <c r="FN780" s="35"/>
      <c r="FO780" s="35"/>
      <c r="FP780" s="35"/>
      <c r="FQ780" s="35"/>
      <c r="FR780" s="35"/>
      <c r="FS780" s="35"/>
      <c r="FT780" s="35"/>
      <c r="FU780" s="35"/>
      <c r="FV780" s="35"/>
      <c r="FW780" s="35"/>
      <c r="FX780" s="35"/>
    </row>
    <row r="781" spans="1:180">
      <c r="A781" s="9" t="s">
        <v>297</v>
      </c>
      <c r="B781" s="9" t="s">
        <v>177</v>
      </c>
      <c r="C781" s="42">
        <v>43758</v>
      </c>
      <c r="D781" s="79">
        <v>43769</v>
      </c>
      <c r="E781" s="80">
        <v>-4.6787096774193543E-2</v>
      </c>
      <c r="F781" s="80">
        <v>0.52813931754450139</v>
      </c>
      <c r="G781" s="80">
        <v>0.20085123635627569</v>
      </c>
      <c r="H781" s="80">
        <v>0.42136922580645159</v>
      </c>
      <c r="I781" s="80">
        <v>0.40412180772495754</v>
      </c>
      <c r="J781" s="80">
        <v>9.5890193548387098E-2</v>
      </c>
      <c r="K781" s="80">
        <v>0</v>
      </c>
      <c r="L781" s="80">
        <v>3.9054518868260064E-2</v>
      </c>
      <c r="M781" s="80">
        <v>0.29361194793855616</v>
      </c>
      <c r="N781" s="80">
        <v>0.37898328491038524</v>
      </c>
      <c r="O781" s="80">
        <v>1.2883464000000001E-2</v>
      </c>
      <c r="P781" s="80">
        <v>0.19562227119212158</v>
      </c>
      <c r="Q781" s="80">
        <v>4.3446705431698408E-2</v>
      </c>
      <c r="R781" s="80">
        <v>0.12328767123287675</v>
      </c>
      <c r="S781" s="80">
        <v>2.6904745477802776</v>
      </c>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5"/>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5"/>
      <c r="FJ781" s="35"/>
      <c r="FK781" s="35"/>
      <c r="FL781" s="35"/>
      <c r="FM781" s="35"/>
      <c r="FN781" s="35"/>
      <c r="FO781" s="35"/>
      <c r="FP781" s="35"/>
      <c r="FQ781" s="35"/>
      <c r="FR781" s="35"/>
      <c r="FS781" s="35"/>
      <c r="FT781" s="35"/>
      <c r="FU781" s="35"/>
      <c r="FV781" s="35"/>
      <c r="FW781" s="35"/>
      <c r="FX781" s="35"/>
    </row>
    <row r="782" spans="1:180">
      <c r="A782" s="9" t="s">
        <v>298</v>
      </c>
      <c r="B782" s="9" t="s">
        <v>177</v>
      </c>
      <c r="C782" s="42">
        <v>43759</v>
      </c>
      <c r="D782" s="79">
        <v>43769</v>
      </c>
      <c r="E782" s="80">
        <v>-4.6787096774193543E-2</v>
      </c>
      <c r="F782" s="80">
        <v>0.52813931754450139</v>
      </c>
      <c r="G782" s="80">
        <v>0.20085123635627569</v>
      </c>
      <c r="H782" s="80">
        <v>0.42136922580645159</v>
      </c>
      <c r="I782" s="80">
        <v>0.40412180772495754</v>
      </c>
      <c r="J782" s="80">
        <v>9.5890193548387098E-2</v>
      </c>
      <c r="K782" s="80">
        <v>0</v>
      </c>
      <c r="L782" s="80">
        <v>3.9054518868260064E-2</v>
      </c>
      <c r="M782" s="80">
        <v>0.29361194793855616</v>
      </c>
      <c r="N782" s="80">
        <v>0.37898328491038519</v>
      </c>
      <c r="O782" s="80">
        <v>1.8731826E-2</v>
      </c>
      <c r="P782" s="80">
        <v>0.19562227119212158</v>
      </c>
      <c r="Q782" s="80">
        <v>3.7598343431698392E-2</v>
      </c>
      <c r="R782" s="80">
        <v>0.12328767123287675</v>
      </c>
      <c r="S782" s="80">
        <v>2.6904745477802772</v>
      </c>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c r="BO782" s="35"/>
      <c r="BP782" s="35"/>
      <c r="BQ782" s="35"/>
      <c r="BR782" s="35"/>
      <c r="BS782" s="35"/>
      <c r="BT782" s="35"/>
      <c r="BU782" s="35"/>
      <c r="BV782" s="35"/>
      <c r="BW782" s="35"/>
      <c r="BX782" s="35"/>
      <c r="BY782" s="35"/>
      <c r="BZ782" s="35"/>
      <c r="CA782" s="35"/>
      <c r="CB782" s="35"/>
      <c r="CC782" s="35"/>
      <c r="CD782" s="35"/>
      <c r="CE782" s="35"/>
      <c r="CF782" s="35"/>
      <c r="CG782" s="35"/>
      <c r="CH782" s="35"/>
      <c r="CI782" s="35"/>
      <c r="CJ782" s="35"/>
      <c r="CK782" s="35"/>
      <c r="CL782" s="35"/>
      <c r="CM782" s="35"/>
      <c r="CN782" s="35"/>
      <c r="CO782" s="35"/>
      <c r="CP782" s="35"/>
      <c r="CQ782" s="35"/>
      <c r="CR782" s="35"/>
      <c r="CS782" s="35"/>
      <c r="CT782" s="35"/>
      <c r="CU782" s="35"/>
      <c r="CV782" s="35"/>
      <c r="CW782" s="35"/>
      <c r="CX782" s="35"/>
      <c r="CY782" s="35"/>
      <c r="CZ782" s="35"/>
      <c r="DA782" s="35"/>
      <c r="DB782" s="35"/>
      <c r="DC782" s="35"/>
      <c r="DD782" s="35"/>
      <c r="DE782" s="35"/>
      <c r="DF782" s="35"/>
      <c r="DG782" s="35"/>
      <c r="DH782" s="35"/>
      <c r="DI782" s="35"/>
      <c r="DJ782" s="35"/>
      <c r="DK782" s="35"/>
      <c r="DL782" s="35"/>
      <c r="DM782" s="35"/>
      <c r="DN782" s="35"/>
      <c r="DO782" s="35"/>
      <c r="DP782" s="35"/>
      <c r="DQ782" s="35"/>
      <c r="DR782" s="35"/>
      <c r="DS782" s="35"/>
      <c r="DT782" s="35"/>
      <c r="DU782" s="35"/>
      <c r="DV782" s="35"/>
      <c r="DW782" s="35"/>
      <c r="DX782" s="35"/>
      <c r="DY782" s="35"/>
      <c r="DZ782" s="35"/>
      <c r="EA782" s="35"/>
      <c r="EB782" s="35"/>
      <c r="EC782" s="35"/>
      <c r="ED782" s="35"/>
      <c r="EE782" s="35"/>
      <c r="EF782" s="35"/>
      <c r="EG782" s="35"/>
      <c r="EH782" s="35"/>
      <c r="EI782" s="35"/>
      <c r="EJ782" s="35"/>
      <c r="EK782" s="35"/>
      <c r="EL782" s="35"/>
      <c r="EM782" s="35"/>
      <c r="EN782" s="35"/>
      <c r="EO782" s="35"/>
      <c r="EP782" s="35"/>
      <c r="EQ782" s="35"/>
      <c r="ER782" s="35"/>
      <c r="ES782" s="35"/>
      <c r="ET782" s="35"/>
      <c r="EU782" s="35"/>
      <c r="EV782" s="35"/>
      <c r="EW782" s="35"/>
      <c r="EX782" s="35"/>
      <c r="EY782" s="35"/>
      <c r="EZ782" s="35"/>
      <c r="FA782" s="35"/>
      <c r="FB782" s="35"/>
      <c r="FC782" s="35"/>
      <c r="FD782" s="35"/>
      <c r="FE782" s="35"/>
      <c r="FF782" s="35"/>
      <c r="FG782" s="35"/>
      <c r="FH782" s="35"/>
      <c r="FI782" s="35"/>
      <c r="FJ782" s="35"/>
      <c r="FK782" s="35"/>
      <c r="FL782" s="35"/>
      <c r="FM782" s="35"/>
      <c r="FN782" s="35"/>
      <c r="FO782" s="35"/>
      <c r="FP782" s="35"/>
      <c r="FQ782" s="35"/>
      <c r="FR782" s="35"/>
      <c r="FS782" s="35"/>
      <c r="FT782" s="35"/>
      <c r="FU782" s="35"/>
      <c r="FV782" s="35"/>
      <c r="FW782" s="35"/>
      <c r="FX782" s="35"/>
    </row>
    <row r="783" spans="1:180">
      <c r="A783" s="9" t="s">
        <v>298</v>
      </c>
      <c r="B783" s="9" t="s">
        <v>177</v>
      </c>
      <c r="C783" s="42">
        <v>43760</v>
      </c>
      <c r="D783" s="79">
        <v>43769</v>
      </c>
      <c r="E783" s="80">
        <v>-4.6787096774193543E-2</v>
      </c>
      <c r="F783" s="80">
        <v>0.52813931754450139</v>
      </c>
      <c r="G783" s="80">
        <v>0.20085123635627569</v>
      </c>
      <c r="H783" s="80">
        <v>0.42136922580645159</v>
      </c>
      <c r="I783" s="80">
        <v>0.40412180772495754</v>
      </c>
      <c r="J783" s="80">
        <v>9.5890193548387098E-2</v>
      </c>
      <c r="K783" s="80">
        <v>0</v>
      </c>
      <c r="L783" s="80">
        <v>3.9054518868260064E-2</v>
      </c>
      <c r="M783" s="80">
        <v>0.29361194793855616</v>
      </c>
      <c r="N783" s="80">
        <v>0.37898328491038513</v>
      </c>
      <c r="O783" s="80">
        <v>3.1650795000000002E-2</v>
      </c>
      <c r="P783" s="80">
        <v>0.19562227119212158</v>
      </c>
      <c r="Q783" s="80">
        <v>2.4679374431698396E-2</v>
      </c>
      <c r="R783" s="80">
        <v>0.12328767123287675</v>
      </c>
      <c r="S783" s="80">
        <v>2.6904745477802776</v>
      </c>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c r="BO783" s="35"/>
      <c r="BP783" s="35"/>
      <c r="BQ783" s="35"/>
      <c r="BR783" s="35"/>
      <c r="BS783" s="35"/>
      <c r="BT783" s="35"/>
      <c r="BU783" s="35"/>
      <c r="BV783" s="35"/>
      <c r="BW783" s="35"/>
      <c r="BX783" s="35"/>
      <c r="BY783" s="35"/>
      <c r="BZ783" s="35"/>
      <c r="CA783" s="35"/>
      <c r="CB783" s="35"/>
      <c r="CC783" s="35"/>
      <c r="CD783" s="35"/>
      <c r="CE783" s="35"/>
      <c r="CF783" s="35"/>
      <c r="CG783" s="35"/>
      <c r="CH783" s="35"/>
      <c r="CI783" s="35"/>
      <c r="CJ783" s="35"/>
      <c r="CK783" s="35"/>
      <c r="CL783" s="35"/>
      <c r="CM783" s="35"/>
      <c r="CN783" s="35"/>
      <c r="CO783" s="35"/>
      <c r="CP783" s="35"/>
      <c r="CQ783" s="35"/>
      <c r="CR783" s="35"/>
      <c r="CS783" s="35"/>
      <c r="CT783" s="35"/>
      <c r="CU783" s="35"/>
      <c r="CV783" s="35"/>
      <c r="CW783" s="35"/>
      <c r="CX783" s="35"/>
      <c r="CY783" s="35"/>
      <c r="CZ783" s="35"/>
      <c r="DA783" s="35"/>
      <c r="DB783" s="35"/>
      <c r="DC783" s="35"/>
      <c r="DD783" s="35"/>
      <c r="DE783" s="35"/>
      <c r="DF783" s="35"/>
      <c r="DG783" s="35"/>
      <c r="DH783" s="35"/>
      <c r="DI783" s="35"/>
      <c r="DJ783" s="35"/>
      <c r="DK783" s="35"/>
      <c r="DL783" s="35"/>
      <c r="DM783" s="35"/>
      <c r="DN783" s="35"/>
      <c r="DO783" s="35"/>
      <c r="DP783" s="35"/>
      <c r="DQ783" s="35"/>
      <c r="DR783" s="35"/>
      <c r="DS783" s="35"/>
      <c r="DT783" s="35"/>
      <c r="DU783" s="35"/>
      <c r="DV783" s="35"/>
      <c r="DW783" s="35"/>
      <c r="DX783" s="35"/>
      <c r="DY783" s="35"/>
      <c r="DZ783" s="35"/>
      <c r="EA783" s="35"/>
      <c r="EB783" s="35"/>
      <c r="EC783" s="35"/>
      <c r="ED783" s="35"/>
      <c r="EE783" s="35"/>
      <c r="EF783" s="35"/>
      <c r="EG783" s="35"/>
      <c r="EH783" s="35"/>
      <c r="EI783" s="35"/>
      <c r="EJ783" s="35"/>
      <c r="EK783" s="35"/>
      <c r="EL783" s="35"/>
      <c r="EM783" s="35"/>
      <c r="EN783" s="35"/>
      <c r="EO783" s="35"/>
      <c r="EP783" s="35"/>
      <c r="EQ783" s="35"/>
      <c r="ER783" s="35"/>
      <c r="ES783" s="35"/>
      <c r="ET783" s="35"/>
      <c r="EU783" s="35"/>
      <c r="EV783" s="35"/>
      <c r="EW783" s="35"/>
      <c r="EX783" s="35"/>
      <c r="EY783" s="35"/>
      <c r="EZ783" s="35"/>
      <c r="FA783" s="35"/>
      <c r="FB783" s="35"/>
      <c r="FC783" s="35"/>
      <c r="FD783" s="35"/>
      <c r="FE783" s="35"/>
      <c r="FF783" s="35"/>
      <c r="FG783" s="35"/>
      <c r="FH783" s="35"/>
      <c r="FI783" s="35"/>
      <c r="FJ783" s="35"/>
      <c r="FK783" s="35"/>
      <c r="FL783" s="35"/>
      <c r="FM783" s="35"/>
      <c r="FN783" s="35"/>
      <c r="FO783" s="35"/>
      <c r="FP783" s="35"/>
      <c r="FQ783" s="35"/>
      <c r="FR783" s="35"/>
      <c r="FS783" s="35"/>
      <c r="FT783" s="35"/>
      <c r="FU783" s="35"/>
      <c r="FV783" s="35"/>
      <c r="FW783" s="35"/>
      <c r="FX783" s="35"/>
    </row>
    <row r="784" spans="1:180">
      <c r="A784" s="9" t="s">
        <v>298</v>
      </c>
      <c r="B784" s="9" t="s">
        <v>177</v>
      </c>
      <c r="C784" s="42">
        <v>43761</v>
      </c>
      <c r="D784" s="79">
        <v>43769</v>
      </c>
      <c r="E784" s="80">
        <v>-4.6787096774193543E-2</v>
      </c>
      <c r="F784" s="80">
        <v>0.52813931754450139</v>
      </c>
      <c r="G784" s="80">
        <v>0.20085123635627569</v>
      </c>
      <c r="H784" s="80">
        <v>0.42136922580645159</v>
      </c>
      <c r="I784" s="80">
        <v>0.40412180772495754</v>
      </c>
      <c r="J784" s="80">
        <v>9.5890193548387098E-2</v>
      </c>
      <c r="K784" s="80">
        <v>0</v>
      </c>
      <c r="L784" s="80">
        <v>3.9054518868260064E-2</v>
      </c>
      <c r="M784" s="80">
        <v>0.29361194793855616</v>
      </c>
      <c r="N784" s="80">
        <v>0.37898328491038519</v>
      </c>
      <c r="O784" s="80">
        <v>3.1261914000000002E-2</v>
      </c>
      <c r="P784" s="80">
        <v>0.19562227119212158</v>
      </c>
      <c r="Q784" s="80">
        <v>2.506825543169839E-2</v>
      </c>
      <c r="R784" s="80">
        <v>0.12328767123287675</v>
      </c>
      <c r="S784" s="80">
        <v>2.6904745477802776</v>
      </c>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5"/>
      <c r="FJ784" s="35"/>
      <c r="FK784" s="35"/>
      <c r="FL784" s="35"/>
      <c r="FM784" s="35"/>
      <c r="FN784" s="35"/>
      <c r="FO784" s="35"/>
      <c r="FP784" s="35"/>
      <c r="FQ784" s="35"/>
      <c r="FR784" s="35"/>
      <c r="FS784" s="35"/>
      <c r="FT784" s="35"/>
      <c r="FU784" s="35"/>
      <c r="FV784" s="35"/>
      <c r="FW784" s="35"/>
      <c r="FX784" s="35"/>
    </row>
    <row r="785" spans="1:180">
      <c r="A785" s="9" t="s">
        <v>298</v>
      </c>
      <c r="B785" s="9" t="s">
        <v>177</v>
      </c>
      <c r="C785" s="42">
        <v>43762</v>
      </c>
      <c r="D785" s="79">
        <v>43769</v>
      </c>
      <c r="E785" s="80">
        <v>-4.6787096774193543E-2</v>
      </c>
      <c r="F785" s="80">
        <v>0.50450931754450146</v>
      </c>
      <c r="G785" s="80">
        <v>0.20085123635627569</v>
      </c>
      <c r="H785" s="80">
        <v>0.42136922580645159</v>
      </c>
      <c r="I785" s="80">
        <v>0.40412180772495754</v>
      </c>
      <c r="J785" s="80">
        <v>9.5890193548387098E-2</v>
      </c>
      <c r="K785" s="80">
        <v>0</v>
      </c>
      <c r="L785" s="80">
        <v>3.9054518868260064E-2</v>
      </c>
      <c r="M785" s="80">
        <v>0.29361194793855616</v>
      </c>
      <c r="N785" s="80">
        <v>0.37898328491038524</v>
      </c>
      <c r="O785" s="80">
        <v>5.4973409000000001E-2</v>
      </c>
      <c r="P785" s="80">
        <v>0.19562227119212158</v>
      </c>
      <c r="Q785" s="80">
        <v>2.4986760431698393E-2</v>
      </c>
      <c r="R785" s="80">
        <v>0.12328767123287675</v>
      </c>
      <c r="S785" s="80">
        <v>2.6904745477802776</v>
      </c>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row>
    <row r="786" spans="1:180">
      <c r="A786" s="9" t="s">
        <v>298</v>
      </c>
      <c r="B786" s="9" t="s">
        <v>177</v>
      </c>
      <c r="C786" s="42">
        <v>43763</v>
      </c>
      <c r="D786" s="79">
        <v>43769</v>
      </c>
      <c r="E786" s="80">
        <v>-4.6787096774193543E-2</v>
      </c>
      <c r="F786" s="80">
        <v>0.52813931754450139</v>
      </c>
      <c r="G786" s="80">
        <v>0.20085123635627569</v>
      </c>
      <c r="H786" s="80">
        <v>0.42136922580645159</v>
      </c>
      <c r="I786" s="80">
        <v>0.40412180772495754</v>
      </c>
      <c r="J786" s="80">
        <v>9.5890193548387098E-2</v>
      </c>
      <c r="K786" s="80">
        <v>0</v>
      </c>
      <c r="L786" s="80">
        <v>3.9054518868260064E-2</v>
      </c>
      <c r="M786" s="80">
        <v>0.29361194793855616</v>
      </c>
      <c r="N786" s="80">
        <v>0.37898328491038519</v>
      </c>
      <c r="O786" s="80">
        <v>2.0984445000000004E-2</v>
      </c>
      <c r="P786" s="80">
        <v>0.19562227119212158</v>
      </c>
      <c r="Q786" s="80">
        <v>3.5345724431698401E-2</v>
      </c>
      <c r="R786" s="80">
        <v>0.12328767123287675</v>
      </c>
      <c r="S786" s="80">
        <v>2.6904745477802776</v>
      </c>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c r="BO786" s="35"/>
      <c r="BP786" s="35"/>
      <c r="BQ786" s="35"/>
      <c r="BR786" s="35"/>
      <c r="BS786" s="35"/>
      <c r="BT786" s="35"/>
      <c r="BU786" s="35"/>
      <c r="BV786" s="35"/>
      <c r="BW786" s="35"/>
      <c r="BX786" s="35"/>
      <c r="BY786" s="35"/>
      <c r="BZ786" s="35"/>
      <c r="CA786" s="35"/>
      <c r="CB786" s="35"/>
      <c r="CC786" s="35"/>
      <c r="CD786" s="35"/>
      <c r="CE786" s="35"/>
      <c r="CF786" s="35"/>
      <c r="CG786" s="35"/>
      <c r="CH786" s="35"/>
      <c r="CI786" s="35"/>
      <c r="CJ786" s="35"/>
      <c r="CK786" s="35"/>
      <c r="CL786" s="35"/>
      <c r="CM786" s="35"/>
      <c r="CN786" s="35"/>
      <c r="CO786" s="35"/>
      <c r="CP786" s="35"/>
      <c r="CQ786" s="35"/>
      <c r="CR786" s="35"/>
      <c r="CS786" s="35"/>
      <c r="CT786" s="35"/>
      <c r="CU786" s="35"/>
      <c r="CV786" s="35"/>
      <c r="CW786" s="35"/>
      <c r="CX786" s="35"/>
      <c r="CY786" s="35"/>
      <c r="CZ786" s="35"/>
      <c r="DA786" s="35"/>
      <c r="DB786" s="35"/>
      <c r="DC786" s="35"/>
      <c r="DD786" s="35"/>
      <c r="DE786" s="35"/>
      <c r="DF786" s="35"/>
      <c r="DG786" s="35"/>
      <c r="DH786" s="35"/>
      <c r="DI786" s="35"/>
      <c r="DJ786" s="35"/>
      <c r="DK786" s="35"/>
      <c r="DL786" s="35"/>
      <c r="DM786" s="35"/>
      <c r="DN786" s="35"/>
      <c r="DO786" s="35"/>
      <c r="DP786" s="35"/>
      <c r="DQ786" s="35"/>
      <c r="DR786" s="35"/>
      <c r="DS786" s="35"/>
      <c r="DT786" s="35"/>
      <c r="DU786" s="35"/>
      <c r="DV786" s="35"/>
      <c r="DW786" s="35"/>
      <c r="DX786" s="35"/>
      <c r="DY786" s="35"/>
      <c r="DZ786" s="35"/>
      <c r="EA786" s="35"/>
      <c r="EB786" s="35"/>
      <c r="EC786" s="35"/>
      <c r="ED786" s="35"/>
      <c r="EE786" s="35"/>
      <c r="EF786" s="35"/>
      <c r="EG786" s="35"/>
      <c r="EH786" s="35"/>
      <c r="EI786" s="35"/>
      <c r="EJ786" s="35"/>
      <c r="EK786" s="35"/>
      <c r="EL786" s="35"/>
      <c r="EM786" s="35"/>
      <c r="EN786" s="35"/>
      <c r="EO786" s="35"/>
      <c r="EP786" s="35"/>
      <c r="EQ786" s="35"/>
      <c r="ER786" s="35"/>
      <c r="ES786" s="35"/>
      <c r="ET786" s="35"/>
      <c r="EU786" s="35"/>
      <c r="EV786" s="35"/>
      <c r="EW786" s="35"/>
      <c r="EX786" s="35"/>
      <c r="EY786" s="35"/>
      <c r="EZ786" s="35"/>
      <c r="FA786" s="35"/>
      <c r="FB786" s="35"/>
      <c r="FC786" s="35"/>
      <c r="FD786" s="35"/>
      <c r="FE786" s="35"/>
      <c r="FF786" s="35"/>
      <c r="FG786" s="35"/>
      <c r="FH786" s="35"/>
      <c r="FI786" s="35"/>
      <c r="FJ786" s="35"/>
      <c r="FK786" s="35"/>
      <c r="FL786" s="35"/>
      <c r="FM786" s="35"/>
      <c r="FN786" s="35"/>
      <c r="FO786" s="35"/>
      <c r="FP786" s="35"/>
      <c r="FQ786" s="35"/>
      <c r="FR786" s="35"/>
      <c r="FS786" s="35"/>
      <c r="FT786" s="35"/>
      <c r="FU786" s="35"/>
      <c r="FV786" s="35"/>
      <c r="FW786" s="35"/>
      <c r="FX786" s="35"/>
    </row>
    <row r="787" spans="1:180">
      <c r="A787" s="9" t="s">
        <v>298</v>
      </c>
      <c r="B787" s="9" t="s">
        <v>177</v>
      </c>
      <c r="C787" s="42">
        <v>43764</v>
      </c>
      <c r="D787" s="79">
        <v>43769</v>
      </c>
      <c r="E787" s="80">
        <v>-4.6787096774193543E-2</v>
      </c>
      <c r="F787" s="80">
        <v>0.52813931754450139</v>
      </c>
      <c r="G787" s="80">
        <v>0.20085123635627569</v>
      </c>
      <c r="H787" s="80">
        <v>0.42136922580645159</v>
      </c>
      <c r="I787" s="80">
        <v>0.40412180772495754</v>
      </c>
      <c r="J787" s="80">
        <v>9.5890193548387098E-2</v>
      </c>
      <c r="K787" s="80">
        <v>0</v>
      </c>
      <c r="L787" s="80">
        <v>3.9054518868260064E-2</v>
      </c>
      <c r="M787" s="80">
        <v>0.29361194793855616</v>
      </c>
      <c r="N787" s="80">
        <v>0.37898328491038519</v>
      </c>
      <c r="O787" s="80">
        <v>2.5765632000000004E-2</v>
      </c>
      <c r="P787" s="80">
        <v>0.19562227119212158</v>
      </c>
      <c r="Q787" s="80">
        <v>3.0564537431698399E-2</v>
      </c>
      <c r="R787" s="80">
        <v>0.12328767123287675</v>
      </c>
      <c r="S787" s="80">
        <v>2.6904745477802776</v>
      </c>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5"/>
      <c r="BW787" s="35"/>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5"/>
      <c r="FJ787" s="35"/>
      <c r="FK787" s="35"/>
      <c r="FL787" s="35"/>
      <c r="FM787" s="35"/>
      <c r="FN787" s="35"/>
      <c r="FO787" s="35"/>
      <c r="FP787" s="35"/>
      <c r="FQ787" s="35"/>
      <c r="FR787" s="35"/>
      <c r="FS787" s="35"/>
      <c r="FT787" s="35"/>
      <c r="FU787" s="35"/>
      <c r="FV787" s="35"/>
      <c r="FW787" s="35"/>
      <c r="FX787" s="35"/>
    </row>
    <row r="788" spans="1:180">
      <c r="A788" s="9" t="s">
        <v>298</v>
      </c>
      <c r="B788" s="9" t="s">
        <v>177</v>
      </c>
      <c r="C788" s="42">
        <v>43765</v>
      </c>
      <c r="D788" s="79">
        <v>43769</v>
      </c>
      <c r="E788" s="80">
        <v>-4.6787096774193543E-2</v>
      </c>
      <c r="F788" s="80">
        <v>0.52813931754450139</v>
      </c>
      <c r="G788" s="80">
        <v>0.20085123635627569</v>
      </c>
      <c r="H788" s="80">
        <v>0.42136922580645159</v>
      </c>
      <c r="I788" s="80">
        <v>0.40412180772495754</v>
      </c>
      <c r="J788" s="80">
        <v>9.5890193548387098E-2</v>
      </c>
      <c r="K788" s="80">
        <v>0</v>
      </c>
      <c r="L788" s="80">
        <v>3.9054518868260064E-2</v>
      </c>
      <c r="M788" s="80">
        <v>0.29361194793855616</v>
      </c>
      <c r="N788" s="80">
        <v>0.37898328491038519</v>
      </c>
      <c r="O788" s="80">
        <v>2.6555346000000001E-2</v>
      </c>
      <c r="P788" s="80">
        <v>0.19562227119212158</v>
      </c>
      <c r="Q788" s="80">
        <v>2.9774823431698405E-2</v>
      </c>
      <c r="R788" s="80">
        <v>0.12328767123287675</v>
      </c>
      <c r="S788" s="80">
        <v>2.6904745477802776</v>
      </c>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5"/>
      <c r="FJ788" s="35"/>
      <c r="FK788" s="35"/>
      <c r="FL788" s="35"/>
      <c r="FM788" s="35"/>
      <c r="FN788" s="35"/>
      <c r="FO788" s="35"/>
      <c r="FP788" s="35"/>
      <c r="FQ788" s="35"/>
      <c r="FR788" s="35"/>
      <c r="FS788" s="35"/>
      <c r="FT788" s="35"/>
      <c r="FU788" s="35"/>
      <c r="FV788" s="35"/>
      <c r="FW788" s="35"/>
      <c r="FX788" s="35"/>
    </row>
    <row r="789" spans="1:180">
      <c r="A789" s="9" t="s">
        <v>299</v>
      </c>
      <c r="B789" s="9" t="s">
        <v>177</v>
      </c>
      <c r="C789" s="42">
        <v>43766</v>
      </c>
      <c r="D789" s="79">
        <v>43769</v>
      </c>
      <c r="E789" s="80">
        <v>-4.6787096774193543E-2</v>
      </c>
      <c r="F789" s="80">
        <v>0.52813931754450139</v>
      </c>
      <c r="G789" s="80">
        <v>0.20085123635627569</v>
      </c>
      <c r="H789" s="80">
        <v>0.42136922580645159</v>
      </c>
      <c r="I789" s="80">
        <v>0.40412180772495754</v>
      </c>
      <c r="J789" s="80">
        <v>9.5890193548387098E-2</v>
      </c>
      <c r="K789" s="80">
        <v>0</v>
      </c>
      <c r="L789" s="80">
        <v>3.9054518868260064E-2</v>
      </c>
      <c r="M789" s="80">
        <v>0.29361194793855616</v>
      </c>
      <c r="N789" s="80">
        <v>0.37898328491038524</v>
      </c>
      <c r="O789" s="80">
        <v>2.4288840000000003E-2</v>
      </c>
      <c r="P789" s="80">
        <v>0.19562227119212158</v>
      </c>
      <c r="Q789" s="80">
        <v>3.20413294316984E-2</v>
      </c>
      <c r="R789" s="80">
        <v>0.12328767123287675</v>
      </c>
      <c r="S789" s="80">
        <v>2.6904745477802776</v>
      </c>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c r="BW789" s="35"/>
      <c r="BX789" s="35"/>
      <c r="BY789" s="35"/>
      <c r="BZ789" s="35"/>
      <c r="CA789" s="35"/>
      <c r="CB789" s="35"/>
      <c r="CC789" s="35"/>
      <c r="CD789" s="35"/>
      <c r="CE789" s="35"/>
      <c r="CF789" s="35"/>
      <c r="CG789" s="35"/>
      <c r="CH789" s="35"/>
      <c r="CI789" s="35"/>
      <c r="CJ789" s="35"/>
      <c r="CK789" s="35"/>
      <c r="CL789" s="35"/>
      <c r="CM789" s="35"/>
      <c r="CN789" s="35"/>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c r="EK789" s="35"/>
      <c r="EL789" s="35"/>
      <c r="EM789" s="35"/>
      <c r="EN789" s="35"/>
      <c r="EO789" s="35"/>
      <c r="EP789" s="35"/>
      <c r="EQ789" s="35"/>
      <c r="ER789" s="35"/>
      <c r="ES789" s="35"/>
      <c r="ET789" s="35"/>
      <c r="EU789" s="35"/>
      <c r="EV789" s="35"/>
      <c r="EW789" s="35"/>
      <c r="EX789" s="35"/>
      <c r="EY789" s="35"/>
      <c r="EZ789" s="35"/>
      <c r="FA789" s="35"/>
      <c r="FB789" s="35"/>
      <c r="FC789" s="35"/>
      <c r="FD789" s="35"/>
      <c r="FE789" s="35"/>
      <c r="FF789" s="35"/>
      <c r="FG789" s="35"/>
      <c r="FH789" s="35"/>
      <c r="FI789" s="35"/>
      <c r="FJ789" s="35"/>
      <c r="FK789" s="35"/>
      <c r="FL789" s="35"/>
      <c r="FM789" s="35"/>
      <c r="FN789" s="35"/>
      <c r="FO789" s="35"/>
      <c r="FP789" s="35"/>
      <c r="FQ789" s="35"/>
      <c r="FR789" s="35"/>
      <c r="FS789" s="35"/>
      <c r="FT789" s="35"/>
      <c r="FU789" s="35"/>
      <c r="FV789" s="35"/>
      <c r="FW789" s="35"/>
      <c r="FX789" s="35"/>
    </row>
    <row r="790" spans="1:180">
      <c r="A790" s="9" t="s">
        <v>299</v>
      </c>
      <c r="B790" s="9" t="s">
        <v>177</v>
      </c>
      <c r="C790" s="42">
        <v>43767</v>
      </c>
      <c r="D790" s="79">
        <v>43769</v>
      </c>
      <c r="E790" s="80">
        <v>-4.6787096774193543E-2</v>
      </c>
      <c r="F790" s="80">
        <v>0.52813931754450139</v>
      </c>
      <c r="G790" s="80">
        <v>0.20085123635627569</v>
      </c>
      <c r="H790" s="80">
        <v>0.42136922580645159</v>
      </c>
      <c r="I790" s="80">
        <v>0.40412180772495754</v>
      </c>
      <c r="J790" s="80">
        <v>9.5890193548387098E-2</v>
      </c>
      <c r="K790" s="80">
        <v>0</v>
      </c>
      <c r="L790" s="80">
        <v>3.9054518868260064E-2</v>
      </c>
      <c r="M790" s="80">
        <v>0.29361194793855616</v>
      </c>
      <c r="N790" s="80">
        <v>0.37898328491038519</v>
      </c>
      <c r="O790" s="80">
        <v>2.5600905E-2</v>
      </c>
      <c r="P790" s="80">
        <v>0.19562227119212158</v>
      </c>
      <c r="Q790" s="80">
        <v>3.0729264431698398E-2</v>
      </c>
      <c r="R790" s="80">
        <v>0.12328767123287675</v>
      </c>
      <c r="S790" s="80">
        <v>2.6904745477802776</v>
      </c>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5"/>
      <c r="FO790" s="35"/>
      <c r="FP790" s="35"/>
      <c r="FQ790" s="35"/>
      <c r="FR790" s="35"/>
      <c r="FS790" s="35"/>
      <c r="FT790" s="35"/>
      <c r="FU790" s="35"/>
      <c r="FV790" s="35"/>
      <c r="FW790" s="35"/>
      <c r="FX790" s="35"/>
    </row>
    <row r="791" spans="1:180">
      <c r="A791" s="9" t="s">
        <v>299</v>
      </c>
      <c r="B791" s="9" t="s">
        <v>177</v>
      </c>
      <c r="C791" s="42">
        <v>43768</v>
      </c>
      <c r="D791" s="79">
        <v>43769</v>
      </c>
      <c r="E791" s="80">
        <v>-4.6787096774193543E-2</v>
      </c>
      <c r="F791" s="80">
        <v>0.52813931754450139</v>
      </c>
      <c r="G791" s="80">
        <v>0.20085123635627569</v>
      </c>
      <c r="H791" s="80">
        <v>0.42136922580645159</v>
      </c>
      <c r="I791" s="80">
        <v>0.40412180772495754</v>
      </c>
      <c r="J791" s="80">
        <v>9.5890193548387098E-2</v>
      </c>
      <c r="K791" s="80">
        <v>0</v>
      </c>
      <c r="L791" s="80">
        <v>3.9054518868260064E-2</v>
      </c>
      <c r="M791" s="80">
        <v>0.29361194793855616</v>
      </c>
      <c r="N791" s="80">
        <v>0.37898328491038524</v>
      </c>
      <c r="O791" s="80">
        <v>2.7002124000000002E-2</v>
      </c>
      <c r="P791" s="80">
        <v>0.19562227119212158</v>
      </c>
      <c r="Q791" s="80">
        <v>2.9328045431698389E-2</v>
      </c>
      <c r="R791" s="80">
        <v>0.12328767123287675</v>
      </c>
      <c r="S791" s="80">
        <v>2.6904745477802776</v>
      </c>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c r="BO791" s="35"/>
      <c r="BP791" s="35"/>
      <c r="BQ791" s="35"/>
      <c r="BR791" s="35"/>
      <c r="BS791" s="35"/>
      <c r="BT791" s="35"/>
      <c r="BU791" s="35"/>
      <c r="BV791" s="35"/>
      <c r="BW791" s="35"/>
      <c r="BX791" s="35"/>
      <c r="BY791" s="35"/>
      <c r="BZ791" s="35"/>
      <c r="CA791" s="35"/>
      <c r="CB791" s="35"/>
      <c r="CC791" s="35"/>
      <c r="CD791" s="35"/>
      <c r="CE791" s="35"/>
      <c r="CF791" s="35"/>
      <c r="CG791" s="35"/>
      <c r="CH791" s="35"/>
      <c r="CI791" s="35"/>
      <c r="CJ791" s="35"/>
      <c r="CK791" s="35"/>
      <c r="CL791" s="35"/>
      <c r="CM791" s="35"/>
      <c r="CN791" s="35"/>
      <c r="CO791" s="35"/>
      <c r="CP791" s="35"/>
      <c r="CQ791" s="35"/>
      <c r="CR791" s="35"/>
      <c r="CS791" s="35"/>
      <c r="CT791" s="35"/>
      <c r="CU791" s="35"/>
      <c r="CV791" s="35"/>
      <c r="CW791" s="35"/>
      <c r="CX791" s="35"/>
      <c r="CY791" s="35"/>
      <c r="CZ791" s="35"/>
      <c r="DA791" s="35"/>
      <c r="DB791" s="35"/>
      <c r="DC791" s="35"/>
      <c r="DD791" s="35"/>
      <c r="DE791" s="35"/>
      <c r="DF791" s="35"/>
      <c r="DG791" s="35"/>
      <c r="DH791" s="35"/>
      <c r="DI791" s="35"/>
      <c r="DJ791" s="35"/>
      <c r="DK791" s="35"/>
      <c r="DL791" s="35"/>
      <c r="DM791" s="35"/>
      <c r="DN791" s="35"/>
      <c r="DO791" s="35"/>
      <c r="DP791" s="35"/>
      <c r="DQ791" s="35"/>
      <c r="DR791" s="35"/>
      <c r="DS791" s="35"/>
      <c r="DT791" s="35"/>
      <c r="DU791" s="35"/>
      <c r="DV791" s="35"/>
      <c r="DW791" s="35"/>
      <c r="DX791" s="35"/>
      <c r="DY791" s="35"/>
      <c r="DZ791" s="35"/>
      <c r="EA791" s="35"/>
      <c r="EB791" s="35"/>
      <c r="EC791" s="35"/>
      <c r="ED791" s="35"/>
      <c r="EE791" s="35"/>
      <c r="EF791" s="35"/>
      <c r="EG791" s="35"/>
      <c r="EH791" s="35"/>
      <c r="EI791" s="35"/>
      <c r="EJ791" s="35"/>
      <c r="EK791" s="35"/>
      <c r="EL791" s="35"/>
      <c r="EM791" s="35"/>
      <c r="EN791" s="35"/>
      <c r="EO791" s="35"/>
      <c r="EP791" s="35"/>
      <c r="EQ791" s="35"/>
      <c r="ER791" s="35"/>
      <c r="ES791" s="35"/>
      <c r="ET791" s="35"/>
      <c r="EU791" s="35"/>
      <c r="EV791" s="35"/>
      <c r="EW791" s="35"/>
      <c r="EX791" s="35"/>
      <c r="EY791" s="35"/>
      <c r="EZ791" s="35"/>
      <c r="FA791" s="35"/>
      <c r="FB791" s="35"/>
      <c r="FC791" s="35"/>
      <c r="FD791" s="35"/>
      <c r="FE791" s="35"/>
      <c r="FF791" s="35"/>
      <c r="FG791" s="35"/>
      <c r="FH791" s="35"/>
      <c r="FI791" s="35"/>
      <c r="FJ791" s="35"/>
      <c r="FK791" s="35"/>
      <c r="FL791" s="35"/>
      <c r="FM791" s="35"/>
      <c r="FN791" s="35"/>
      <c r="FO791" s="35"/>
      <c r="FP791" s="35"/>
      <c r="FQ791" s="35"/>
      <c r="FR791" s="35"/>
      <c r="FS791" s="35"/>
      <c r="FT791" s="35"/>
      <c r="FU791" s="35"/>
      <c r="FV791" s="35"/>
      <c r="FW791" s="35"/>
      <c r="FX791" s="35"/>
    </row>
    <row r="792" spans="1:180">
      <c r="A792" s="9" t="s">
        <v>299</v>
      </c>
      <c r="B792" s="9" t="s">
        <v>177</v>
      </c>
      <c r="C792" s="42">
        <v>43769</v>
      </c>
      <c r="D792" s="79">
        <v>43769</v>
      </c>
      <c r="E792" s="80">
        <v>-4.6787096774193543E-2</v>
      </c>
      <c r="F792" s="80">
        <v>0.52813931754450139</v>
      </c>
      <c r="G792" s="80">
        <v>0.20085123635627569</v>
      </c>
      <c r="H792" s="80">
        <v>0.42136922580645159</v>
      </c>
      <c r="I792" s="80">
        <v>0.40412180772495754</v>
      </c>
      <c r="J792" s="80">
        <v>9.5890193548387098E-2</v>
      </c>
      <c r="K792" s="80">
        <v>0</v>
      </c>
      <c r="L792" s="80">
        <v>3.9054518868260064E-2</v>
      </c>
      <c r="M792" s="80">
        <v>0.29361194793855616</v>
      </c>
      <c r="N792" s="80">
        <v>0.37898328491038519</v>
      </c>
      <c r="O792" s="80">
        <v>1.8869021999999999E-2</v>
      </c>
      <c r="P792" s="80">
        <v>0.19562227119212158</v>
      </c>
      <c r="Q792" s="80">
        <v>3.7461147431698399E-2</v>
      </c>
      <c r="R792" s="80">
        <v>0.12328767123287675</v>
      </c>
      <c r="S792" s="80">
        <v>2.6904745477802776</v>
      </c>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5"/>
      <c r="CK792" s="35"/>
      <c r="CL792" s="35"/>
      <c r="CM792" s="35"/>
      <c r="CN792" s="35"/>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5"/>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row>
    <row r="793" spans="1:180">
      <c r="A793" s="9" t="s">
        <v>299</v>
      </c>
      <c r="B793" s="9" t="s">
        <v>178</v>
      </c>
      <c r="C793" s="42">
        <v>43770</v>
      </c>
      <c r="D793" s="79">
        <v>43799</v>
      </c>
      <c r="E793" s="80">
        <v>-5.0053666666666663E-2</v>
      </c>
      <c r="F793" s="80">
        <v>0.53824456054756808</v>
      </c>
      <c r="G793" s="80">
        <v>0.24762284450661154</v>
      </c>
      <c r="H793" s="80">
        <v>0.51528989999999997</v>
      </c>
      <c r="I793" s="80">
        <v>0.38230663333333331</v>
      </c>
      <c r="J793" s="80">
        <v>0.11890383333333333</v>
      </c>
      <c r="K793" s="80">
        <v>0</v>
      </c>
      <c r="L793" s="80">
        <v>1.67376462171656E-2</v>
      </c>
      <c r="M793" s="80">
        <v>0.31295008492086751</v>
      </c>
      <c r="N793" s="80">
        <v>0.3753750343466597</v>
      </c>
      <c r="O793" s="80">
        <v>6.8041907999999984E-2</v>
      </c>
      <c r="P793" s="80">
        <v>0.19398531520547621</v>
      </c>
      <c r="Q793" s="80">
        <v>-6.7363709749665851E-2</v>
      </c>
      <c r="R793" s="80">
        <v>0.12328767123287675</v>
      </c>
      <c r="S793" s="80">
        <v>2.7753280552275594</v>
      </c>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5"/>
      <c r="BW793" s="35"/>
      <c r="BX793" s="35"/>
      <c r="BY793" s="35"/>
      <c r="BZ793" s="35"/>
      <c r="CA793" s="35"/>
      <c r="CB793" s="35"/>
      <c r="CC793" s="35"/>
      <c r="CD793" s="35"/>
      <c r="CE793" s="35"/>
      <c r="CF793" s="35"/>
      <c r="CG793" s="35"/>
      <c r="CH793" s="35"/>
      <c r="CI793" s="35"/>
      <c r="CJ793" s="35"/>
      <c r="CK793" s="35"/>
      <c r="CL793" s="35"/>
      <c r="CM793" s="35"/>
      <c r="CN793" s="35"/>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5"/>
      <c r="EK793" s="35"/>
      <c r="EL793" s="35"/>
      <c r="EM793" s="35"/>
      <c r="EN793" s="35"/>
      <c r="EO793" s="35"/>
      <c r="EP793" s="35"/>
      <c r="EQ793" s="35"/>
      <c r="ER793" s="35"/>
      <c r="ES793" s="35"/>
      <c r="ET793" s="35"/>
      <c r="EU793" s="35"/>
      <c r="EV793" s="35"/>
      <c r="EW793" s="35"/>
      <c r="EX793" s="35"/>
      <c r="EY793" s="35"/>
      <c r="EZ793" s="35"/>
      <c r="FA793" s="35"/>
      <c r="FB793" s="35"/>
      <c r="FC793" s="35"/>
      <c r="FD793" s="35"/>
      <c r="FE793" s="35"/>
      <c r="FF793" s="35"/>
      <c r="FG793" s="35"/>
      <c r="FH793" s="35"/>
      <c r="FI793" s="35"/>
      <c r="FJ793" s="35"/>
      <c r="FK793" s="35"/>
      <c r="FL793" s="35"/>
      <c r="FM793" s="35"/>
      <c r="FN793" s="35"/>
      <c r="FO793" s="35"/>
      <c r="FP793" s="35"/>
      <c r="FQ793" s="35"/>
      <c r="FR793" s="35"/>
      <c r="FS793" s="35"/>
      <c r="FT793" s="35"/>
      <c r="FU793" s="35"/>
      <c r="FV793" s="35"/>
      <c r="FW793" s="35"/>
      <c r="FX793" s="35"/>
    </row>
    <row r="794" spans="1:180">
      <c r="A794" s="9" t="s">
        <v>299</v>
      </c>
      <c r="B794" s="9" t="s">
        <v>178</v>
      </c>
      <c r="C794" s="42">
        <v>43771</v>
      </c>
      <c r="D794" s="79">
        <v>43799</v>
      </c>
      <c r="E794" s="80">
        <v>-5.0053666666666663E-2</v>
      </c>
      <c r="F794" s="80">
        <v>0.53824456054756808</v>
      </c>
      <c r="G794" s="80">
        <v>0.24762284450661154</v>
      </c>
      <c r="H794" s="80">
        <v>0.51528989999999997</v>
      </c>
      <c r="I794" s="80">
        <v>0.38230663333333331</v>
      </c>
      <c r="J794" s="80">
        <v>0.11890383333333333</v>
      </c>
      <c r="K794" s="80">
        <v>0</v>
      </c>
      <c r="L794" s="80">
        <v>1.67376462171656E-2</v>
      </c>
      <c r="M794" s="80">
        <v>0.31295008492086751</v>
      </c>
      <c r="N794" s="80">
        <v>0.3753750343466597</v>
      </c>
      <c r="O794" s="80">
        <v>2.1323223000000002E-2</v>
      </c>
      <c r="P794" s="80">
        <v>0.19398531520547621</v>
      </c>
      <c r="Q794" s="80">
        <v>-2.0645024749665883E-2</v>
      </c>
      <c r="R794" s="80">
        <v>0.12328767123287675</v>
      </c>
      <c r="S794" s="80">
        <v>2.7753280552275594</v>
      </c>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5"/>
      <c r="BW794" s="35"/>
      <c r="BX794" s="35"/>
      <c r="BY794" s="35"/>
      <c r="BZ794" s="35"/>
      <c r="CA794" s="35"/>
      <c r="CB794" s="35"/>
      <c r="CC794" s="35"/>
      <c r="CD794" s="35"/>
      <c r="CE794" s="35"/>
      <c r="CF794" s="35"/>
      <c r="CG794" s="35"/>
      <c r="CH794" s="35"/>
      <c r="CI794" s="35"/>
      <c r="CJ794" s="35"/>
      <c r="CK794" s="35"/>
      <c r="CL794" s="35"/>
      <c r="CM794" s="35"/>
      <c r="CN794" s="35"/>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5"/>
      <c r="ER794" s="35"/>
      <c r="ES794" s="35"/>
      <c r="ET794" s="35"/>
      <c r="EU794" s="35"/>
      <c r="EV794" s="35"/>
      <c r="EW794" s="35"/>
      <c r="EX794" s="35"/>
      <c r="EY794" s="35"/>
      <c r="EZ794" s="35"/>
      <c r="FA794" s="35"/>
      <c r="FB794" s="35"/>
      <c r="FC794" s="35"/>
      <c r="FD794" s="35"/>
      <c r="FE794" s="35"/>
      <c r="FF794" s="35"/>
      <c r="FG794" s="35"/>
      <c r="FH794" s="35"/>
      <c r="FI794" s="35"/>
      <c r="FJ794" s="35"/>
      <c r="FK794" s="35"/>
      <c r="FL794" s="35"/>
      <c r="FM794" s="35"/>
      <c r="FN794" s="35"/>
      <c r="FO794" s="35"/>
      <c r="FP794" s="35"/>
      <c r="FQ794" s="35"/>
      <c r="FR794" s="35"/>
      <c r="FS794" s="35"/>
      <c r="FT794" s="35"/>
      <c r="FU794" s="35"/>
      <c r="FV794" s="35"/>
      <c r="FW794" s="35"/>
      <c r="FX794" s="35"/>
    </row>
    <row r="795" spans="1:180">
      <c r="A795" s="9" t="s">
        <v>299</v>
      </c>
      <c r="B795" s="9" t="s">
        <v>178</v>
      </c>
      <c r="C795" s="42">
        <v>43772</v>
      </c>
      <c r="D795" s="79">
        <v>43799</v>
      </c>
      <c r="E795" s="80">
        <v>-5.0053666666666663E-2</v>
      </c>
      <c r="F795" s="80">
        <v>0.53824456054756808</v>
      </c>
      <c r="G795" s="80">
        <v>0.24762284450661154</v>
      </c>
      <c r="H795" s="80">
        <v>0.51528989999999997</v>
      </c>
      <c r="I795" s="80">
        <v>0.38230663333333331</v>
      </c>
      <c r="J795" s="80">
        <v>0.11890383333333333</v>
      </c>
      <c r="K795" s="80">
        <v>0</v>
      </c>
      <c r="L795" s="80">
        <v>1.67376462171656E-2</v>
      </c>
      <c r="M795" s="80">
        <v>0.31295008492086751</v>
      </c>
      <c r="N795" s="80">
        <v>0.3753750343466597</v>
      </c>
      <c r="O795" s="80">
        <v>2.0157777000000002E-2</v>
      </c>
      <c r="P795" s="80">
        <v>0.19398531520547621</v>
      </c>
      <c r="Q795" s="80">
        <v>-1.9479578749665889E-2</v>
      </c>
      <c r="R795" s="80">
        <v>0.12328767123287675</v>
      </c>
      <c r="S795" s="80">
        <v>2.7753280552275594</v>
      </c>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5"/>
      <c r="CK795" s="35"/>
      <c r="CL795" s="35"/>
      <c r="CM795" s="35"/>
      <c r="CN795" s="35"/>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5"/>
      <c r="EK795" s="35"/>
      <c r="EL795" s="35"/>
      <c r="EM795" s="35"/>
      <c r="EN795" s="35"/>
      <c r="EO795" s="35"/>
      <c r="EP795" s="35"/>
      <c r="EQ795" s="35"/>
      <c r="ER795" s="35"/>
      <c r="ES795" s="35"/>
      <c r="ET795" s="35"/>
      <c r="EU795" s="35"/>
      <c r="EV795" s="35"/>
      <c r="EW795" s="35"/>
      <c r="EX795" s="35"/>
      <c r="EY795" s="35"/>
      <c r="EZ795" s="35"/>
      <c r="FA795" s="35"/>
      <c r="FB795" s="35"/>
      <c r="FC795" s="35"/>
      <c r="FD795" s="35"/>
      <c r="FE795" s="35"/>
      <c r="FF795" s="35"/>
      <c r="FG795" s="35"/>
      <c r="FH795" s="35"/>
      <c r="FI795" s="35"/>
      <c r="FJ795" s="35"/>
      <c r="FK795" s="35"/>
      <c r="FL795" s="35"/>
      <c r="FM795" s="35"/>
      <c r="FN795" s="35"/>
      <c r="FO795" s="35"/>
      <c r="FP795" s="35"/>
      <c r="FQ795" s="35"/>
      <c r="FR795" s="35"/>
      <c r="FS795" s="35"/>
      <c r="FT795" s="35"/>
      <c r="FU795" s="35"/>
      <c r="FV795" s="35"/>
      <c r="FW795" s="35"/>
      <c r="FX795" s="35"/>
    </row>
    <row r="796" spans="1:180">
      <c r="A796" s="9" t="s">
        <v>316</v>
      </c>
      <c r="B796" s="9" t="s">
        <v>178</v>
      </c>
      <c r="C796" s="42">
        <v>43773</v>
      </c>
      <c r="D796" s="79">
        <v>43799</v>
      </c>
      <c r="E796" s="80">
        <v>-5.0053666666666663E-2</v>
      </c>
      <c r="F796" s="80">
        <v>0.53824456054756808</v>
      </c>
      <c r="G796" s="80">
        <v>0.24762284450661154</v>
      </c>
      <c r="H796" s="80">
        <v>0.51528989999999997</v>
      </c>
      <c r="I796" s="80">
        <v>0.38230663333333331</v>
      </c>
      <c r="J796" s="80">
        <v>0.11890383333333333</v>
      </c>
      <c r="K796" s="80">
        <v>0</v>
      </c>
      <c r="L796" s="80">
        <v>1.67376462171656E-2</v>
      </c>
      <c r="M796" s="80">
        <v>0.31295008492086751</v>
      </c>
      <c r="N796" s="80">
        <v>0.37537503434665964</v>
      </c>
      <c r="O796" s="80">
        <v>2.1816504000000004E-2</v>
      </c>
      <c r="P796" s="80">
        <v>0.19398531520547621</v>
      </c>
      <c r="Q796" s="80">
        <v>-2.1138305749665888E-2</v>
      </c>
      <c r="R796" s="80">
        <v>0.12328767123287675</v>
      </c>
      <c r="S796" s="80">
        <v>2.7753280552275594</v>
      </c>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c r="CG796" s="35"/>
      <c r="CH796" s="35"/>
      <c r="CI796" s="35"/>
      <c r="CJ796" s="35"/>
      <c r="CK796" s="35"/>
      <c r="CL796" s="35"/>
      <c r="CM796" s="35"/>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5"/>
      <c r="EO796" s="35"/>
      <c r="EP796" s="35"/>
      <c r="EQ796" s="35"/>
      <c r="ER796" s="35"/>
      <c r="ES796" s="35"/>
      <c r="ET796" s="35"/>
      <c r="EU796" s="35"/>
      <c r="EV796" s="35"/>
      <c r="EW796" s="35"/>
      <c r="EX796" s="35"/>
      <c r="EY796" s="35"/>
      <c r="EZ796" s="35"/>
      <c r="FA796" s="35"/>
      <c r="FB796" s="35"/>
      <c r="FC796" s="35"/>
      <c r="FD796" s="35"/>
      <c r="FE796" s="35"/>
      <c r="FF796" s="35"/>
      <c r="FG796" s="35"/>
      <c r="FH796" s="35"/>
      <c r="FI796" s="35"/>
      <c r="FJ796" s="35"/>
      <c r="FK796" s="35"/>
      <c r="FL796" s="35"/>
      <c r="FM796" s="35"/>
      <c r="FN796" s="35"/>
      <c r="FO796" s="35"/>
      <c r="FP796" s="35"/>
      <c r="FQ796" s="35"/>
      <c r="FR796" s="35"/>
      <c r="FS796" s="35"/>
      <c r="FT796" s="35"/>
      <c r="FU796" s="35"/>
      <c r="FV796" s="35"/>
      <c r="FW796" s="35"/>
      <c r="FX796" s="35"/>
    </row>
    <row r="797" spans="1:180">
      <c r="A797" s="9" t="s">
        <v>316</v>
      </c>
      <c r="B797" s="9" t="s">
        <v>178</v>
      </c>
      <c r="C797" s="42">
        <v>43774</v>
      </c>
      <c r="D797" s="79">
        <v>43799</v>
      </c>
      <c r="E797" s="80">
        <v>-5.0053666666666663E-2</v>
      </c>
      <c r="F797" s="80">
        <v>0.53824456054756808</v>
      </c>
      <c r="G797" s="80">
        <v>0.24762284450661154</v>
      </c>
      <c r="H797" s="80">
        <v>0.51528989999999997</v>
      </c>
      <c r="I797" s="80">
        <v>0.38230663333333331</v>
      </c>
      <c r="J797" s="80">
        <v>0.11890383333333333</v>
      </c>
      <c r="K797" s="80">
        <v>0</v>
      </c>
      <c r="L797" s="80">
        <v>1.67376462171656E-2</v>
      </c>
      <c r="M797" s="80">
        <v>0.31295008492086751</v>
      </c>
      <c r="N797" s="80">
        <v>0.3753750343466597</v>
      </c>
      <c r="O797" s="80">
        <v>2.4583248000000002E-2</v>
      </c>
      <c r="P797" s="80">
        <v>0.19398531520547621</v>
      </c>
      <c r="Q797" s="80">
        <v>-2.3905049749665883E-2</v>
      </c>
      <c r="R797" s="80">
        <v>0.12328767123287675</v>
      </c>
      <c r="S797" s="80">
        <v>2.7753280552275594</v>
      </c>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5"/>
      <c r="CH797" s="35"/>
      <c r="CI797" s="35"/>
      <c r="CJ797" s="35"/>
      <c r="CK797" s="35"/>
      <c r="CL797" s="35"/>
      <c r="CM797" s="35"/>
      <c r="CN797" s="35"/>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5"/>
      <c r="ER797" s="35"/>
      <c r="ES797" s="35"/>
      <c r="ET797" s="35"/>
      <c r="EU797" s="35"/>
      <c r="EV797" s="35"/>
      <c r="EW797" s="35"/>
      <c r="EX797" s="35"/>
      <c r="EY797" s="35"/>
      <c r="EZ797" s="35"/>
      <c r="FA797" s="35"/>
      <c r="FB797" s="35"/>
      <c r="FC797" s="35"/>
      <c r="FD797" s="35"/>
      <c r="FE797" s="35"/>
      <c r="FF797" s="35"/>
      <c r="FG797" s="35"/>
      <c r="FH797" s="35"/>
      <c r="FI797" s="35"/>
      <c r="FJ797" s="35"/>
      <c r="FK797" s="35"/>
      <c r="FL797" s="35"/>
      <c r="FM797" s="35"/>
      <c r="FN797" s="35"/>
      <c r="FO797" s="35"/>
      <c r="FP797" s="35"/>
      <c r="FQ797" s="35"/>
      <c r="FR797" s="35"/>
      <c r="FS797" s="35"/>
      <c r="FT797" s="35"/>
      <c r="FU797" s="35"/>
      <c r="FV797" s="35"/>
      <c r="FW797" s="35"/>
      <c r="FX797" s="35"/>
    </row>
    <row r="798" spans="1:180">
      <c r="A798" s="9" t="s">
        <v>316</v>
      </c>
      <c r="B798" s="9" t="s">
        <v>178</v>
      </c>
      <c r="C798" s="42">
        <v>43775</v>
      </c>
      <c r="D798" s="79">
        <v>43799</v>
      </c>
      <c r="E798" s="80">
        <v>-5.0053666666666663E-2</v>
      </c>
      <c r="F798" s="80">
        <v>0.53824456054756808</v>
      </c>
      <c r="G798" s="80">
        <v>0.24762284450661154</v>
      </c>
      <c r="H798" s="80">
        <v>0.51528989999999997</v>
      </c>
      <c r="I798" s="80">
        <v>0.38230663333333331</v>
      </c>
      <c r="J798" s="80">
        <v>0.11890383333333333</v>
      </c>
      <c r="K798" s="80">
        <v>0</v>
      </c>
      <c r="L798" s="80">
        <v>1.67376462171656E-2</v>
      </c>
      <c r="M798" s="80">
        <v>0.31295008492086751</v>
      </c>
      <c r="N798" s="80">
        <v>0.3753750343466597</v>
      </c>
      <c r="O798" s="80">
        <v>2.9803562999999998E-2</v>
      </c>
      <c r="P798" s="80">
        <v>0.19398531520547621</v>
      </c>
      <c r="Q798" s="80">
        <v>-2.9125364749665872E-2</v>
      </c>
      <c r="R798" s="80">
        <v>0.12328767123287675</v>
      </c>
      <c r="S798" s="80">
        <v>2.7753280552275594</v>
      </c>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5"/>
      <c r="CK798" s="35"/>
      <c r="CL798" s="35"/>
      <c r="CM798" s="35"/>
      <c r="CN798" s="35"/>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5"/>
      <c r="ER798" s="35"/>
      <c r="ES798" s="35"/>
      <c r="ET798" s="35"/>
      <c r="EU798" s="35"/>
      <c r="EV798" s="35"/>
      <c r="EW798" s="35"/>
      <c r="EX798" s="35"/>
      <c r="EY798" s="35"/>
      <c r="EZ798" s="35"/>
      <c r="FA798" s="35"/>
      <c r="FB798" s="35"/>
      <c r="FC798" s="35"/>
      <c r="FD798" s="35"/>
      <c r="FE798" s="35"/>
      <c r="FF798" s="35"/>
      <c r="FG798" s="35"/>
      <c r="FH798" s="35"/>
      <c r="FI798" s="35"/>
      <c r="FJ798" s="35"/>
      <c r="FK798" s="35"/>
      <c r="FL798" s="35"/>
      <c r="FM798" s="35"/>
      <c r="FN798" s="35"/>
      <c r="FO798" s="35"/>
      <c r="FP798" s="35"/>
      <c r="FQ798" s="35"/>
      <c r="FR798" s="35"/>
      <c r="FS798" s="35"/>
      <c r="FT798" s="35"/>
      <c r="FU798" s="35"/>
      <c r="FV798" s="35"/>
      <c r="FW798" s="35"/>
      <c r="FX798" s="35"/>
    </row>
    <row r="799" spans="1:180">
      <c r="A799" s="9" t="s">
        <v>316</v>
      </c>
      <c r="B799" s="9" t="s">
        <v>178</v>
      </c>
      <c r="C799" s="42">
        <v>43776</v>
      </c>
      <c r="D799" s="79">
        <v>43799</v>
      </c>
      <c r="E799" s="80">
        <v>-5.0053666666666663E-2</v>
      </c>
      <c r="F799" s="80">
        <v>0.53824456054756808</v>
      </c>
      <c r="G799" s="80">
        <v>0.24762284450661154</v>
      </c>
      <c r="H799" s="80">
        <v>0.51528989999999997</v>
      </c>
      <c r="I799" s="80">
        <v>0.38230663333333331</v>
      </c>
      <c r="J799" s="80">
        <v>0.11890383333333333</v>
      </c>
      <c r="K799" s="80">
        <v>0</v>
      </c>
      <c r="L799" s="80">
        <v>1.67376462171656E-2</v>
      </c>
      <c r="M799" s="80">
        <v>0.31295008492086751</v>
      </c>
      <c r="N799" s="80">
        <v>0.3753750343466597</v>
      </c>
      <c r="O799" s="80">
        <v>2.1444723000000002E-2</v>
      </c>
      <c r="P799" s="80">
        <v>0.19398531520547621</v>
      </c>
      <c r="Q799" s="80">
        <v>-2.0766524749665886E-2</v>
      </c>
      <c r="R799" s="80">
        <v>0.12328767123287675</v>
      </c>
      <c r="S799" s="80">
        <v>2.7753280552275594</v>
      </c>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5"/>
      <c r="ER799" s="35"/>
      <c r="ES799" s="35"/>
      <c r="ET799" s="35"/>
      <c r="EU799" s="35"/>
      <c r="EV799" s="35"/>
      <c r="EW799" s="35"/>
      <c r="EX799" s="35"/>
      <c r="EY799" s="35"/>
      <c r="EZ799" s="35"/>
      <c r="FA799" s="35"/>
      <c r="FB799" s="35"/>
      <c r="FC799" s="35"/>
      <c r="FD799" s="35"/>
      <c r="FE799" s="35"/>
      <c r="FF799" s="35"/>
      <c r="FG799" s="35"/>
      <c r="FH799" s="35"/>
      <c r="FI799" s="35"/>
      <c r="FJ799" s="35"/>
      <c r="FK799" s="35"/>
      <c r="FL799" s="35"/>
      <c r="FM799" s="35"/>
      <c r="FN799" s="35"/>
      <c r="FO799" s="35"/>
      <c r="FP799" s="35"/>
      <c r="FQ799" s="35"/>
      <c r="FR799" s="35"/>
      <c r="FS799" s="35"/>
      <c r="FT799" s="35"/>
      <c r="FU799" s="35"/>
      <c r="FV799" s="35"/>
      <c r="FW799" s="35"/>
      <c r="FX799" s="35"/>
    </row>
    <row r="800" spans="1:180">
      <c r="A800" s="9" t="s">
        <v>316</v>
      </c>
      <c r="B800" s="9" t="s">
        <v>178</v>
      </c>
      <c r="C800" s="42">
        <v>43777</v>
      </c>
      <c r="D800" s="79">
        <v>43799</v>
      </c>
      <c r="E800" s="80">
        <v>-5.0053666666666663E-2</v>
      </c>
      <c r="F800" s="80">
        <v>0.53824456054756808</v>
      </c>
      <c r="G800" s="80">
        <v>0.24762284450661154</v>
      </c>
      <c r="H800" s="80">
        <v>0.51528989999999997</v>
      </c>
      <c r="I800" s="80">
        <v>0.38230663333333331</v>
      </c>
      <c r="J800" s="80">
        <v>0.11890383333333333</v>
      </c>
      <c r="K800" s="80">
        <v>0</v>
      </c>
      <c r="L800" s="80">
        <v>1.67376462171656E-2</v>
      </c>
      <c r="M800" s="80">
        <v>0.31295008492086751</v>
      </c>
      <c r="N800" s="80">
        <v>0.37537503434665964</v>
      </c>
      <c r="O800" s="80">
        <v>1.6266105000000003E-2</v>
      </c>
      <c r="P800" s="80">
        <v>0.19398531520547621</v>
      </c>
      <c r="Q800" s="80">
        <v>-1.5587906749665884E-2</v>
      </c>
      <c r="R800" s="80">
        <v>0.12328767123287675</v>
      </c>
      <c r="S800" s="80">
        <v>2.7753280552275594</v>
      </c>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5"/>
      <c r="ER800" s="35"/>
      <c r="ES800" s="35"/>
      <c r="ET800" s="35"/>
      <c r="EU800" s="35"/>
      <c r="EV800" s="35"/>
      <c r="EW800" s="35"/>
      <c r="EX800" s="35"/>
      <c r="EY800" s="35"/>
      <c r="EZ800" s="35"/>
      <c r="FA800" s="35"/>
      <c r="FB800" s="35"/>
      <c r="FC800" s="35"/>
      <c r="FD800" s="35"/>
      <c r="FE800" s="35"/>
      <c r="FF800" s="35"/>
      <c r="FG800" s="35"/>
      <c r="FH800" s="35"/>
      <c r="FI800" s="35"/>
      <c r="FJ800" s="35"/>
      <c r="FK800" s="35"/>
      <c r="FL800" s="35"/>
      <c r="FM800" s="35"/>
      <c r="FN800" s="35"/>
      <c r="FO800" s="35"/>
      <c r="FP800" s="35"/>
      <c r="FQ800" s="35"/>
      <c r="FR800" s="35"/>
      <c r="FS800" s="35"/>
      <c r="FT800" s="35"/>
      <c r="FU800" s="35"/>
      <c r="FV800" s="35"/>
      <c r="FW800" s="35"/>
      <c r="FX800" s="35"/>
    </row>
    <row r="801" spans="1:180">
      <c r="A801" s="9" t="s">
        <v>316</v>
      </c>
      <c r="B801" s="9" t="s">
        <v>178</v>
      </c>
      <c r="C801" s="42">
        <v>43778</v>
      </c>
      <c r="D801" s="79">
        <v>43799</v>
      </c>
      <c r="E801" s="80">
        <v>-5.0053666666666663E-2</v>
      </c>
      <c r="F801" s="80">
        <v>0.53824456054756808</v>
      </c>
      <c r="G801" s="80">
        <v>0.24762284450661154</v>
      </c>
      <c r="H801" s="80">
        <v>0.51528989999999997</v>
      </c>
      <c r="I801" s="80">
        <v>0.38230663333333331</v>
      </c>
      <c r="J801" s="80">
        <v>0.11890383333333333</v>
      </c>
      <c r="K801" s="80">
        <v>0</v>
      </c>
      <c r="L801" s="80">
        <v>1.67376462171656E-2</v>
      </c>
      <c r="M801" s="80">
        <v>0.31295008492086751</v>
      </c>
      <c r="N801" s="80">
        <v>0.37537503434665964</v>
      </c>
      <c r="O801" s="80">
        <v>1.6851501000000001E-2</v>
      </c>
      <c r="P801" s="80">
        <v>0.19398531520547621</v>
      </c>
      <c r="Q801" s="80">
        <v>-1.6173302749665889E-2</v>
      </c>
      <c r="R801" s="80">
        <v>0.12328767123287675</v>
      </c>
      <c r="S801" s="80">
        <v>2.7753280552275594</v>
      </c>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5"/>
      <c r="CK801" s="35"/>
      <c r="CL801" s="35"/>
      <c r="CM801" s="35"/>
      <c r="CN801" s="35"/>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5"/>
      <c r="EK801" s="35"/>
      <c r="EL801" s="35"/>
      <c r="EM801" s="35"/>
      <c r="EN801" s="35"/>
      <c r="EO801" s="35"/>
      <c r="EP801" s="35"/>
      <c r="EQ801" s="35"/>
      <c r="ER801" s="35"/>
      <c r="ES801" s="35"/>
      <c r="ET801" s="35"/>
      <c r="EU801" s="35"/>
      <c r="EV801" s="35"/>
      <c r="EW801" s="35"/>
      <c r="EX801" s="35"/>
      <c r="EY801" s="35"/>
      <c r="EZ801" s="35"/>
      <c r="FA801" s="35"/>
      <c r="FB801" s="35"/>
      <c r="FC801" s="35"/>
      <c r="FD801" s="35"/>
      <c r="FE801" s="35"/>
      <c r="FF801" s="35"/>
      <c r="FG801" s="35"/>
      <c r="FH801" s="35"/>
      <c r="FI801" s="35"/>
      <c r="FJ801" s="35"/>
      <c r="FK801" s="35"/>
      <c r="FL801" s="35"/>
      <c r="FM801" s="35"/>
      <c r="FN801" s="35"/>
      <c r="FO801" s="35"/>
      <c r="FP801" s="35"/>
      <c r="FQ801" s="35"/>
      <c r="FR801" s="35"/>
      <c r="FS801" s="35"/>
      <c r="FT801" s="35"/>
      <c r="FU801" s="35"/>
      <c r="FV801" s="35"/>
      <c r="FW801" s="35"/>
      <c r="FX801" s="35"/>
    </row>
    <row r="802" spans="1:180">
      <c r="A802" s="9" t="s">
        <v>316</v>
      </c>
      <c r="B802" s="9" t="s">
        <v>178</v>
      </c>
      <c r="C802" s="42">
        <v>43779</v>
      </c>
      <c r="D802" s="79">
        <v>43799</v>
      </c>
      <c r="E802" s="80">
        <v>-5.0053666666666663E-2</v>
      </c>
      <c r="F802" s="80">
        <v>0.53824456054756808</v>
      </c>
      <c r="G802" s="80">
        <v>0.24762284450661154</v>
      </c>
      <c r="H802" s="80">
        <v>0.51528989999999997</v>
      </c>
      <c r="I802" s="80">
        <v>0.38230663333333331</v>
      </c>
      <c r="J802" s="80">
        <v>0.11890383333333333</v>
      </c>
      <c r="K802" s="80">
        <v>0</v>
      </c>
      <c r="L802" s="80">
        <v>1.67376462171656E-2</v>
      </c>
      <c r="M802" s="80">
        <v>0.31295008492086751</v>
      </c>
      <c r="N802" s="80">
        <v>0.3753750343466597</v>
      </c>
      <c r="O802" s="80">
        <v>2.0569230000000004E-2</v>
      </c>
      <c r="P802" s="80">
        <v>0.19398531520547621</v>
      </c>
      <c r="Q802" s="80">
        <v>-1.9891031749665892E-2</v>
      </c>
      <c r="R802" s="80">
        <v>0.12328767123287675</v>
      </c>
      <c r="S802" s="80">
        <v>2.7753280552275594</v>
      </c>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5"/>
      <c r="ER802" s="35"/>
      <c r="ES802" s="35"/>
      <c r="ET802" s="35"/>
      <c r="EU802" s="35"/>
      <c r="EV802" s="35"/>
      <c r="EW802" s="35"/>
      <c r="EX802" s="35"/>
      <c r="EY802" s="35"/>
      <c r="EZ802" s="35"/>
      <c r="FA802" s="35"/>
      <c r="FB802" s="35"/>
      <c r="FC802" s="35"/>
      <c r="FD802" s="35"/>
      <c r="FE802" s="35"/>
      <c r="FF802" s="35"/>
      <c r="FG802" s="35"/>
      <c r="FH802" s="35"/>
      <c r="FI802" s="35"/>
      <c r="FJ802" s="35"/>
      <c r="FK802" s="35"/>
      <c r="FL802" s="35"/>
      <c r="FM802" s="35"/>
      <c r="FN802" s="35"/>
      <c r="FO802" s="35"/>
      <c r="FP802" s="35"/>
      <c r="FQ802" s="35"/>
      <c r="FR802" s="35"/>
      <c r="FS802" s="35"/>
      <c r="FT802" s="35"/>
      <c r="FU802" s="35"/>
      <c r="FV802" s="35"/>
      <c r="FW802" s="35"/>
      <c r="FX802" s="35"/>
    </row>
    <row r="803" spans="1:180">
      <c r="A803" s="9" t="s">
        <v>317</v>
      </c>
      <c r="B803" s="9" t="s">
        <v>178</v>
      </c>
      <c r="C803" s="42">
        <v>43780</v>
      </c>
      <c r="D803" s="79">
        <v>43799</v>
      </c>
      <c r="E803" s="80">
        <v>-5.0053666666666663E-2</v>
      </c>
      <c r="F803" s="80">
        <v>0.53824456054756808</v>
      </c>
      <c r="G803" s="80">
        <v>0.24762284450661154</v>
      </c>
      <c r="H803" s="80">
        <v>0.51528989999999997</v>
      </c>
      <c r="I803" s="80">
        <v>0.38230663333333331</v>
      </c>
      <c r="J803" s="80">
        <v>0.11890383333333333</v>
      </c>
      <c r="K803" s="80">
        <v>0</v>
      </c>
      <c r="L803" s="80">
        <v>1.67376462171656E-2</v>
      </c>
      <c r="M803" s="80">
        <v>0.31295008492086751</v>
      </c>
      <c r="N803" s="80">
        <v>0.3753750343466597</v>
      </c>
      <c r="O803" s="80">
        <v>2.0710386000000004E-2</v>
      </c>
      <c r="P803" s="80">
        <v>0.19398531520547621</v>
      </c>
      <c r="Q803" s="80">
        <v>-2.0032187749665892E-2</v>
      </c>
      <c r="R803" s="80">
        <v>0.12328767123287675</v>
      </c>
      <c r="S803" s="80">
        <v>2.7753280552275594</v>
      </c>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5"/>
      <c r="FJ803" s="35"/>
      <c r="FK803" s="35"/>
      <c r="FL803" s="35"/>
      <c r="FM803" s="35"/>
      <c r="FN803" s="35"/>
      <c r="FO803" s="35"/>
      <c r="FP803" s="35"/>
      <c r="FQ803" s="35"/>
      <c r="FR803" s="35"/>
      <c r="FS803" s="35"/>
      <c r="FT803" s="35"/>
      <c r="FU803" s="35"/>
      <c r="FV803" s="35"/>
      <c r="FW803" s="35"/>
      <c r="FX803" s="35"/>
    </row>
    <row r="804" spans="1:180">
      <c r="A804" s="9" t="s">
        <v>317</v>
      </c>
      <c r="B804" s="9" t="s">
        <v>178</v>
      </c>
      <c r="C804" s="42">
        <v>43781</v>
      </c>
      <c r="D804" s="79">
        <v>43799</v>
      </c>
      <c r="E804" s="80">
        <v>-5.0053666666666663E-2</v>
      </c>
      <c r="F804" s="80">
        <v>0.53824456054756808</v>
      </c>
      <c r="G804" s="80">
        <v>0.24762284450661154</v>
      </c>
      <c r="H804" s="80">
        <v>0.51528989999999997</v>
      </c>
      <c r="I804" s="80">
        <v>0.38230663333333331</v>
      </c>
      <c r="J804" s="80">
        <v>0.11890383333333333</v>
      </c>
      <c r="K804" s="80">
        <v>0</v>
      </c>
      <c r="L804" s="80">
        <v>1.67376462171656E-2</v>
      </c>
      <c r="M804" s="80">
        <v>0.31295008492086751</v>
      </c>
      <c r="N804" s="80">
        <v>0.3753750343466597</v>
      </c>
      <c r="O804" s="80">
        <v>2.4125481000000004E-2</v>
      </c>
      <c r="P804" s="80">
        <v>0.19398531520547621</v>
      </c>
      <c r="Q804" s="80">
        <v>-2.3447282749665885E-2</v>
      </c>
      <c r="R804" s="80">
        <v>0.12328767123287675</v>
      </c>
      <c r="S804" s="80">
        <v>2.7753280552275594</v>
      </c>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5"/>
      <c r="CK804" s="35"/>
      <c r="CL804" s="35"/>
      <c r="CM804" s="35"/>
      <c r="CN804" s="35"/>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5"/>
      <c r="ER804" s="35"/>
      <c r="ES804" s="35"/>
      <c r="ET804" s="35"/>
      <c r="EU804" s="35"/>
      <c r="EV804" s="35"/>
      <c r="EW804" s="35"/>
      <c r="EX804" s="35"/>
      <c r="EY804" s="35"/>
      <c r="EZ804" s="35"/>
      <c r="FA804" s="35"/>
      <c r="FB804" s="35"/>
      <c r="FC804" s="35"/>
      <c r="FD804" s="35"/>
      <c r="FE804" s="35"/>
      <c r="FF804" s="35"/>
      <c r="FG804" s="35"/>
      <c r="FH804" s="35"/>
      <c r="FI804" s="35"/>
      <c r="FJ804" s="35"/>
      <c r="FK804" s="35"/>
      <c r="FL804" s="35"/>
      <c r="FM804" s="35"/>
      <c r="FN804" s="35"/>
      <c r="FO804" s="35"/>
      <c r="FP804" s="35"/>
      <c r="FQ804" s="35"/>
      <c r="FR804" s="35"/>
      <c r="FS804" s="35"/>
      <c r="FT804" s="35"/>
      <c r="FU804" s="35"/>
      <c r="FV804" s="35"/>
      <c r="FW804" s="35"/>
      <c r="FX804" s="35"/>
    </row>
    <row r="805" spans="1:180">
      <c r="A805" s="9" t="s">
        <v>317</v>
      </c>
      <c r="B805" s="9" t="s">
        <v>178</v>
      </c>
      <c r="C805" s="42">
        <v>43782</v>
      </c>
      <c r="D805" s="79">
        <v>43799</v>
      </c>
      <c r="E805" s="80">
        <v>-5.0053666666666663E-2</v>
      </c>
      <c r="F805" s="80">
        <v>0.52468456054756807</v>
      </c>
      <c r="G805" s="80">
        <v>0.24762284450661154</v>
      </c>
      <c r="H805" s="80">
        <v>0.51528989999999997</v>
      </c>
      <c r="I805" s="80">
        <v>0.38230663333333331</v>
      </c>
      <c r="J805" s="80">
        <v>0.11890383333333333</v>
      </c>
      <c r="K805" s="80">
        <v>0</v>
      </c>
      <c r="L805" s="80">
        <v>1.67376462171656E-2</v>
      </c>
      <c r="M805" s="80">
        <v>0.31295008492086751</v>
      </c>
      <c r="N805" s="80">
        <v>0.37537503434665964</v>
      </c>
      <c r="O805" s="80">
        <v>4.1096850000000004E-2</v>
      </c>
      <c r="P805" s="80">
        <v>0.19398531520547621</v>
      </c>
      <c r="Q805" s="80">
        <v>-2.6858651749665882E-2</v>
      </c>
      <c r="R805" s="80">
        <v>0.12328767123287675</v>
      </c>
      <c r="S805" s="80">
        <v>2.7753280552275594</v>
      </c>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5"/>
      <c r="ER805" s="35"/>
      <c r="ES805" s="35"/>
      <c r="ET805" s="35"/>
      <c r="EU805" s="35"/>
      <c r="EV805" s="35"/>
      <c r="EW805" s="35"/>
      <c r="EX805" s="35"/>
      <c r="EY805" s="35"/>
      <c r="EZ805" s="35"/>
      <c r="FA805" s="35"/>
      <c r="FB805" s="35"/>
      <c r="FC805" s="35"/>
      <c r="FD805" s="35"/>
      <c r="FE805" s="35"/>
      <c r="FF805" s="35"/>
      <c r="FG805" s="35"/>
      <c r="FH805" s="35"/>
      <c r="FI805" s="35"/>
      <c r="FJ805" s="35"/>
      <c r="FK805" s="35"/>
      <c r="FL805" s="35"/>
      <c r="FM805" s="35"/>
      <c r="FN805" s="35"/>
      <c r="FO805" s="35"/>
      <c r="FP805" s="35"/>
      <c r="FQ805" s="35"/>
      <c r="FR805" s="35"/>
      <c r="FS805" s="35"/>
      <c r="FT805" s="35"/>
      <c r="FU805" s="35"/>
      <c r="FV805" s="35"/>
      <c r="FW805" s="35"/>
      <c r="FX805" s="35"/>
    </row>
    <row r="806" spans="1:180">
      <c r="A806" s="9" t="s">
        <v>317</v>
      </c>
      <c r="B806" s="9" t="s">
        <v>178</v>
      </c>
      <c r="C806" s="42">
        <v>43783</v>
      </c>
      <c r="D806" s="79">
        <v>43799</v>
      </c>
      <c r="E806" s="80">
        <v>-5.0053666666666663E-2</v>
      </c>
      <c r="F806" s="80">
        <v>0.53824456054756808</v>
      </c>
      <c r="G806" s="80">
        <v>0.24762284450661154</v>
      </c>
      <c r="H806" s="80">
        <v>0.51528989999999997</v>
      </c>
      <c r="I806" s="80">
        <v>0.38230663333333331</v>
      </c>
      <c r="J806" s="80">
        <v>0.11890383333333333</v>
      </c>
      <c r="K806" s="80">
        <v>0</v>
      </c>
      <c r="L806" s="80">
        <v>1.67376462171656E-2</v>
      </c>
      <c r="M806" s="80">
        <v>0.31295008492086751</v>
      </c>
      <c r="N806" s="80">
        <v>0.37537503434665964</v>
      </c>
      <c r="O806" s="80">
        <v>2.2044114000000004E-2</v>
      </c>
      <c r="P806" s="80">
        <v>0.19398531520547621</v>
      </c>
      <c r="Q806" s="80">
        <v>-2.1365915749665881E-2</v>
      </c>
      <c r="R806" s="80">
        <v>0.12328767123287675</v>
      </c>
      <c r="S806" s="80">
        <v>2.7753280552275594</v>
      </c>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5"/>
      <c r="BW806" s="35"/>
      <c r="BX806" s="35"/>
      <c r="BY806" s="35"/>
      <c r="BZ806" s="35"/>
      <c r="CA806" s="35"/>
      <c r="CB806" s="35"/>
      <c r="CC806" s="35"/>
      <c r="CD806" s="35"/>
      <c r="CE806" s="35"/>
      <c r="CF806" s="35"/>
      <c r="CG806" s="35"/>
      <c r="CH806" s="35"/>
      <c r="CI806" s="35"/>
      <c r="CJ806" s="35"/>
      <c r="CK806" s="35"/>
      <c r="CL806" s="35"/>
      <c r="CM806" s="35"/>
      <c r="CN806" s="35"/>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5"/>
      <c r="ER806" s="35"/>
      <c r="ES806" s="35"/>
      <c r="ET806" s="35"/>
      <c r="EU806" s="35"/>
      <c r="EV806" s="35"/>
      <c r="EW806" s="35"/>
      <c r="EX806" s="35"/>
      <c r="EY806" s="35"/>
      <c r="EZ806" s="35"/>
      <c r="FA806" s="35"/>
      <c r="FB806" s="35"/>
      <c r="FC806" s="35"/>
      <c r="FD806" s="35"/>
      <c r="FE806" s="35"/>
      <c r="FF806" s="35"/>
      <c r="FG806" s="35"/>
      <c r="FH806" s="35"/>
      <c r="FI806" s="35"/>
      <c r="FJ806" s="35"/>
      <c r="FK806" s="35"/>
      <c r="FL806" s="35"/>
      <c r="FM806" s="35"/>
      <c r="FN806" s="35"/>
      <c r="FO806" s="35"/>
      <c r="FP806" s="35"/>
      <c r="FQ806" s="35"/>
      <c r="FR806" s="35"/>
      <c r="FS806" s="35"/>
      <c r="FT806" s="35"/>
      <c r="FU806" s="35"/>
      <c r="FV806" s="35"/>
      <c r="FW806" s="35"/>
      <c r="FX806" s="35"/>
    </row>
    <row r="807" spans="1:180">
      <c r="A807" s="9" t="s">
        <v>317</v>
      </c>
      <c r="B807" s="9" t="s">
        <v>178</v>
      </c>
      <c r="C807" s="42">
        <v>43784</v>
      </c>
      <c r="D807" s="79">
        <v>43799</v>
      </c>
      <c r="E807" s="80">
        <v>-5.0053666666666663E-2</v>
      </c>
      <c r="F807" s="80">
        <v>0.50749372054756803</v>
      </c>
      <c r="G807" s="80">
        <v>0.24762284450661154</v>
      </c>
      <c r="H807" s="80">
        <v>0.51528989999999997</v>
      </c>
      <c r="I807" s="80">
        <v>0.38230663333333331</v>
      </c>
      <c r="J807" s="80">
        <v>0.11890383333333333</v>
      </c>
      <c r="K807" s="80">
        <v>0</v>
      </c>
      <c r="L807" s="80">
        <v>1.67376462171656E-2</v>
      </c>
      <c r="M807" s="80">
        <v>0.31295008492086751</v>
      </c>
      <c r="N807" s="80">
        <v>0.3753750343466597</v>
      </c>
      <c r="O807" s="80">
        <v>6.6609522000000004E-2</v>
      </c>
      <c r="P807" s="80">
        <v>0.19398531520547621</v>
      </c>
      <c r="Q807" s="80">
        <v>-3.518048374966589E-2</v>
      </c>
      <c r="R807" s="80">
        <v>0.12328767123287675</v>
      </c>
      <c r="S807" s="80">
        <v>2.775328055227559</v>
      </c>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c r="BW807" s="35"/>
      <c r="BX807" s="35"/>
      <c r="BY807" s="35"/>
      <c r="BZ807" s="35"/>
      <c r="CA807" s="35"/>
      <c r="CB807" s="35"/>
      <c r="CC807" s="35"/>
      <c r="CD807" s="35"/>
      <c r="CE807" s="35"/>
      <c r="CF807" s="35"/>
      <c r="CG807" s="35"/>
      <c r="CH807" s="35"/>
      <c r="CI807" s="35"/>
      <c r="CJ807" s="35"/>
      <c r="CK807" s="35"/>
      <c r="CL807" s="35"/>
      <c r="CM807" s="35"/>
      <c r="CN807" s="35"/>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5"/>
      <c r="ER807" s="35"/>
      <c r="ES807" s="35"/>
      <c r="ET807" s="35"/>
      <c r="EU807" s="35"/>
      <c r="EV807" s="35"/>
      <c r="EW807" s="35"/>
      <c r="EX807" s="35"/>
      <c r="EY807" s="35"/>
      <c r="EZ807" s="35"/>
      <c r="FA807" s="35"/>
      <c r="FB807" s="35"/>
      <c r="FC807" s="35"/>
      <c r="FD807" s="35"/>
      <c r="FE807" s="35"/>
      <c r="FF807" s="35"/>
      <c r="FG807" s="35"/>
      <c r="FH807" s="35"/>
      <c r="FI807" s="35"/>
      <c r="FJ807" s="35"/>
      <c r="FK807" s="35"/>
      <c r="FL807" s="35"/>
      <c r="FM807" s="35"/>
      <c r="FN807" s="35"/>
      <c r="FO807" s="35"/>
      <c r="FP807" s="35"/>
      <c r="FQ807" s="35"/>
      <c r="FR807" s="35"/>
      <c r="FS807" s="35"/>
      <c r="FT807" s="35"/>
      <c r="FU807" s="35"/>
      <c r="FV807" s="35"/>
      <c r="FW807" s="35"/>
      <c r="FX807" s="35"/>
    </row>
    <row r="808" spans="1:180">
      <c r="A808" s="9" t="s">
        <v>317</v>
      </c>
      <c r="B808" s="9" t="s">
        <v>178</v>
      </c>
      <c r="C808" s="42">
        <v>43785</v>
      </c>
      <c r="D808" s="79">
        <v>43799</v>
      </c>
      <c r="E808" s="80">
        <v>-5.0053666666666663E-2</v>
      </c>
      <c r="F808" s="80">
        <v>0.53532789054756802</v>
      </c>
      <c r="G808" s="80">
        <v>0.24762284450661154</v>
      </c>
      <c r="H808" s="80">
        <v>0.51528989999999997</v>
      </c>
      <c r="I808" s="80">
        <v>0.38230663333333331</v>
      </c>
      <c r="J808" s="80">
        <v>0.11890383333333333</v>
      </c>
      <c r="K808" s="80">
        <v>0</v>
      </c>
      <c r="L808" s="80">
        <v>1.67376462171656E-2</v>
      </c>
      <c r="M808" s="80">
        <v>0.31295008492086751</v>
      </c>
      <c r="N808" s="80">
        <v>0.3753750343466597</v>
      </c>
      <c r="O808" s="80">
        <v>3.1777411000000005E-2</v>
      </c>
      <c r="P808" s="80">
        <v>0.19398531520547621</v>
      </c>
      <c r="Q808" s="80">
        <v>-2.8182542749665893E-2</v>
      </c>
      <c r="R808" s="80">
        <v>0.12328767123287675</v>
      </c>
      <c r="S808" s="80">
        <v>2.7753280552275599</v>
      </c>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5"/>
      <c r="CK808" s="35"/>
      <c r="CL808" s="35"/>
      <c r="CM808" s="35"/>
      <c r="CN808" s="35"/>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5"/>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5"/>
      <c r="FJ808" s="35"/>
      <c r="FK808" s="35"/>
      <c r="FL808" s="35"/>
      <c r="FM808" s="35"/>
      <c r="FN808" s="35"/>
      <c r="FO808" s="35"/>
      <c r="FP808" s="35"/>
      <c r="FQ808" s="35"/>
      <c r="FR808" s="35"/>
      <c r="FS808" s="35"/>
      <c r="FT808" s="35"/>
      <c r="FU808" s="35"/>
      <c r="FV808" s="35"/>
      <c r="FW808" s="35"/>
      <c r="FX808" s="35"/>
    </row>
    <row r="809" spans="1:180">
      <c r="A809" s="9" t="s">
        <v>317</v>
      </c>
      <c r="B809" s="9" t="s">
        <v>178</v>
      </c>
      <c r="C809" s="42">
        <v>43786</v>
      </c>
      <c r="D809" s="79">
        <v>43799</v>
      </c>
      <c r="E809" s="80">
        <v>-5.0053666666666663E-2</v>
      </c>
      <c r="F809" s="80">
        <v>0.53824456054756808</v>
      </c>
      <c r="G809" s="80">
        <v>0.24762284450661154</v>
      </c>
      <c r="H809" s="80">
        <v>0.51528989999999997</v>
      </c>
      <c r="I809" s="80">
        <v>0.38230663333333331</v>
      </c>
      <c r="J809" s="80">
        <v>0.11890383333333333</v>
      </c>
      <c r="K809" s="80">
        <v>0</v>
      </c>
      <c r="L809" s="80">
        <v>1.67376462171656E-2</v>
      </c>
      <c r="M809" s="80">
        <v>0.31295008492086751</v>
      </c>
      <c r="N809" s="80">
        <v>0.3753750343466597</v>
      </c>
      <c r="O809" s="80">
        <v>2.4737426999999999E-2</v>
      </c>
      <c r="P809" s="80">
        <v>0.19398531520547621</v>
      </c>
      <c r="Q809" s="80">
        <v>-2.405922874966588E-2</v>
      </c>
      <c r="R809" s="80">
        <v>0.12328767123287675</v>
      </c>
      <c r="S809" s="80">
        <v>2.7753280552275594</v>
      </c>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5"/>
      <c r="BW809" s="35"/>
      <c r="BX809" s="35"/>
      <c r="BY809" s="35"/>
      <c r="BZ809" s="35"/>
      <c r="CA809" s="35"/>
      <c r="CB809" s="35"/>
      <c r="CC809" s="35"/>
      <c r="CD809" s="35"/>
      <c r="CE809" s="35"/>
      <c r="CF809" s="35"/>
      <c r="CG809" s="35"/>
      <c r="CH809" s="35"/>
      <c r="CI809" s="35"/>
      <c r="CJ809" s="35"/>
      <c r="CK809" s="35"/>
      <c r="CL809" s="35"/>
      <c r="CM809" s="35"/>
      <c r="CN809" s="35"/>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5"/>
      <c r="ER809" s="35"/>
      <c r="ES809" s="35"/>
      <c r="ET809" s="35"/>
      <c r="EU809" s="35"/>
      <c r="EV809" s="35"/>
      <c r="EW809" s="35"/>
      <c r="EX809" s="35"/>
      <c r="EY809" s="35"/>
      <c r="EZ809" s="35"/>
      <c r="FA809" s="35"/>
      <c r="FB809" s="35"/>
      <c r="FC809" s="35"/>
      <c r="FD809" s="35"/>
      <c r="FE809" s="35"/>
      <c r="FF809" s="35"/>
      <c r="FG809" s="35"/>
      <c r="FH809" s="35"/>
      <c r="FI809" s="35"/>
      <c r="FJ809" s="35"/>
      <c r="FK809" s="35"/>
      <c r="FL809" s="35"/>
      <c r="FM809" s="35"/>
      <c r="FN809" s="35"/>
      <c r="FO809" s="35"/>
      <c r="FP809" s="35"/>
      <c r="FQ809" s="35"/>
      <c r="FR809" s="35"/>
      <c r="FS809" s="35"/>
      <c r="FT809" s="35"/>
      <c r="FU809" s="35"/>
      <c r="FV809" s="35"/>
      <c r="FW809" s="35"/>
      <c r="FX809" s="35"/>
    </row>
    <row r="810" spans="1:180">
      <c r="A810" s="9" t="s">
        <v>318</v>
      </c>
      <c r="B810" s="9" t="s">
        <v>178</v>
      </c>
      <c r="C810" s="42">
        <v>43787</v>
      </c>
      <c r="D810" s="79">
        <v>43799</v>
      </c>
      <c r="E810" s="80">
        <v>-5.0053666666666663E-2</v>
      </c>
      <c r="F810" s="80">
        <v>0.53824456054756808</v>
      </c>
      <c r="G810" s="80">
        <v>0.24762284450661154</v>
      </c>
      <c r="H810" s="80">
        <v>0.51528989999999997</v>
      </c>
      <c r="I810" s="80">
        <v>0.38230663333333331</v>
      </c>
      <c r="J810" s="80">
        <v>0.11890383333333333</v>
      </c>
      <c r="K810" s="80">
        <v>0</v>
      </c>
      <c r="L810" s="80">
        <v>1.67376462171656E-2</v>
      </c>
      <c r="M810" s="80">
        <v>0.31295008492086751</v>
      </c>
      <c r="N810" s="80">
        <v>0.37537503434665964</v>
      </c>
      <c r="O810" s="80">
        <v>2.3684859000000003E-2</v>
      </c>
      <c r="P810" s="80">
        <v>0.19398531520547621</v>
      </c>
      <c r="Q810" s="80">
        <v>-2.3006660749665887E-2</v>
      </c>
      <c r="R810" s="80">
        <v>0.12328767123287675</v>
      </c>
      <c r="S810" s="80">
        <v>2.7753280552275594</v>
      </c>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row>
    <row r="811" spans="1:180">
      <c r="A811" s="9" t="s">
        <v>318</v>
      </c>
      <c r="B811" s="9" t="s">
        <v>178</v>
      </c>
      <c r="C811" s="42">
        <v>43788</v>
      </c>
      <c r="D811" s="79">
        <v>43799</v>
      </c>
      <c r="E811" s="80">
        <v>-5.0053666666666663E-2</v>
      </c>
      <c r="F811" s="80">
        <v>0.52629456054756807</v>
      </c>
      <c r="G811" s="80">
        <v>0.24762284450661154</v>
      </c>
      <c r="H811" s="80">
        <v>0.51528989999999997</v>
      </c>
      <c r="I811" s="80">
        <v>0.38230663333333331</v>
      </c>
      <c r="J811" s="80">
        <v>0.11890383333333333</v>
      </c>
      <c r="K811" s="80">
        <v>0</v>
      </c>
      <c r="L811" s="80">
        <v>1.67376462171656E-2</v>
      </c>
      <c r="M811" s="80">
        <v>0.31295008492086751</v>
      </c>
      <c r="N811" s="80">
        <v>0.3753750343466597</v>
      </c>
      <c r="O811" s="80">
        <v>3.9676174000000002E-2</v>
      </c>
      <c r="P811" s="80">
        <v>0.19398531520547621</v>
      </c>
      <c r="Q811" s="80">
        <v>-2.7047975749665887E-2</v>
      </c>
      <c r="R811" s="80">
        <v>0.12328767123287675</v>
      </c>
      <c r="S811" s="80">
        <v>2.775328055227559</v>
      </c>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5"/>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5"/>
      <c r="EJ811" s="35"/>
      <c r="EK811" s="35"/>
      <c r="EL811" s="35"/>
      <c r="EM811" s="35"/>
      <c r="EN811" s="35"/>
      <c r="EO811" s="35"/>
      <c r="EP811" s="35"/>
      <c r="EQ811" s="35"/>
      <c r="ER811" s="35"/>
      <c r="ES811" s="35"/>
      <c r="ET811" s="35"/>
      <c r="EU811" s="35"/>
      <c r="EV811" s="35"/>
      <c r="EW811" s="35"/>
      <c r="EX811" s="35"/>
      <c r="EY811" s="35"/>
      <c r="EZ811" s="35"/>
      <c r="FA811" s="35"/>
      <c r="FB811" s="35"/>
      <c r="FC811" s="35"/>
      <c r="FD811" s="35"/>
      <c r="FE811" s="35"/>
      <c r="FF811" s="35"/>
      <c r="FG811" s="35"/>
      <c r="FH811" s="35"/>
      <c r="FI811" s="35"/>
      <c r="FJ811" s="35"/>
      <c r="FK811" s="35"/>
      <c r="FL811" s="35"/>
      <c r="FM811" s="35"/>
      <c r="FN811" s="35"/>
      <c r="FO811" s="35"/>
      <c r="FP811" s="35"/>
      <c r="FQ811" s="35"/>
      <c r="FR811" s="35"/>
      <c r="FS811" s="35"/>
      <c r="FT811" s="35"/>
      <c r="FU811" s="35"/>
      <c r="FV811" s="35"/>
      <c r="FW811" s="35"/>
      <c r="FX811" s="35"/>
    </row>
    <row r="812" spans="1:180">
      <c r="A812" s="9" t="s">
        <v>318</v>
      </c>
      <c r="B812" s="9" t="s">
        <v>178</v>
      </c>
      <c r="C812" s="42">
        <v>43789</v>
      </c>
      <c r="D812" s="79">
        <v>43799</v>
      </c>
      <c r="E812" s="80">
        <v>-5.0053666666666663E-2</v>
      </c>
      <c r="F812" s="80">
        <v>0.53824456054756808</v>
      </c>
      <c r="G812" s="80">
        <v>0.24762284450661154</v>
      </c>
      <c r="H812" s="80">
        <v>0.51528989999999997</v>
      </c>
      <c r="I812" s="80">
        <v>0.38230663333333331</v>
      </c>
      <c r="J812" s="80">
        <v>0.11890383333333333</v>
      </c>
      <c r="K812" s="80">
        <v>0</v>
      </c>
      <c r="L812" s="80">
        <v>1.67376462171656E-2</v>
      </c>
      <c r="M812" s="80">
        <v>0.31295008492086751</v>
      </c>
      <c r="N812" s="80">
        <v>0.3753750343466597</v>
      </c>
      <c r="O812" s="80">
        <v>7.1168705999999998E-2</v>
      </c>
      <c r="P812" s="80">
        <v>0.19398531520547621</v>
      </c>
      <c r="Q812" s="80">
        <v>-7.0490507749665893E-2</v>
      </c>
      <c r="R812" s="80">
        <v>0.12328767123287675</v>
      </c>
      <c r="S812" s="80">
        <v>2.7753280552275594</v>
      </c>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row>
    <row r="813" spans="1:180">
      <c r="A813" s="9" t="s">
        <v>318</v>
      </c>
      <c r="B813" s="9" t="s">
        <v>178</v>
      </c>
      <c r="C813" s="42">
        <v>43790</v>
      </c>
      <c r="D813" s="79">
        <v>43799</v>
      </c>
      <c r="E813" s="80">
        <v>-5.0053666666666663E-2</v>
      </c>
      <c r="F813" s="80">
        <v>0.53824456054756808</v>
      </c>
      <c r="G813" s="80">
        <v>0.24762284450661154</v>
      </c>
      <c r="H813" s="80">
        <v>0.51528989999999997</v>
      </c>
      <c r="I813" s="80">
        <v>0.38230663333333331</v>
      </c>
      <c r="J813" s="80">
        <v>0.11890383333333333</v>
      </c>
      <c r="K813" s="80">
        <v>0</v>
      </c>
      <c r="L813" s="80">
        <v>1.67376462171656E-2</v>
      </c>
      <c r="M813" s="80">
        <v>0.31295008492086751</v>
      </c>
      <c r="N813" s="80">
        <v>0.3753750343466597</v>
      </c>
      <c r="O813" s="80">
        <v>2.4017382E-2</v>
      </c>
      <c r="P813" s="80">
        <v>0.19398531520547621</v>
      </c>
      <c r="Q813" s="80">
        <v>-2.3339183749665888E-2</v>
      </c>
      <c r="R813" s="80">
        <v>0.12328767123287675</v>
      </c>
      <c r="S813" s="80">
        <v>2.7753280552275594</v>
      </c>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5"/>
      <c r="EK813" s="35"/>
      <c r="EL813" s="35"/>
      <c r="EM813" s="35"/>
      <c r="EN813" s="35"/>
      <c r="EO813" s="35"/>
      <c r="EP813" s="35"/>
      <c r="EQ813" s="35"/>
      <c r="ER813" s="35"/>
      <c r="ES813" s="35"/>
      <c r="ET813" s="35"/>
      <c r="EU813" s="35"/>
      <c r="EV813" s="35"/>
      <c r="EW813" s="35"/>
      <c r="EX813" s="35"/>
      <c r="EY813" s="35"/>
      <c r="EZ813" s="35"/>
      <c r="FA813" s="35"/>
      <c r="FB813" s="35"/>
      <c r="FC813" s="35"/>
      <c r="FD813" s="35"/>
      <c r="FE813" s="35"/>
      <c r="FF813" s="35"/>
      <c r="FG813" s="35"/>
      <c r="FH813" s="35"/>
      <c r="FI813" s="35"/>
      <c r="FJ813" s="35"/>
      <c r="FK813" s="35"/>
      <c r="FL813" s="35"/>
      <c r="FM813" s="35"/>
      <c r="FN813" s="35"/>
      <c r="FO813" s="35"/>
      <c r="FP813" s="35"/>
      <c r="FQ813" s="35"/>
      <c r="FR813" s="35"/>
      <c r="FS813" s="35"/>
      <c r="FT813" s="35"/>
      <c r="FU813" s="35"/>
      <c r="FV813" s="35"/>
      <c r="FW813" s="35"/>
      <c r="FX813" s="35"/>
    </row>
    <row r="814" spans="1:180">
      <c r="A814" s="9" t="s">
        <v>318</v>
      </c>
      <c r="B814" s="9" t="s">
        <v>178</v>
      </c>
      <c r="C814" s="42">
        <v>43791</v>
      </c>
      <c r="D814" s="79">
        <v>43799</v>
      </c>
      <c r="E814" s="80">
        <v>-5.0053666666666663E-2</v>
      </c>
      <c r="F814" s="80">
        <v>0.53824456054756808</v>
      </c>
      <c r="G814" s="80">
        <v>0.24762284450661154</v>
      </c>
      <c r="H814" s="80">
        <v>0.51528989999999997</v>
      </c>
      <c r="I814" s="80">
        <v>0.38230663333333331</v>
      </c>
      <c r="J814" s="80">
        <v>0.11890383333333333</v>
      </c>
      <c r="K814" s="80">
        <v>0</v>
      </c>
      <c r="L814" s="80">
        <v>1.67376462171656E-2</v>
      </c>
      <c r="M814" s="80">
        <v>0.31295008492086751</v>
      </c>
      <c r="N814" s="80">
        <v>0.37537503434665964</v>
      </c>
      <c r="O814" s="80">
        <v>2.8045305000000003E-2</v>
      </c>
      <c r="P814" s="80">
        <v>0.19398531520547621</v>
      </c>
      <c r="Q814" s="80">
        <v>-2.7367106749665891E-2</v>
      </c>
      <c r="R814" s="80">
        <v>0.12328767123287675</v>
      </c>
      <c r="S814" s="80">
        <v>2.7753280552275594</v>
      </c>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row>
    <row r="815" spans="1:180">
      <c r="A815" s="9" t="s">
        <v>318</v>
      </c>
      <c r="B815" s="9" t="s">
        <v>178</v>
      </c>
      <c r="C815" s="42">
        <v>43792</v>
      </c>
      <c r="D815" s="79">
        <v>43799</v>
      </c>
      <c r="E815" s="80">
        <v>-5.0053666666666663E-2</v>
      </c>
      <c r="F815" s="80">
        <v>0.53824456054756808</v>
      </c>
      <c r="G815" s="80">
        <v>0.24762284450661154</v>
      </c>
      <c r="H815" s="80">
        <v>0.51528989999999997</v>
      </c>
      <c r="I815" s="80">
        <v>0.38230663333333331</v>
      </c>
      <c r="J815" s="80">
        <v>0.11890383333333333</v>
      </c>
      <c r="K815" s="80">
        <v>0</v>
      </c>
      <c r="L815" s="80">
        <v>1.67376462171656E-2</v>
      </c>
      <c r="M815" s="80">
        <v>0.31295008492086751</v>
      </c>
      <c r="N815" s="80">
        <v>0.3753750343466597</v>
      </c>
      <c r="O815" s="80">
        <v>2.6348310000000003E-2</v>
      </c>
      <c r="P815" s="80">
        <v>0.19398531520547621</v>
      </c>
      <c r="Q815" s="80">
        <v>-2.5670111749665894E-2</v>
      </c>
      <c r="R815" s="80">
        <v>0.12328767123287675</v>
      </c>
      <c r="S815" s="80">
        <v>2.7753280552275594</v>
      </c>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5"/>
      <c r="FJ815" s="35"/>
      <c r="FK815" s="35"/>
      <c r="FL815" s="35"/>
      <c r="FM815" s="35"/>
      <c r="FN815" s="35"/>
      <c r="FO815" s="35"/>
      <c r="FP815" s="35"/>
      <c r="FQ815" s="35"/>
      <c r="FR815" s="35"/>
      <c r="FS815" s="35"/>
      <c r="FT815" s="35"/>
      <c r="FU815" s="35"/>
      <c r="FV815" s="35"/>
      <c r="FW815" s="35"/>
      <c r="FX815" s="35"/>
    </row>
    <row r="816" spans="1:180">
      <c r="A816" s="9" t="s">
        <v>318</v>
      </c>
      <c r="B816" s="9" t="s">
        <v>178</v>
      </c>
      <c r="C816" s="42">
        <v>43793</v>
      </c>
      <c r="D816" s="79">
        <v>43799</v>
      </c>
      <c r="E816" s="80">
        <v>-5.0053666666666663E-2</v>
      </c>
      <c r="F816" s="80">
        <v>0.53824456054756808</v>
      </c>
      <c r="G816" s="80">
        <v>0.24762284450661154</v>
      </c>
      <c r="H816" s="80">
        <v>0.51528989999999997</v>
      </c>
      <c r="I816" s="80">
        <v>0.38230663333333331</v>
      </c>
      <c r="J816" s="80">
        <v>0.11890383333333333</v>
      </c>
      <c r="K816" s="80">
        <v>0</v>
      </c>
      <c r="L816" s="80">
        <v>1.67376462171656E-2</v>
      </c>
      <c r="M816" s="80">
        <v>0.31295008492086751</v>
      </c>
      <c r="N816" s="80">
        <v>0.3753750343466597</v>
      </c>
      <c r="O816" s="80">
        <v>2.0391030000000004E-2</v>
      </c>
      <c r="P816" s="80">
        <v>0.19398531520547621</v>
      </c>
      <c r="Q816" s="80">
        <v>-1.9712831749665885E-2</v>
      </c>
      <c r="R816" s="80">
        <v>0.12328767123287675</v>
      </c>
      <c r="S816" s="80">
        <v>2.7753280552275594</v>
      </c>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5"/>
      <c r="FJ816" s="35"/>
      <c r="FK816" s="35"/>
      <c r="FL816" s="35"/>
      <c r="FM816" s="35"/>
      <c r="FN816" s="35"/>
      <c r="FO816" s="35"/>
      <c r="FP816" s="35"/>
      <c r="FQ816" s="35"/>
      <c r="FR816" s="35"/>
      <c r="FS816" s="35"/>
      <c r="FT816" s="35"/>
      <c r="FU816" s="35"/>
      <c r="FV816" s="35"/>
      <c r="FW816" s="35"/>
      <c r="FX816" s="35"/>
    </row>
    <row r="817" spans="1:180">
      <c r="A817" s="9" t="s">
        <v>319</v>
      </c>
      <c r="B817" s="9" t="s">
        <v>178</v>
      </c>
      <c r="C817" s="42">
        <v>43794</v>
      </c>
      <c r="D817" s="79">
        <v>43799</v>
      </c>
      <c r="E817" s="80">
        <v>-5.0053666666666663E-2</v>
      </c>
      <c r="F817" s="80">
        <v>0.53824456054756808</v>
      </c>
      <c r="G817" s="80">
        <v>0.24762284450661154</v>
      </c>
      <c r="H817" s="80">
        <v>0.51528989999999997</v>
      </c>
      <c r="I817" s="80">
        <v>0.38230663333333331</v>
      </c>
      <c r="J817" s="80">
        <v>0.11890383333333333</v>
      </c>
      <c r="K817" s="80">
        <v>0</v>
      </c>
      <c r="L817" s="80">
        <v>1.67376462171656E-2</v>
      </c>
      <c r="M817" s="80">
        <v>0.31295008492086751</v>
      </c>
      <c r="N817" s="80">
        <v>0.37537503434665964</v>
      </c>
      <c r="O817" s="80">
        <v>2.2881573000000002E-2</v>
      </c>
      <c r="P817" s="80">
        <v>0.19398531520547621</v>
      </c>
      <c r="Q817" s="80">
        <v>-2.2203374749665879E-2</v>
      </c>
      <c r="R817" s="80">
        <v>0.12328767123287675</v>
      </c>
      <c r="S817" s="80">
        <v>2.7753280552275594</v>
      </c>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c r="BO817" s="35"/>
      <c r="BP817" s="35"/>
      <c r="BQ817" s="35"/>
      <c r="BR817" s="35"/>
      <c r="BS817" s="35"/>
      <c r="BT817" s="35"/>
      <c r="BU817" s="35"/>
      <c r="BV817" s="35"/>
      <c r="BW817" s="35"/>
      <c r="BX817" s="35"/>
      <c r="BY817" s="35"/>
      <c r="BZ817" s="35"/>
      <c r="CA817" s="35"/>
      <c r="CB817" s="35"/>
      <c r="CC817" s="35"/>
      <c r="CD817" s="35"/>
      <c r="CE817" s="35"/>
      <c r="CF817" s="35"/>
      <c r="CG817" s="35"/>
      <c r="CH817" s="35"/>
      <c r="CI817" s="35"/>
      <c r="CJ817" s="35"/>
      <c r="CK817" s="35"/>
      <c r="CL817" s="35"/>
      <c r="CM817" s="35"/>
      <c r="CN817" s="35"/>
      <c r="CO817" s="35"/>
      <c r="CP817" s="35"/>
      <c r="CQ817" s="35"/>
      <c r="CR817" s="35"/>
      <c r="CS817" s="35"/>
      <c r="CT817" s="35"/>
      <c r="CU817" s="35"/>
      <c r="CV817" s="35"/>
      <c r="CW817" s="35"/>
      <c r="CX817" s="35"/>
      <c r="CY817" s="35"/>
      <c r="CZ817" s="35"/>
      <c r="DA817" s="35"/>
      <c r="DB817" s="35"/>
      <c r="DC817" s="35"/>
      <c r="DD817" s="35"/>
      <c r="DE817" s="35"/>
      <c r="DF817" s="35"/>
      <c r="DG817" s="35"/>
      <c r="DH817" s="35"/>
      <c r="DI817" s="35"/>
      <c r="DJ817" s="35"/>
      <c r="DK817" s="35"/>
      <c r="DL817" s="35"/>
      <c r="DM817" s="35"/>
      <c r="DN817" s="35"/>
      <c r="DO817" s="35"/>
      <c r="DP817" s="35"/>
      <c r="DQ817" s="35"/>
      <c r="DR817" s="35"/>
      <c r="DS817" s="35"/>
      <c r="DT817" s="35"/>
      <c r="DU817" s="35"/>
      <c r="DV817" s="35"/>
      <c r="DW817" s="35"/>
      <c r="DX817" s="35"/>
      <c r="DY817" s="35"/>
      <c r="DZ817" s="35"/>
      <c r="EA817" s="35"/>
      <c r="EB817" s="35"/>
      <c r="EC817" s="35"/>
      <c r="ED817" s="35"/>
      <c r="EE817" s="35"/>
      <c r="EF817" s="35"/>
      <c r="EG817" s="35"/>
      <c r="EH817" s="35"/>
      <c r="EI817" s="35"/>
      <c r="EJ817" s="35"/>
      <c r="EK817" s="35"/>
      <c r="EL817" s="35"/>
      <c r="EM817" s="35"/>
      <c r="EN817" s="35"/>
      <c r="EO817" s="35"/>
      <c r="EP817" s="35"/>
      <c r="EQ817" s="35"/>
      <c r="ER817" s="35"/>
      <c r="ES817" s="35"/>
      <c r="ET817" s="35"/>
      <c r="EU817" s="35"/>
      <c r="EV817" s="35"/>
      <c r="EW817" s="35"/>
      <c r="EX817" s="35"/>
      <c r="EY817" s="35"/>
      <c r="EZ817" s="35"/>
      <c r="FA817" s="35"/>
      <c r="FB817" s="35"/>
      <c r="FC817" s="35"/>
      <c r="FD817" s="35"/>
      <c r="FE817" s="35"/>
      <c r="FF817" s="35"/>
      <c r="FG817" s="35"/>
      <c r="FH817" s="35"/>
      <c r="FI817" s="35"/>
      <c r="FJ817" s="35"/>
      <c r="FK817" s="35"/>
      <c r="FL817" s="35"/>
      <c r="FM817" s="35"/>
      <c r="FN817" s="35"/>
      <c r="FO817" s="35"/>
      <c r="FP817" s="35"/>
      <c r="FQ817" s="35"/>
      <c r="FR817" s="35"/>
      <c r="FS817" s="35"/>
      <c r="FT817" s="35"/>
      <c r="FU817" s="35"/>
      <c r="FV817" s="35"/>
      <c r="FW817" s="35"/>
      <c r="FX817" s="35"/>
    </row>
    <row r="818" spans="1:180">
      <c r="A818" s="9" t="s">
        <v>319</v>
      </c>
      <c r="B818" s="9" t="s">
        <v>178</v>
      </c>
      <c r="C818" s="42">
        <v>43795</v>
      </c>
      <c r="D818" s="79">
        <v>43799</v>
      </c>
      <c r="E818" s="80">
        <v>-5.0053666666666663E-2</v>
      </c>
      <c r="F818" s="80">
        <v>0.52324456054756807</v>
      </c>
      <c r="G818" s="80">
        <v>0.24762284450661154</v>
      </c>
      <c r="H818" s="80">
        <v>0.51528989999999997</v>
      </c>
      <c r="I818" s="80">
        <v>0.38230663333333331</v>
      </c>
      <c r="J818" s="80">
        <v>0.11890383333333333</v>
      </c>
      <c r="K818" s="80">
        <v>0</v>
      </c>
      <c r="L818" s="80">
        <v>1.67376462171656E-2</v>
      </c>
      <c r="M818" s="80">
        <v>0.31295008492086751</v>
      </c>
      <c r="N818" s="80">
        <v>0.3753750343466597</v>
      </c>
      <c r="O818" s="80">
        <v>4.6601241000000002E-2</v>
      </c>
      <c r="P818" s="80">
        <v>0.19398531520547621</v>
      </c>
      <c r="Q818" s="80">
        <v>-3.0923042749665879E-2</v>
      </c>
      <c r="R818" s="80">
        <v>0.12328767123287675</v>
      </c>
      <c r="S818" s="80">
        <v>2.775328055227559</v>
      </c>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c r="DO818" s="35"/>
      <c r="DP818" s="35"/>
      <c r="DQ818" s="35"/>
      <c r="DR818" s="35"/>
      <c r="DS818" s="35"/>
      <c r="DT818" s="35"/>
      <c r="DU818" s="35"/>
      <c r="DV818" s="35"/>
      <c r="DW818" s="35"/>
      <c r="DX818" s="35"/>
      <c r="DY818" s="35"/>
      <c r="DZ818" s="35"/>
      <c r="EA818" s="35"/>
      <c r="EB818" s="35"/>
      <c r="EC818" s="35"/>
      <c r="ED818" s="35"/>
      <c r="EE818" s="35"/>
      <c r="EF818" s="35"/>
      <c r="EG818" s="35"/>
      <c r="EH818" s="35"/>
      <c r="EI818" s="35"/>
      <c r="EJ818" s="35"/>
      <c r="EK818" s="35"/>
      <c r="EL818" s="35"/>
      <c r="EM818" s="35"/>
      <c r="EN818" s="35"/>
      <c r="EO818" s="35"/>
      <c r="EP818" s="35"/>
      <c r="EQ818" s="35"/>
      <c r="ER818" s="35"/>
      <c r="ES818" s="35"/>
      <c r="ET818" s="35"/>
      <c r="EU818" s="35"/>
      <c r="EV818" s="35"/>
      <c r="EW818" s="35"/>
      <c r="EX818" s="35"/>
      <c r="EY818" s="35"/>
      <c r="EZ818" s="35"/>
      <c r="FA818" s="35"/>
      <c r="FB818" s="35"/>
      <c r="FC818" s="35"/>
      <c r="FD818" s="35"/>
      <c r="FE818" s="35"/>
      <c r="FF818" s="35"/>
      <c r="FG818" s="35"/>
      <c r="FH818" s="35"/>
      <c r="FI818" s="35"/>
      <c r="FJ818" s="35"/>
      <c r="FK818" s="35"/>
      <c r="FL818" s="35"/>
      <c r="FM818" s="35"/>
      <c r="FN818" s="35"/>
      <c r="FO818" s="35"/>
      <c r="FP818" s="35"/>
      <c r="FQ818" s="35"/>
      <c r="FR818" s="35"/>
      <c r="FS818" s="35"/>
      <c r="FT818" s="35"/>
      <c r="FU818" s="35"/>
      <c r="FV818" s="35"/>
      <c r="FW818" s="35"/>
      <c r="FX818" s="35"/>
    </row>
    <row r="819" spans="1:180">
      <c r="A819" s="9" t="s">
        <v>319</v>
      </c>
      <c r="B819" s="9" t="s">
        <v>178</v>
      </c>
      <c r="C819" s="42">
        <v>43796</v>
      </c>
      <c r="D819" s="79">
        <v>43799</v>
      </c>
      <c r="E819" s="80">
        <v>-5.0053666666666663E-2</v>
      </c>
      <c r="F819" s="80">
        <v>0.51724456054756807</v>
      </c>
      <c r="G819" s="80">
        <v>0.24762284450661154</v>
      </c>
      <c r="H819" s="80">
        <v>0.51528989999999997</v>
      </c>
      <c r="I819" s="80">
        <v>0.38230663333333331</v>
      </c>
      <c r="J819" s="80">
        <v>0.11890383333333333</v>
      </c>
      <c r="K819" s="80">
        <v>0</v>
      </c>
      <c r="L819" s="80">
        <v>1.67376462171656E-2</v>
      </c>
      <c r="M819" s="80">
        <v>0.31295008492086751</v>
      </c>
      <c r="N819" s="80">
        <v>0.37537503434665964</v>
      </c>
      <c r="O819" s="80">
        <v>5.0110464000000007E-2</v>
      </c>
      <c r="P819" s="80">
        <v>0.19398531520547621</v>
      </c>
      <c r="Q819" s="80">
        <v>-2.8432265749665883E-2</v>
      </c>
      <c r="R819" s="80">
        <v>0.12328767123287675</v>
      </c>
      <c r="S819" s="80">
        <v>2.775328055227559</v>
      </c>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35"/>
      <c r="BR819" s="35"/>
      <c r="BS819" s="35"/>
      <c r="BT819" s="35"/>
      <c r="BU819" s="35"/>
      <c r="BV819" s="35"/>
      <c r="BW819" s="35"/>
      <c r="BX819" s="35"/>
      <c r="BY819" s="35"/>
      <c r="BZ819" s="35"/>
      <c r="CA819" s="35"/>
      <c r="CB819" s="35"/>
      <c r="CC819" s="35"/>
      <c r="CD819" s="35"/>
      <c r="CE819" s="35"/>
      <c r="CF819" s="35"/>
      <c r="CG819" s="35"/>
      <c r="CH819" s="35"/>
      <c r="CI819" s="35"/>
      <c r="CJ819" s="35"/>
      <c r="CK819" s="35"/>
      <c r="CL819" s="35"/>
      <c r="CM819" s="35"/>
      <c r="CN819" s="35"/>
      <c r="CO819" s="35"/>
      <c r="CP819" s="35"/>
      <c r="CQ819" s="35"/>
      <c r="CR819" s="35"/>
      <c r="CS819" s="35"/>
      <c r="CT819" s="35"/>
      <c r="CU819" s="35"/>
      <c r="CV819" s="35"/>
      <c r="CW819" s="35"/>
      <c r="CX819" s="35"/>
      <c r="CY819" s="35"/>
      <c r="CZ819" s="35"/>
      <c r="DA819" s="35"/>
      <c r="DB819" s="35"/>
      <c r="DC819" s="35"/>
      <c r="DD819" s="35"/>
      <c r="DE819" s="35"/>
      <c r="DF819" s="35"/>
      <c r="DG819" s="35"/>
      <c r="DH819" s="35"/>
      <c r="DI819" s="35"/>
      <c r="DJ819" s="35"/>
      <c r="DK819" s="35"/>
      <c r="DL819" s="35"/>
      <c r="DM819" s="35"/>
      <c r="DN819" s="35"/>
      <c r="DO819" s="35"/>
      <c r="DP819" s="35"/>
      <c r="DQ819" s="35"/>
      <c r="DR819" s="35"/>
      <c r="DS819" s="35"/>
      <c r="DT819" s="35"/>
      <c r="DU819" s="35"/>
      <c r="DV819" s="35"/>
      <c r="DW819" s="35"/>
      <c r="DX819" s="35"/>
      <c r="DY819" s="35"/>
      <c r="DZ819" s="35"/>
      <c r="EA819" s="35"/>
      <c r="EB819" s="35"/>
      <c r="EC819" s="35"/>
      <c r="ED819" s="35"/>
      <c r="EE819" s="35"/>
      <c r="EF819" s="35"/>
      <c r="EG819" s="35"/>
      <c r="EH819" s="35"/>
      <c r="EI819" s="35"/>
      <c r="EJ819" s="35"/>
      <c r="EK819" s="35"/>
      <c r="EL819" s="35"/>
      <c r="EM819" s="35"/>
      <c r="EN819" s="35"/>
      <c r="EO819" s="35"/>
      <c r="EP819" s="35"/>
      <c r="EQ819" s="35"/>
      <c r="ER819" s="35"/>
      <c r="ES819" s="35"/>
      <c r="ET819" s="35"/>
      <c r="EU819" s="35"/>
      <c r="EV819" s="35"/>
      <c r="EW819" s="35"/>
      <c r="EX819" s="35"/>
      <c r="EY819" s="35"/>
      <c r="EZ819" s="35"/>
      <c r="FA819" s="35"/>
      <c r="FB819" s="35"/>
      <c r="FC819" s="35"/>
      <c r="FD819" s="35"/>
      <c r="FE819" s="35"/>
      <c r="FF819" s="35"/>
      <c r="FG819" s="35"/>
      <c r="FH819" s="35"/>
      <c r="FI819" s="35"/>
      <c r="FJ819" s="35"/>
      <c r="FK819" s="35"/>
      <c r="FL819" s="35"/>
      <c r="FM819" s="35"/>
      <c r="FN819" s="35"/>
      <c r="FO819" s="35"/>
      <c r="FP819" s="35"/>
      <c r="FQ819" s="35"/>
      <c r="FR819" s="35"/>
      <c r="FS819" s="35"/>
      <c r="FT819" s="35"/>
      <c r="FU819" s="35"/>
      <c r="FV819" s="35"/>
      <c r="FW819" s="35"/>
      <c r="FX819" s="35"/>
    </row>
    <row r="820" spans="1:180">
      <c r="A820" s="9" t="s">
        <v>319</v>
      </c>
      <c r="B820" s="9" t="s">
        <v>178</v>
      </c>
      <c r="C820" s="42">
        <v>43797</v>
      </c>
      <c r="D820" s="79">
        <v>43799</v>
      </c>
      <c r="E820" s="80">
        <v>-5.0053666666666663E-2</v>
      </c>
      <c r="F820" s="80">
        <v>0.53824456054756808</v>
      </c>
      <c r="G820" s="80">
        <v>0.24762284450661154</v>
      </c>
      <c r="H820" s="80">
        <v>0.51528989999999997</v>
      </c>
      <c r="I820" s="80">
        <v>0.38230663333333331</v>
      </c>
      <c r="J820" s="80">
        <v>0.11890383333333333</v>
      </c>
      <c r="K820" s="80">
        <v>0</v>
      </c>
      <c r="L820" s="80">
        <v>1.67376462171656E-2</v>
      </c>
      <c r="M820" s="80">
        <v>0.31295008492086751</v>
      </c>
      <c r="N820" s="80">
        <v>0.37537503434665964</v>
      </c>
      <c r="O820" s="80">
        <v>2.6779050000000002E-2</v>
      </c>
      <c r="P820" s="80">
        <v>0.19398531520547621</v>
      </c>
      <c r="Q820" s="80">
        <v>-2.6100851749665883E-2</v>
      </c>
      <c r="R820" s="80">
        <v>0.12328767123287675</v>
      </c>
      <c r="S820" s="80">
        <v>2.7753280552275594</v>
      </c>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c r="BO820" s="35"/>
      <c r="BP820" s="35"/>
      <c r="BQ820" s="35"/>
      <c r="BR820" s="35"/>
      <c r="BS820" s="35"/>
      <c r="BT820" s="35"/>
      <c r="BU820" s="35"/>
      <c r="BV820" s="35"/>
      <c r="BW820" s="35"/>
      <c r="BX820" s="35"/>
      <c r="BY820" s="35"/>
      <c r="BZ820" s="35"/>
      <c r="CA820" s="35"/>
      <c r="CB820" s="35"/>
      <c r="CC820" s="35"/>
      <c r="CD820" s="35"/>
      <c r="CE820" s="35"/>
      <c r="CF820" s="35"/>
      <c r="CG820" s="35"/>
      <c r="CH820" s="35"/>
      <c r="CI820" s="35"/>
      <c r="CJ820" s="35"/>
      <c r="CK820" s="35"/>
      <c r="CL820" s="35"/>
      <c r="CM820" s="35"/>
      <c r="CN820" s="35"/>
      <c r="CO820" s="35"/>
      <c r="CP820" s="35"/>
      <c r="CQ820" s="35"/>
      <c r="CR820" s="35"/>
      <c r="CS820" s="35"/>
      <c r="CT820" s="35"/>
      <c r="CU820" s="35"/>
      <c r="CV820" s="35"/>
      <c r="CW820" s="35"/>
      <c r="CX820" s="35"/>
      <c r="CY820" s="35"/>
      <c r="CZ820" s="35"/>
      <c r="DA820" s="35"/>
      <c r="DB820" s="35"/>
      <c r="DC820" s="35"/>
      <c r="DD820" s="35"/>
      <c r="DE820" s="35"/>
      <c r="DF820" s="35"/>
      <c r="DG820" s="35"/>
      <c r="DH820" s="35"/>
      <c r="DI820" s="35"/>
      <c r="DJ820" s="35"/>
      <c r="DK820" s="35"/>
      <c r="DL820" s="35"/>
      <c r="DM820" s="35"/>
      <c r="DN820" s="35"/>
      <c r="DO820" s="35"/>
      <c r="DP820" s="35"/>
      <c r="DQ820" s="35"/>
      <c r="DR820" s="35"/>
      <c r="DS820" s="35"/>
      <c r="DT820" s="35"/>
      <c r="DU820" s="35"/>
      <c r="DV820" s="35"/>
      <c r="DW820" s="35"/>
      <c r="DX820" s="35"/>
      <c r="DY820" s="35"/>
      <c r="DZ820" s="35"/>
      <c r="EA820" s="35"/>
      <c r="EB820" s="35"/>
      <c r="EC820" s="35"/>
      <c r="ED820" s="35"/>
      <c r="EE820" s="35"/>
      <c r="EF820" s="35"/>
      <c r="EG820" s="35"/>
      <c r="EH820" s="35"/>
      <c r="EI820" s="35"/>
      <c r="EJ820" s="35"/>
      <c r="EK820" s="35"/>
      <c r="EL820" s="35"/>
      <c r="EM820" s="35"/>
      <c r="EN820" s="35"/>
      <c r="EO820" s="35"/>
      <c r="EP820" s="35"/>
      <c r="EQ820" s="35"/>
      <c r="ER820" s="35"/>
      <c r="ES820" s="35"/>
      <c r="ET820" s="35"/>
      <c r="EU820" s="35"/>
      <c r="EV820" s="35"/>
      <c r="EW820" s="35"/>
      <c r="EX820" s="35"/>
      <c r="EY820" s="35"/>
      <c r="EZ820" s="35"/>
      <c r="FA820" s="35"/>
      <c r="FB820" s="35"/>
      <c r="FC820" s="35"/>
      <c r="FD820" s="35"/>
      <c r="FE820" s="35"/>
      <c r="FF820" s="35"/>
      <c r="FG820" s="35"/>
      <c r="FH820" s="35"/>
      <c r="FI820" s="35"/>
      <c r="FJ820" s="35"/>
      <c r="FK820" s="35"/>
      <c r="FL820" s="35"/>
      <c r="FM820" s="35"/>
      <c r="FN820" s="35"/>
      <c r="FO820" s="35"/>
      <c r="FP820" s="35"/>
      <c r="FQ820" s="35"/>
      <c r="FR820" s="35"/>
      <c r="FS820" s="35"/>
      <c r="FT820" s="35"/>
      <c r="FU820" s="35"/>
      <c r="FV820" s="35"/>
      <c r="FW820" s="35"/>
      <c r="FX820" s="35"/>
    </row>
    <row r="821" spans="1:180">
      <c r="A821" s="9" t="s">
        <v>319</v>
      </c>
      <c r="B821" s="9" t="s">
        <v>178</v>
      </c>
      <c r="C821" s="42">
        <v>43798</v>
      </c>
      <c r="D821" s="79">
        <v>43799</v>
      </c>
      <c r="E821" s="80">
        <v>-5.0053666666666663E-2</v>
      </c>
      <c r="F821" s="80">
        <v>0.53824456054756808</v>
      </c>
      <c r="G821" s="80">
        <v>0.24762284450661154</v>
      </c>
      <c r="H821" s="80">
        <v>0.51528989999999997</v>
      </c>
      <c r="I821" s="80">
        <v>0.38230663333333331</v>
      </c>
      <c r="J821" s="80">
        <v>0.11890383333333333</v>
      </c>
      <c r="K821" s="80">
        <v>0</v>
      </c>
      <c r="L821" s="80">
        <v>1.67376462171656E-2</v>
      </c>
      <c r="M821" s="80">
        <v>0.31295008492086751</v>
      </c>
      <c r="N821" s="80">
        <v>0.37537503434665964</v>
      </c>
      <c r="O821" s="80">
        <v>2.4573717000000002E-2</v>
      </c>
      <c r="P821" s="80">
        <v>0.19398531520547621</v>
      </c>
      <c r="Q821" s="80">
        <v>-2.3895518749665889E-2</v>
      </c>
      <c r="R821" s="80">
        <v>0.12328767123287675</v>
      </c>
      <c r="S821" s="80">
        <v>2.7753280552275594</v>
      </c>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c r="BO821" s="35"/>
      <c r="BP821" s="35"/>
      <c r="BQ821" s="35"/>
      <c r="BR821" s="35"/>
      <c r="BS821" s="35"/>
      <c r="BT821" s="35"/>
      <c r="BU821" s="35"/>
      <c r="BV821" s="35"/>
      <c r="BW821" s="35"/>
      <c r="BX821" s="35"/>
      <c r="BY821" s="35"/>
      <c r="BZ821" s="35"/>
      <c r="CA821" s="35"/>
      <c r="CB821" s="35"/>
      <c r="CC821" s="35"/>
      <c r="CD821" s="35"/>
      <c r="CE821" s="35"/>
      <c r="CF821" s="35"/>
      <c r="CG821" s="35"/>
      <c r="CH821" s="35"/>
      <c r="CI821" s="35"/>
      <c r="CJ821" s="35"/>
      <c r="CK821" s="35"/>
      <c r="CL821" s="35"/>
      <c r="CM821" s="35"/>
      <c r="CN821" s="35"/>
      <c r="CO821" s="35"/>
      <c r="CP821" s="35"/>
      <c r="CQ821" s="35"/>
      <c r="CR821" s="35"/>
      <c r="CS821" s="35"/>
      <c r="CT821" s="35"/>
      <c r="CU821" s="35"/>
      <c r="CV821" s="35"/>
      <c r="CW821" s="35"/>
      <c r="CX821" s="35"/>
      <c r="CY821" s="35"/>
      <c r="CZ821" s="35"/>
      <c r="DA821" s="35"/>
      <c r="DB821" s="35"/>
      <c r="DC821" s="35"/>
      <c r="DD821" s="35"/>
      <c r="DE821" s="35"/>
      <c r="DF821" s="35"/>
      <c r="DG821" s="35"/>
      <c r="DH821" s="35"/>
      <c r="DI821" s="35"/>
      <c r="DJ821" s="35"/>
      <c r="DK821" s="35"/>
      <c r="DL821" s="35"/>
      <c r="DM821" s="35"/>
      <c r="DN821" s="35"/>
      <c r="DO821" s="35"/>
      <c r="DP821" s="35"/>
      <c r="DQ821" s="35"/>
      <c r="DR821" s="35"/>
      <c r="DS821" s="35"/>
      <c r="DT821" s="35"/>
      <c r="DU821" s="35"/>
      <c r="DV821" s="35"/>
      <c r="DW821" s="35"/>
      <c r="DX821" s="35"/>
      <c r="DY821" s="35"/>
      <c r="DZ821" s="35"/>
      <c r="EA821" s="35"/>
      <c r="EB821" s="35"/>
      <c r="EC821" s="35"/>
      <c r="ED821" s="35"/>
      <c r="EE821" s="35"/>
      <c r="EF821" s="35"/>
      <c r="EG821" s="35"/>
      <c r="EH821" s="35"/>
      <c r="EI821" s="35"/>
      <c r="EJ821" s="35"/>
      <c r="EK821" s="35"/>
      <c r="EL821" s="35"/>
      <c r="EM821" s="35"/>
      <c r="EN821" s="35"/>
      <c r="EO821" s="35"/>
      <c r="EP821" s="35"/>
      <c r="EQ821" s="35"/>
      <c r="ER821" s="35"/>
      <c r="ES821" s="35"/>
      <c r="ET821" s="35"/>
      <c r="EU821" s="35"/>
      <c r="EV821" s="35"/>
      <c r="EW821" s="35"/>
      <c r="EX821" s="35"/>
      <c r="EY821" s="35"/>
      <c r="EZ821" s="35"/>
      <c r="FA821" s="35"/>
      <c r="FB821" s="35"/>
      <c r="FC821" s="35"/>
      <c r="FD821" s="35"/>
      <c r="FE821" s="35"/>
      <c r="FF821" s="35"/>
      <c r="FG821" s="35"/>
      <c r="FH821" s="35"/>
      <c r="FI821" s="35"/>
      <c r="FJ821" s="35"/>
      <c r="FK821" s="35"/>
      <c r="FL821" s="35"/>
      <c r="FM821" s="35"/>
      <c r="FN821" s="35"/>
      <c r="FO821" s="35"/>
      <c r="FP821" s="35"/>
      <c r="FQ821" s="35"/>
      <c r="FR821" s="35"/>
      <c r="FS821" s="35"/>
      <c r="FT821" s="35"/>
      <c r="FU821" s="35"/>
      <c r="FV821" s="35"/>
      <c r="FW821" s="35"/>
      <c r="FX821" s="35"/>
    </row>
    <row r="822" spans="1:180">
      <c r="A822" s="9" t="s">
        <v>319</v>
      </c>
      <c r="B822" s="9" t="s">
        <v>178</v>
      </c>
      <c r="C822" s="42">
        <v>43799</v>
      </c>
      <c r="D822" s="79">
        <v>43799</v>
      </c>
      <c r="E822" s="80">
        <v>-5.0053666666666663E-2</v>
      </c>
      <c r="F822" s="80">
        <v>0.53824456054756808</v>
      </c>
      <c r="G822" s="80">
        <v>0.24762284450661154</v>
      </c>
      <c r="H822" s="80">
        <v>0.51528989999999997</v>
      </c>
      <c r="I822" s="80">
        <v>0.38230663333333331</v>
      </c>
      <c r="J822" s="80">
        <v>0.11890383333333333</v>
      </c>
      <c r="K822" s="80">
        <v>0</v>
      </c>
      <c r="L822" s="80">
        <v>1.67376462171656E-2</v>
      </c>
      <c r="M822" s="80">
        <v>0.31295008492086751</v>
      </c>
      <c r="N822" s="80">
        <v>0.37537503434665964</v>
      </c>
      <c r="O822" s="80">
        <v>1.9938789000000002E-2</v>
      </c>
      <c r="P822" s="80">
        <v>0.19398531520547621</v>
      </c>
      <c r="Q822" s="80">
        <v>-1.9260590749665889E-2</v>
      </c>
      <c r="R822" s="80">
        <v>0.12328767123287675</v>
      </c>
      <c r="S822" s="80">
        <v>2.7753280552275594</v>
      </c>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5"/>
      <c r="BW822" s="35"/>
      <c r="BX822" s="35"/>
      <c r="BY822" s="35"/>
      <c r="BZ822" s="35"/>
      <c r="CA822" s="35"/>
      <c r="CB822" s="35"/>
      <c r="CC822" s="35"/>
      <c r="CD822" s="35"/>
      <c r="CE822" s="35"/>
      <c r="CF822" s="35"/>
      <c r="CG822" s="35"/>
      <c r="CH822" s="35"/>
      <c r="CI822" s="35"/>
      <c r="CJ822" s="35"/>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5"/>
      <c r="ER822" s="35"/>
      <c r="ES822" s="35"/>
      <c r="ET822" s="35"/>
      <c r="EU822" s="35"/>
      <c r="EV822" s="35"/>
      <c r="EW822" s="35"/>
      <c r="EX822" s="35"/>
      <c r="EY822" s="35"/>
      <c r="EZ822" s="35"/>
      <c r="FA822" s="35"/>
      <c r="FB822" s="35"/>
      <c r="FC822" s="35"/>
      <c r="FD822" s="35"/>
      <c r="FE822" s="35"/>
      <c r="FF822" s="35"/>
      <c r="FG822" s="35"/>
      <c r="FH822" s="35"/>
      <c r="FI822" s="35"/>
      <c r="FJ822" s="35"/>
      <c r="FK822" s="35"/>
      <c r="FL822" s="35"/>
      <c r="FM822" s="35"/>
      <c r="FN822" s="35"/>
      <c r="FO822" s="35"/>
      <c r="FP822" s="35"/>
      <c r="FQ822" s="35"/>
      <c r="FR822" s="35"/>
      <c r="FS822" s="35"/>
      <c r="FT822" s="35"/>
      <c r="FU822" s="35"/>
      <c r="FV822" s="35"/>
      <c r="FW822" s="35"/>
      <c r="FX822" s="35"/>
    </row>
    <row r="823" spans="1:180">
      <c r="A823" s="9" t="s">
        <v>319</v>
      </c>
      <c r="B823" s="9" t="s">
        <v>179</v>
      </c>
      <c r="C823" s="42">
        <v>43800</v>
      </c>
      <c r="D823" s="79">
        <v>43830</v>
      </c>
      <c r="E823" s="80">
        <v>-5.3575483870967743E-2</v>
      </c>
      <c r="F823" s="80">
        <v>0.37831229413019962</v>
      </c>
      <c r="G823" s="80">
        <v>0.24097582795116979</v>
      </c>
      <c r="H823" s="80">
        <v>0.43785706451612905</v>
      </c>
      <c r="I823" s="80">
        <v>0.33634016129032257</v>
      </c>
      <c r="J823" s="80">
        <v>8.1608677419354833E-2</v>
      </c>
      <c r="K823" s="80">
        <v>0</v>
      </c>
      <c r="L823" s="80">
        <v>1.5084185934962517E-2</v>
      </c>
      <c r="M823" s="80">
        <v>0.32390129051748101</v>
      </c>
      <c r="N823" s="80">
        <v>0.36801423882650497</v>
      </c>
      <c r="O823" s="80">
        <v>2.4097117000000005E-2</v>
      </c>
      <c r="P823" s="80">
        <v>0.20621714052142856</v>
      </c>
      <c r="Q823" s="80">
        <v>7.8652305373221078E-3</v>
      </c>
      <c r="R823" s="80">
        <v>0.12328767123287675</v>
      </c>
      <c r="S823" s="80">
        <v>2.4899854160067836</v>
      </c>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row>
    <row r="824" spans="1:180">
      <c r="A824" s="9" t="s">
        <v>320</v>
      </c>
      <c r="B824" s="9" t="s">
        <v>179</v>
      </c>
      <c r="C824" s="42">
        <v>43801</v>
      </c>
      <c r="D824" s="79">
        <v>43830</v>
      </c>
      <c r="E824" s="80">
        <v>-5.3575483870967743E-2</v>
      </c>
      <c r="F824" s="80">
        <v>0.38231229413019963</v>
      </c>
      <c r="G824" s="80">
        <v>0.24097582795116979</v>
      </c>
      <c r="H824" s="80">
        <v>0.43785706451612905</v>
      </c>
      <c r="I824" s="80">
        <v>0.33634016129032257</v>
      </c>
      <c r="J824" s="80">
        <v>8.1608677419354833E-2</v>
      </c>
      <c r="K824" s="80">
        <v>0</v>
      </c>
      <c r="L824" s="80">
        <v>1.5084185934962517E-2</v>
      </c>
      <c r="M824" s="80">
        <v>0.32390129051748101</v>
      </c>
      <c r="N824" s="80">
        <v>0.36801423882650497</v>
      </c>
      <c r="O824" s="80">
        <v>1.7334477000000001E-2</v>
      </c>
      <c r="P824" s="80">
        <v>0.20621714052142856</v>
      </c>
      <c r="Q824" s="80">
        <v>1.0627870537322117E-2</v>
      </c>
      <c r="R824" s="80">
        <v>0.12328767123287675</v>
      </c>
      <c r="S824" s="80">
        <v>2.4899854160067836</v>
      </c>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5"/>
      <c r="FJ824" s="35"/>
      <c r="FK824" s="35"/>
      <c r="FL824" s="35"/>
      <c r="FM824" s="35"/>
      <c r="FN824" s="35"/>
      <c r="FO824" s="35"/>
      <c r="FP824" s="35"/>
      <c r="FQ824" s="35"/>
      <c r="FR824" s="35"/>
      <c r="FS824" s="35"/>
      <c r="FT824" s="35"/>
      <c r="FU824" s="35"/>
      <c r="FV824" s="35"/>
      <c r="FW824" s="35"/>
      <c r="FX824" s="35"/>
    </row>
    <row r="825" spans="1:180">
      <c r="A825" s="9" t="s">
        <v>320</v>
      </c>
      <c r="B825" s="9" t="s">
        <v>179</v>
      </c>
      <c r="C825" s="42">
        <v>43802</v>
      </c>
      <c r="D825" s="79">
        <v>43830</v>
      </c>
      <c r="E825" s="80">
        <v>-5.3575483870967743E-2</v>
      </c>
      <c r="F825" s="80">
        <v>0.38231229413019963</v>
      </c>
      <c r="G825" s="80">
        <v>0.24097582795116979</v>
      </c>
      <c r="H825" s="80">
        <v>0.43785706451612905</v>
      </c>
      <c r="I825" s="80">
        <v>0.33634016129032257</v>
      </c>
      <c r="J825" s="80">
        <v>8.1608677419354833E-2</v>
      </c>
      <c r="K825" s="80">
        <v>0</v>
      </c>
      <c r="L825" s="80">
        <v>1.5084185934962517E-2</v>
      </c>
      <c r="M825" s="80">
        <v>0.32390129051748101</v>
      </c>
      <c r="N825" s="80">
        <v>0.36801423882650502</v>
      </c>
      <c r="O825" s="80">
        <v>2.8596609000000002E-2</v>
      </c>
      <c r="P825" s="80">
        <v>0.20621714052142856</v>
      </c>
      <c r="Q825" s="80">
        <v>-6.3426146267789654E-4</v>
      </c>
      <c r="R825" s="80">
        <v>0.12328767123287675</v>
      </c>
      <c r="S825" s="80">
        <v>2.4899854160067836</v>
      </c>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5"/>
      <c r="BW825" s="35"/>
      <c r="BX825" s="35"/>
      <c r="BY825" s="35"/>
      <c r="BZ825" s="35"/>
      <c r="CA825" s="35"/>
      <c r="CB825" s="35"/>
      <c r="CC825" s="35"/>
      <c r="CD825" s="35"/>
      <c r="CE825" s="35"/>
      <c r="CF825" s="35"/>
      <c r="CG825" s="35"/>
      <c r="CH825" s="35"/>
      <c r="CI825" s="35"/>
      <c r="CJ825" s="35"/>
      <c r="CK825" s="35"/>
      <c r="CL825" s="35"/>
      <c r="CM825" s="35"/>
      <c r="CN825" s="35"/>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5"/>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row>
    <row r="826" spans="1:180">
      <c r="A826" s="9" t="s">
        <v>320</v>
      </c>
      <c r="B826" s="9" t="s">
        <v>179</v>
      </c>
      <c r="C826" s="42">
        <v>43803</v>
      </c>
      <c r="D826" s="79">
        <v>43830</v>
      </c>
      <c r="E826" s="80">
        <v>-5.3575483870967743E-2</v>
      </c>
      <c r="F826" s="80">
        <v>0.38231229413019963</v>
      </c>
      <c r="G826" s="80">
        <v>0.24097582795116979</v>
      </c>
      <c r="H826" s="80">
        <v>0.43785706451612905</v>
      </c>
      <c r="I826" s="80">
        <v>0.33634016129032257</v>
      </c>
      <c r="J826" s="80">
        <v>8.1608677419354833E-2</v>
      </c>
      <c r="K826" s="80">
        <v>0</v>
      </c>
      <c r="L826" s="80">
        <v>1.5084185934962517E-2</v>
      </c>
      <c r="M826" s="80">
        <v>0.32390129051748101</v>
      </c>
      <c r="N826" s="80">
        <v>0.36801423882650502</v>
      </c>
      <c r="O826" s="80">
        <v>1.9323072000000004E-2</v>
      </c>
      <c r="P826" s="80">
        <v>0.20621714052142856</v>
      </c>
      <c r="Q826" s="80">
        <v>8.6392755373221018E-3</v>
      </c>
      <c r="R826" s="80">
        <v>0.12328767123287675</v>
      </c>
      <c r="S826" s="80">
        <v>2.4899854160067836</v>
      </c>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5"/>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row>
    <row r="827" spans="1:180">
      <c r="A827" s="9" t="s">
        <v>320</v>
      </c>
      <c r="B827" s="9" t="s">
        <v>179</v>
      </c>
      <c r="C827" s="42">
        <v>43804</v>
      </c>
      <c r="D827" s="79">
        <v>43830</v>
      </c>
      <c r="E827" s="80">
        <v>-5.3575483870967743E-2</v>
      </c>
      <c r="F827" s="80">
        <v>0.38231229413019963</v>
      </c>
      <c r="G827" s="80">
        <v>0.24097582795116979</v>
      </c>
      <c r="H827" s="80">
        <v>0.43785706451612905</v>
      </c>
      <c r="I827" s="80">
        <v>0.33634016129032257</v>
      </c>
      <c r="J827" s="80">
        <v>8.1608677419354833E-2</v>
      </c>
      <c r="K827" s="80">
        <v>0</v>
      </c>
      <c r="L827" s="80">
        <v>1.5084185934962517E-2</v>
      </c>
      <c r="M827" s="80">
        <v>0.32390129051748101</v>
      </c>
      <c r="N827" s="80">
        <v>0.36801423882650502</v>
      </c>
      <c r="O827" s="80">
        <v>1.7936217000000001E-2</v>
      </c>
      <c r="P827" s="80">
        <v>0.20621714052142856</v>
      </c>
      <c r="Q827" s="80">
        <v>1.0026130537322108E-2</v>
      </c>
      <c r="R827" s="80">
        <v>0.12328767123287675</v>
      </c>
      <c r="S827" s="80">
        <v>2.4899854160067836</v>
      </c>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row>
    <row r="828" spans="1:180">
      <c r="A828" s="9" t="s">
        <v>320</v>
      </c>
      <c r="B828" s="9" t="s">
        <v>179</v>
      </c>
      <c r="C828" s="42">
        <v>43805</v>
      </c>
      <c r="D828" s="79">
        <v>43830</v>
      </c>
      <c r="E828" s="80">
        <v>-5.3575483870967743E-2</v>
      </c>
      <c r="F828" s="80">
        <v>0.38231229413019963</v>
      </c>
      <c r="G828" s="80">
        <v>0.24097582795116979</v>
      </c>
      <c r="H828" s="80">
        <v>0.43785706451612905</v>
      </c>
      <c r="I828" s="80">
        <v>0.33634016129032257</v>
      </c>
      <c r="J828" s="80">
        <v>8.1608677419354833E-2</v>
      </c>
      <c r="K828" s="80">
        <v>0</v>
      </c>
      <c r="L828" s="80">
        <v>1.5084185934962517E-2</v>
      </c>
      <c r="M828" s="80">
        <v>0.32390129051748101</v>
      </c>
      <c r="N828" s="80">
        <v>0.36801423882650502</v>
      </c>
      <c r="O828" s="80">
        <v>2.6032329000000003E-2</v>
      </c>
      <c r="P828" s="80">
        <v>0.20621714052142856</v>
      </c>
      <c r="Q828" s="80">
        <v>1.9300185373221181E-3</v>
      </c>
      <c r="R828" s="80">
        <v>0.12328767123287675</v>
      </c>
      <c r="S828" s="80">
        <v>2.4899854160067836</v>
      </c>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c r="BW828" s="35"/>
      <c r="BX828" s="35"/>
      <c r="BY828" s="35"/>
      <c r="BZ828" s="35"/>
      <c r="CA828" s="35"/>
      <c r="CB828" s="35"/>
      <c r="CC828" s="35"/>
      <c r="CD828" s="35"/>
      <c r="CE828" s="35"/>
      <c r="CF828" s="35"/>
      <c r="CG828" s="35"/>
      <c r="CH828" s="35"/>
      <c r="CI828" s="35"/>
      <c r="CJ828" s="35"/>
      <c r="CK828" s="35"/>
      <c r="CL828" s="35"/>
      <c r="CM828" s="35"/>
      <c r="CN828" s="35"/>
      <c r="CO828" s="35"/>
      <c r="CP828" s="35"/>
      <c r="CQ828" s="35"/>
      <c r="CR828" s="35"/>
      <c r="CS828" s="35"/>
      <c r="CT828" s="35"/>
      <c r="CU828" s="35"/>
      <c r="CV828" s="35"/>
      <c r="CW828" s="35"/>
      <c r="CX828" s="35"/>
      <c r="CY828" s="35"/>
      <c r="CZ828" s="35"/>
      <c r="DA828" s="35"/>
      <c r="DB828" s="35"/>
      <c r="DC828" s="35"/>
      <c r="DD828" s="35"/>
      <c r="DE828" s="35"/>
      <c r="DF828" s="35"/>
      <c r="DG828" s="35"/>
      <c r="DH828" s="35"/>
      <c r="DI828" s="35"/>
      <c r="DJ828" s="35"/>
      <c r="DK828" s="35"/>
      <c r="DL828" s="35"/>
      <c r="DM828" s="35"/>
      <c r="DN828" s="35"/>
      <c r="DO828" s="35"/>
      <c r="DP828" s="35"/>
      <c r="DQ828" s="35"/>
      <c r="DR828" s="35"/>
      <c r="DS828" s="35"/>
      <c r="DT828" s="35"/>
      <c r="DU828" s="35"/>
      <c r="DV828" s="35"/>
      <c r="DW828" s="35"/>
      <c r="DX828" s="35"/>
      <c r="DY828" s="35"/>
      <c r="DZ828" s="35"/>
      <c r="EA828" s="35"/>
      <c r="EB828" s="35"/>
      <c r="EC828" s="35"/>
      <c r="ED828" s="35"/>
      <c r="EE828" s="35"/>
      <c r="EF828" s="35"/>
      <c r="EG828" s="35"/>
      <c r="EH828" s="35"/>
      <c r="EI828" s="35"/>
      <c r="EJ828" s="35"/>
      <c r="EK828" s="35"/>
      <c r="EL828" s="35"/>
      <c r="EM828" s="35"/>
      <c r="EN828" s="35"/>
      <c r="EO828" s="35"/>
      <c r="EP828" s="35"/>
      <c r="EQ828" s="35"/>
      <c r="ER828" s="35"/>
      <c r="ES828" s="35"/>
      <c r="ET828" s="35"/>
      <c r="EU828" s="35"/>
      <c r="EV828" s="35"/>
      <c r="EW828" s="35"/>
      <c r="EX828" s="35"/>
      <c r="EY828" s="35"/>
      <c r="EZ828" s="35"/>
      <c r="FA828" s="35"/>
      <c r="FB828" s="35"/>
      <c r="FC828" s="35"/>
      <c r="FD828" s="35"/>
      <c r="FE828" s="35"/>
      <c r="FF828" s="35"/>
      <c r="FG828" s="35"/>
      <c r="FH828" s="35"/>
      <c r="FI828" s="35"/>
      <c r="FJ828" s="35"/>
      <c r="FK828" s="35"/>
      <c r="FL828" s="35"/>
      <c r="FM828" s="35"/>
      <c r="FN828" s="35"/>
      <c r="FO828" s="35"/>
      <c r="FP828" s="35"/>
      <c r="FQ828" s="35"/>
      <c r="FR828" s="35"/>
      <c r="FS828" s="35"/>
      <c r="FT828" s="35"/>
      <c r="FU828" s="35"/>
      <c r="FV828" s="35"/>
      <c r="FW828" s="35"/>
      <c r="FX828" s="35"/>
    </row>
    <row r="829" spans="1:180">
      <c r="A829" s="9" t="s">
        <v>320</v>
      </c>
      <c r="B829" s="9" t="s">
        <v>179</v>
      </c>
      <c r="C829" s="42">
        <v>43806</v>
      </c>
      <c r="D829" s="79">
        <v>43830</v>
      </c>
      <c r="E829" s="80">
        <v>-5.3575483870967743E-2</v>
      </c>
      <c r="F829" s="80">
        <v>0.38231229413019963</v>
      </c>
      <c r="G829" s="80">
        <v>0.24097582795116979</v>
      </c>
      <c r="H829" s="80">
        <v>0.43785706451612905</v>
      </c>
      <c r="I829" s="80">
        <v>0.33634016129032257</v>
      </c>
      <c r="J829" s="80">
        <v>8.1608677419354833E-2</v>
      </c>
      <c r="K829" s="80">
        <v>0</v>
      </c>
      <c r="L829" s="80">
        <v>1.5084185934962517E-2</v>
      </c>
      <c r="M829" s="80">
        <v>0.32390129051748101</v>
      </c>
      <c r="N829" s="80">
        <v>0.36801423882650497</v>
      </c>
      <c r="O829" s="80">
        <v>2.5394372999999998E-2</v>
      </c>
      <c r="P829" s="80">
        <v>0.20621714052142856</v>
      </c>
      <c r="Q829" s="80">
        <v>2.5679745373220976E-3</v>
      </c>
      <c r="R829" s="80">
        <v>0.12328767123287675</v>
      </c>
      <c r="S829" s="80">
        <v>2.4899854160067836</v>
      </c>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row>
    <row r="830" spans="1:180">
      <c r="A830" s="9" t="s">
        <v>320</v>
      </c>
      <c r="B830" s="9" t="s">
        <v>179</v>
      </c>
      <c r="C830" s="42">
        <v>43807</v>
      </c>
      <c r="D830" s="79">
        <v>43830</v>
      </c>
      <c r="E830" s="80">
        <v>-5.3575483870967743E-2</v>
      </c>
      <c r="F830" s="80">
        <v>0.38231229413019963</v>
      </c>
      <c r="G830" s="80">
        <v>0.24097582795116979</v>
      </c>
      <c r="H830" s="80">
        <v>0.43785706451612905</v>
      </c>
      <c r="I830" s="80">
        <v>0.33634016129032257</v>
      </c>
      <c r="J830" s="80">
        <v>8.1608677419354833E-2</v>
      </c>
      <c r="K830" s="80">
        <v>0</v>
      </c>
      <c r="L830" s="80">
        <v>1.5084185934962517E-2</v>
      </c>
      <c r="M830" s="80">
        <v>0.32390129051748101</v>
      </c>
      <c r="N830" s="80">
        <v>0.36801423882650497</v>
      </c>
      <c r="O830" s="80">
        <v>2.5161686999999999E-2</v>
      </c>
      <c r="P830" s="80">
        <v>0.20621714052142856</v>
      </c>
      <c r="Q830" s="80">
        <v>2.800660537322113E-3</v>
      </c>
      <c r="R830" s="80">
        <v>0.12328767123287675</v>
      </c>
      <c r="S830" s="80">
        <v>2.489985416006784</v>
      </c>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row>
    <row r="831" spans="1:180">
      <c r="A831" s="9" t="s">
        <v>321</v>
      </c>
      <c r="B831" s="9" t="s">
        <v>179</v>
      </c>
      <c r="C831" s="42">
        <v>43808</v>
      </c>
      <c r="D831" s="79">
        <v>43830</v>
      </c>
      <c r="E831" s="80">
        <v>-5.3575483870967743E-2</v>
      </c>
      <c r="F831" s="80">
        <v>0.38231229413019963</v>
      </c>
      <c r="G831" s="80">
        <v>0.24097582795116979</v>
      </c>
      <c r="H831" s="80">
        <v>0.43785706451612905</v>
      </c>
      <c r="I831" s="80">
        <v>0.33634016129032257</v>
      </c>
      <c r="J831" s="80">
        <v>8.1608677419354833E-2</v>
      </c>
      <c r="K831" s="80">
        <v>0</v>
      </c>
      <c r="L831" s="80">
        <v>1.5084185934962517E-2</v>
      </c>
      <c r="M831" s="80">
        <v>0.32390129051748101</v>
      </c>
      <c r="N831" s="80">
        <v>0.36801423882650502</v>
      </c>
      <c r="O831" s="80">
        <v>2.3793722999999999E-2</v>
      </c>
      <c r="P831" s="80">
        <v>0.20621714052142856</v>
      </c>
      <c r="Q831" s="80">
        <v>4.1686245373221105E-3</v>
      </c>
      <c r="R831" s="80">
        <v>0.12328767123287675</v>
      </c>
      <c r="S831" s="80">
        <v>2.4899854160067836</v>
      </c>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c r="BO831" s="35"/>
      <c r="BP831" s="35"/>
      <c r="BQ831" s="35"/>
      <c r="BR831" s="35"/>
      <c r="BS831" s="35"/>
      <c r="BT831" s="35"/>
      <c r="BU831" s="35"/>
      <c r="BV831" s="35"/>
      <c r="BW831" s="35"/>
      <c r="BX831" s="35"/>
      <c r="BY831" s="35"/>
      <c r="BZ831" s="35"/>
      <c r="CA831" s="35"/>
      <c r="CB831" s="35"/>
      <c r="CC831" s="35"/>
      <c r="CD831" s="35"/>
      <c r="CE831" s="35"/>
      <c r="CF831" s="35"/>
      <c r="CG831" s="35"/>
      <c r="CH831" s="35"/>
      <c r="CI831" s="35"/>
      <c r="CJ831" s="35"/>
      <c r="CK831" s="35"/>
      <c r="CL831" s="35"/>
      <c r="CM831" s="35"/>
      <c r="CN831" s="35"/>
      <c r="CO831" s="35"/>
      <c r="CP831" s="35"/>
      <c r="CQ831" s="35"/>
      <c r="CR831" s="35"/>
      <c r="CS831" s="35"/>
      <c r="CT831" s="35"/>
      <c r="CU831" s="35"/>
      <c r="CV831" s="35"/>
      <c r="CW831" s="35"/>
      <c r="CX831" s="35"/>
      <c r="CY831" s="35"/>
      <c r="CZ831" s="35"/>
      <c r="DA831" s="35"/>
      <c r="DB831" s="35"/>
      <c r="DC831" s="35"/>
      <c r="DD831" s="35"/>
      <c r="DE831" s="35"/>
      <c r="DF831" s="35"/>
      <c r="DG831" s="35"/>
      <c r="DH831" s="35"/>
      <c r="DI831" s="35"/>
      <c r="DJ831" s="35"/>
      <c r="DK831" s="35"/>
      <c r="DL831" s="35"/>
      <c r="DM831" s="35"/>
      <c r="DN831" s="35"/>
      <c r="DO831" s="35"/>
      <c r="DP831" s="35"/>
      <c r="DQ831" s="35"/>
      <c r="DR831" s="35"/>
      <c r="DS831" s="35"/>
      <c r="DT831" s="35"/>
      <c r="DU831" s="35"/>
      <c r="DV831" s="35"/>
      <c r="DW831" s="35"/>
      <c r="DX831" s="35"/>
      <c r="DY831" s="35"/>
      <c r="DZ831" s="35"/>
      <c r="EA831" s="35"/>
      <c r="EB831" s="35"/>
      <c r="EC831" s="35"/>
      <c r="ED831" s="35"/>
      <c r="EE831" s="35"/>
      <c r="EF831" s="35"/>
      <c r="EG831" s="35"/>
      <c r="EH831" s="35"/>
      <c r="EI831" s="35"/>
      <c r="EJ831" s="35"/>
      <c r="EK831" s="35"/>
      <c r="EL831" s="35"/>
      <c r="EM831" s="35"/>
      <c r="EN831" s="35"/>
      <c r="EO831" s="35"/>
      <c r="EP831" s="35"/>
      <c r="EQ831" s="35"/>
      <c r="ER831" s="35"/>
      <c r="ES831" s="35"/>
      <c r="ET831" s="35"/>
      <c r="EU831" s="35"/>
      <c r="EV831" s="35"/>
      <c r="EW831" s="35"/>
      <c r="EX831" s="35"/>
      <c r="EY831" s="35"/>
      <c r="EZ831" s="35"/>
      <c r="FA831" s="35"/>
      <c r="FB831" s="35"/>
      <c r="FC831" s="35"/>
      <c r="FD831" s="35"/>
      <c r="FE831" s="35"/>
      <c r="FF831" s="35"/>
      <c r="FG831" s="35"/>
      <c r="FH831" s="35"/>
      <c r="FI831" s="35"/>
      <c r="FJ831" s="35"/>
      <c r="FK831" s="35"/>
      <c r="FL831" s="35"/>
      <c r="FM831" s="35"/>
      <c r="FN831" s="35"/>
      <c r="FO831" s="35"/>
      <c r="FP831" s="35"/>
      <c r="FQ831" s="35"/>
      <c r="FR831" s="35"/>
      <c r="FS831" s="35"/>
      <c r="FT831" s="35"/>
      <c r="FU831" s="35"/>
      <c r="FV831" s="35"/>
      <c r="FW831" s="35"/>
      <c r="FX831" s="35"/>
    </row>
    <row r="832" spans="1:180">
      <c r="A832" s="9" t="s">
        <v>321</v>
      </c>
      <c r="B832" s="9" t="s">
        <v>179</v>
      </c>
      <c r="C832" s="42">
        <v>43809</v>
      </c>
      <c r="D832" s="79">
        <v>43830</v>
      </c>
      <c r="E832" s="80">
        <v>-5.3575483870967743E-2</v>
      </c>
      <c r="F832" s="80">
        <v>0.38231229413019963</v>
      </c>
      <c r="G832" s="80">
        <v>0.24097582795116979</v>
      </c>
      <c r="H832" s="80">
        <v>0.43785706451612905</v>
      </c>
      <c r="I832" s="80">
        <v>0.33634016129032257</v>
      </c>
      <c r="J832" s="80">
        <v>8.1608677419354833E-2</v>
      </c>
      <c r="K832" s="80">
        <v>0</v>
      </c>
      <c r="L832" s="80">
        <v>1.5084185934962517E-2</v>
      </c>
      <c r="M832" s="80">
        <v>0.32390129051748101</v>
      </c>
      <c r="N832" s="80">
        <v>0.36801423882650502</v>
      </c>
      <c r="O832" s="80">
        <v>3.2345001000000005E-2</v>
      </c>
      <c r="P832" s="80">
        <v>0.20621714052142856</v>
      </c>
      <c r="Q832" s="80">
        <v>-4.3826534626778841E-3</v>
      </c>
      <c r="R832" s="80">
        <v>0.12328767123287675</v>
      </c>
      <c r="S832" s="80">
        <v>2.4899854160067836</v>
      </c>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row>
    <row r="833" spans="1:180">
      <c r="A833" s="9" t="s">
        <v>321</v>
      </c>
      <c r="B833" s="9" t="s">
        <v>179</v>
      </c>
      <c r="C833" s="42">
        <v>43810</v>
      </c>
      <c r="D833" s="79">
        <v>43830</v>
      </c>
      <c r="E833" s="80">
        <v>-5.3575483870967743E-2</v>
      </c>
      <c r="F833" s="80">
        <v>0.38231229413019963</v>
      </c>
      <c r="G833" s="80">
        <v>0.24097582795116979</v>
      </c>
      <c r="H833" s="80">
        <v>0.43785706451612905</v>
      </c>
      <c r="I833" s="80">
        <v>0.33634016129032257</v>
      </c>
      <c r="J833" s="80">
        <v>8.1608677419354833E-2</v>
      </c>
      <c r="K833" s="80">
        <v>0</v>
      </c>
      <c r="L833" s="80">
        <v>1.5084185934962517E-2</v>
      </c>
      <c r="M833" s="80">
        <v>0.32390129051748101</v>
      </c>
      <c r="N833" s="80">
        <v>0.36801423882650502</v>
      </c>
      <c r="O833" s="80">
        <v>3.1632633E-2</v>
      </c>
      <c r="P833" s="80">
        <v>0.20621714052142856</v>
      </c>
      <c r="Q833" s="80">
        <v>-3.6702854626778835E-3</v>
      </c>
      <c r="R833" s="80">
        <v>0.12328767123287675</v>
      </c>
      <c r="S833" s="80">
        <v>2.4899854160067836</v>
      </c>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row>
    <row r="834" spans="1:180">
      <c r="A834" s="9" t="s">
        <v>321</v>
      </c>
      <c r="B834" s="9" t="s">
        <v>179</v>
      </c>
      <c r="C834" s="42">
        <v>43811</v>
      </c>
      <c r="D834" s="79">
        <v>43830</v>
      </c>
      <c r="E834" s="80">
        <v>-5.3575483870967743E-2</v>
      </c>
      <c r="F834" s="80">
        <v>0.38231229413019963</v>
      </c>
      <c r="G834" s="80">
        <v>0.24097582795116979</v>
      </c>
      <c r="H834" s="80">
        <v>0.43785706451612905</v>
      </c>
      <c r="I834" s="80">
        <v>0.33634016129032257</v>
      </c>
      <c r="J834" s="80">
        <v>8.1608677419354833E-2</v>
      </c>
      <c r="K834" s="80">
        <v>0</v>
      </c>
      <c r="L834" s="80">
        <v>1.5084185934962517E-2</v>
      </c>
      <c r="M834" s="80">
        <v>0.32390129051748101</v>
      </c>
      <c r="N834" s="80">
        <v>0.36801423882650502</v>
      </c>
      <c r="O834" s="80">
        <v>3.1048353000000001E-2</v>
      </c>
      <c r="P834" s="80">
        <v>0.20621714052142856</v>
      </c>
      <c r="Q834" s="80">
        <v>-3.0860054626779005E-3</v>
      </c>
      <c r="R834" s="80">
        <v>0.12328767123287675</v>
      </c>
      <c r="S834" s="80">
        <v>2.4899854160067836</v>
      </c>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5"/>
      <c r="FO834" s="35"/>
      <c r="FP834" s="35"/>
      <c r="FQ834" s="35"/>
      <c r="FR834" s="35"/>
      <c r="FS834" s="35"/>
      <c r="FT834" s="35"/>
      <c r="FU834" s="35"/>
      <c r="FV834" s="35"/>
      <c r="FW834" s="35"/>
      <c r="FX834" s="35"/>
    </row>
    <row r="835" spans="1:180">
      <c r="A835" s="9" t="s">
        <v>321</v>
      </c>
      <c r="B835" s="9" t="s">
        <v>179</v>
      </c>
      <c r="C835" s="42">
        <v>43812</v>
      </c>
      <c r="D835" s="79">
        <v>43830</v>
      </c>
      <c r="E835" s="80">
        <v>-5.3575483870967743E-2</v>
      </c>
      <c r="F835" s="80">
        <v>0.38231229413019963</v>
      </c>
      <c r="G835" s="80">
        <v>0.24097582795116979</v>
      </c>
      <c r="H835" s="80">
        <v>0.43785706451612905</v>
      </c>
      <c r="I835" s="80">
        <v>0.33634016129032257</v>
      </c>
      <c r="J835" s="80">
        <v>8.1608677419354833E-2</v>
      </c>
      <c r="K835" s="80">
        <v>0</v>
      </c>
      <c r="L835" s="80">
        <v>1.5084185934962517E-2</v>
      </c>
      <c r="M835" s="80">
        <v>0.32390129051748101</v>
      </c>
      <c r="N835" s="80">
        <v>0.36801423882650502</v>
      </c>
      <c r="O835" s="80">
        <v>2.3037426000000003E-2</v>
      </c>
      <c r="P835" s="80">
        <v>0.20621714052142856</v>
      </c>
      <c r="Q835" s="80">
        <v>4.9249215373221075E-3</v>
      </c>
      <c r="R835" s="80">
        <v>0.12328767123287675</v>
      </c>
      <c r="S835" s="80">
        <v>2.4899854160067836</v>
      </c>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row>
    <row r="836" spans="1:180">
      <c r="A836" s="9" t="s">
        <v>321</v>
      </c>
      <c r="B836" s="9" t="s">
        <v>179</v>
      </c>
      <c r="C836" s="42">
        <v>43813</v>
      </c>
      <c r="D836" s="79">
        <v>43830</v>
      </c>
      <c r="E836" s="80">
        <v>-5.3575483870967743E-2</v>
      </c>
      <c r="F836" s="80">
        <v>0.38231229413019963</v>
      </c>
      <c r="G836" s="80">
        <v>0.24097582795116979</v>
      </c>
      <c r="H836" s="80">
        <v>0.43785706451612905</v>
      </c>
      <c r="I836" s="80">
        <v>0.33634016129032257</v>
      </c>
      <c r="J836" s="80">
        <v>8.1608677419354833E-2</v>
      </c>
      <c r="K836" s="80">
        <v>0</v>
      </c>
      <c r="L836" s="80">
        <v>1.5084185934962517E-2</v>
      </c>
      <c r="M836" s="80">
        <v>0.32390129051748101</v>
      </c>
      <c r="N836" s="80">
        <v>0.36801423882650502</v>
      </c>
      <c r="O836" s="80">
        <v>2.5938189E-2</v>
      </c>
      <c r="P836" s="80">
        <v>0.20621714052142856</v>
      </c>
      <c r="Q836" s="80">
        <v>2.0241585373220973E-3</v>
      </c>
      <c r="R836" s="80">
        <v>0.12328767123287675</v>
      </c>
      <c r="S836" s="80">
        <v>2.4899854160067836</v>
      </c>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row>
    <row r="837" spans="1:180">
      <c r="A837" s="9" t="s">
        <v>321</v>
      </c>
      <c r="B837" s="9" t="s">
        <v>179</v>
      </c>
      <c r="C837" s="42">
        <v>43814</v>
      </c>
      <c r="D837" s="79">
        <v>43830</v>
      </c>
      <c r="E837" s="80">
        <v>-5.3575483870967743E-2</v>
      </c>
      <c r="F837" s="80">
        <v>0.38231229413019963</v>
      </c>
      <c r="G837" s="80">
        <v>0.24097582795116979</v>
      </c>
      <c r="H837" s="80">
        <v>0.43785706451612905</v>
      </c>
      <c r="I837" s="80">
        <v>0.33634016129032257</v>
      </c>
      <c r="J837" s="80">
        <v>8.1608677419354833E-2</v>
      </c>
      <c r="K837" s="80">
        <v>0</v>
      </c>
      <c r="L837" s="80">
        <v>1.5084185934962517E-2</v>
      </c>
      <c r="M837" s="80">
        <v>0.32390129051748101</v>
      </c>
      <c r="N837" s="80">
        <v>0.36801423882650497</v>
      </c>
      <c r="O837" s="80">
        <v>2.1083544000000003E-2</v>
      </c>
      <c r="P837" s="80">
        <v>0.20621714052142856</v>
      </c>
      <c r="Q837" s="80">
        <v>6.8788035373220984E-3</v>
      </c>
      <c r="R837" s="80">
        <v>0.12328767123287675</v>
      </c>
      <c r="S837" s="80">
        <v>2.4899854160067836</v>
      </c>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5"/>
      <c r="BW837" s="35"/>
      <c r="BX837" s="35"/>
      <c r="BY837" s="35"/>
      <c r="BZ837" s="35"/>
      <c r="CA837" s="35"/>
      <c r="CB837" s="35"/>
      <c r="CC837" s="35"/>
      <c r="CD837" s="35"/>
      <c r="CE837" s="35"/>
      <c r="CF837" s="35"/>
      <c r="CG837" s="35"/>
      <c r="CH837" s="35"/>
      <c r="CI837" s="35"/>
      <c r="CJ837" s="35"/>
      <c r="CK837" s="35"/>
      <c r="CL837" s="35"/>
      <c r="CM837" s="35"/>
      <c r="CN837" s="35"/>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5"/>
      <c r="ER837" s="35"/>
      <c r="ES837" s="35"/>
      <c r="ET837" s="35"/>
      <c r="EU837" s="35"/>
      <c r="EV837" s="35"/>
      <c r="EW837" s="35"/>
      <c r="EX837" s="35"/>
      <c r="EY837" s="35"/>
      <c r="EZ837" s="35"/>
      <c r="FA837" s="35"/>
      <c r="FB837" s="35"/>
      <c r="FC837" s="35"/>
      <c r="FD837" s="35"/>
      <c r="FE837" s="35"/>
      <c r="FF837" s="35"/>
      <c r="FG837" s="35"/>
      <c r="FH837" s="35"/>
      <c r="FI837" s="35"/>
      <c r="FJ837" s="35"/>
      <c r="FK837" s="35"/>
      <c r="FL837" s="35"/>
      <c r="FM837" s="35"/>
      <c r="FN837" s="35"/>
      <c r="FO837" s="35"/>
      <c r="FP837" s="35"/>
      <c r="FQ837" s="35"/>
      <c r="FR837" s="35"/>
      <c r="FS837" s="35"/>
      <c r="FT837" s="35"/>
      <c r="FU837" s="35"/>
      <c r="FV837" s="35"/>
      <c r="FW837" s="35"/>
      <c r="FX837" s="35"/>
    </row>
    <row r="838" spans="1:180">
      <c r="A838" s="9" t="s">
        <v>322</v>
      </c>
      <c r="B838" s="9" t="s">
        <v>179</v>
      </c>
      <c r="C838" s="42">
        <v>43815</v>
      </c>
      <c r="D838" s="79">
        <v>43830</v>
      </c>
      <c r="E838" s="80">
        <v>-5.3575483870967743E-2</v>
      </c>
      <c r="F838" s="80">
        <v>0.38231229413019963</v>
      </c>
      <c r="G838" s="80">
        <v>0.24097582795116979</v>
      </c>
      <c r="H838" s="80">
        <v>0.43785706451612905</v>
      </c>
      <c r="I838" s="80">
        <v>0.33634016129032257</v>
      </c>
      <c r="J838" s="80">
        <v>8.1608677419354833E-2</v>
      </c>
      <c r="K838" s="80">
        <v>0</v>
      </c>
      <c r="L838" s="80">
        <v>1.5084185934962517E-2</v>
      </c>
      <c r="M838" s="80">
        <v>0.32390129051748101</v>
      </c>
      <c r="N838" s="80">
        <v>0.36801423882650502</v>
      </c>
      <c r="O838" s="80">
        <v>1.6277067000000003E-2</v>
      </c>
      <c r="P838" s="80">
        <v>0.20621714052142856</v>
      </c>
      <c r="Q838" s="80">
        <v>1.1685280537322101E-2</v>
      </c>
      <c r="R838" s="80">
        <v>0.12328767123287675</v>
      </c>
      <c r="S838" s="80">
        <v>2.4899854160067836</v>
      </c>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5"/>
      <c r="BW838" s="35"/>
      <c r="BX838" s="35"/>
      <c r="BY838" s="35"/>
      <c r="BZ838" s="35"/>
      <c r="CA838" s="35"/>
      <c r="CB838" s="35"/>
      <c r="CC838" s="35"/>
      <c r="CD838" s="35"/>
      <c r="CE838" s="35"/>
      <c r="CF838" s="35"/>
      <c r="CG838" s="35"/>
      <c r="CH838" s="35"/>
      <c r="CI838" s="35"/>
      <c r="CJ838" s="35"/>
      <c r="CK838" s="35"/>
      <c r="CL838" s="35"/>
      <c r="CM838" s="35"/>
      <c r="CN838" s="35"/>
      <c r="CO838" s="35"/>
      <c r="CP838" s="35"/>
      <c r="CQ838" s="35"/>
      <c r="CR838" s="35"/>
      <c r="CS838" s="35"/>
      <c r="CT838" s="35"/>
      <c r="CU838" s="35"/>
      <c r="CV838" s="35"/>
      <c r="CW838" s="35"/>
      <c r="CX838" s="35"/>
      <c r="CY838" s="35"/>
      <c r="CZ838" s="35"/>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5"/>
      <c r="ER838" s="35"/>
      <c r="ES838" s="35"/>
      <c r="ET838" s="35"/>
      <c r="EU838" s="35"/>
      <c r="EV838" s="35"/>
      <c r="EW838" s="35"/>
      <c r="EX838" s="35"/>
      <c r="EY838" s="35"/>
      <c r="EZ838" s="35"/>
      <c r="FA838" s="35"/>
      <c r="FB838" s="35"/>
      <c r="FC838" s="35"/>
      <c r="FD838" s="35"/>
      <c r="FE838" s="35"/>
      <c r="FF838" s="35"/>
      <c r="FG838" s="35"/>
      <c r="FH838" s="35"/>
      <c r="FI838" s="35"/>
      <c r="FJ838" s="35"/>
      <c r="FK838" s="35"/>
      <c r="FL838" s="35"/>
      <c r="FM838" s="35"/>
      <c r="FN838" s="35"/>
      <c r="FO838" s="35"/>
      <c r="FP838" s="35"/>
      <c r="FQ838" s="35"/>
      <c r="FR838" s="35"/>
      <c r="FS838" s="35"/>
      <c r="FT838" s="35"/>
      <c r="FU838" s="35"/>
      <c r="FV838" s="35"/>
      <c r="FW838" s="35"/>
      <c r="FX838" s="35"/>
    </row>
    <row r="839" spans="1:180">
      <c r="A839" s="9" t="s">
        <v>322</v>
      </c>
      <c r="B839" s="9" t="s">
        <v>179</v>
      </c>
      <c r="C839" s="42">
        <v>43816</v>
      </c>
      <c r="D839" s="79">
        <v>43830</v>
      </c>
      <c r="E839" s="80">
        <v>-5.3575483870967743E-2</v>
      </c>
      <c r="F839" s="80">
        <v>0.36756228413019965</v>
      </c>
      <c r="G839" s="80">
        <v>0.24097582795116979</v>
      </c>
      <c r="H839" s="80">
        <v>0.43785706451612905</v>
      </c>
      <c r="I839" s="80">
        <v>0.33634016129032257</v>
      </c>
      <c r="J839" s="80">
        <v>8.1608677419354833E-2</v>
      </c>
      <c r="K839" s="80">
        <v>0</v>
      </c>
      <c r="L839" s="80">
        <v>1.5084185934962517E-2</v>
      </c>
      <c r="M839" s="80">
        <v>0.32390129051748101</v>
      </c>
      <c r="N839" s="80">
        <v>0.36801423882650497</v>
      </c>
      <c r="O839" s="80">
        <v>3.6333009000000006E-2</v>
      </c>
      <c r="P839" s="80">
        <v>0.20621714052142856</v>
      </c>
      <c r="Q839" s="80">
        <v>6.3793485373221112E-3</v>
      </c>
      <c r="R839" s="80">
        <v>0.12328767123287675</v>
      </c>
      <c r="S839" s="80">
        <v>2.4899854160067831</v>
      </c>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5"/>
      <c r="CK839" s="35"/>
      <c r="CL839" s="35"/>
      <c r="CM839" s="35"/>
      <c r="CN839" s="35"/>
      <c r="CO839" s="35"/>
      <c r="CP839" s="35"/>
      <c r="CQ839" s="35"/>
      <c r="CR839" s="35"/>
      <c r="CS839" s="35"/>
      <c r="CT839" s="35"/>
      <c r="CU839" s="35"/>
      <c r="CV839" s="35"/>
      <c r="CW839" s="35"/>
      <c r="CX839" s="35"/>
      <c r="CY839" s="35"/>
      <c r="CZ839" s="35"/>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5"/>
      <c r="EK839" s="35"/>
      <c r="EL839" s="35"/>
      <c r="EM839" s="35"/>
      <c r="EN839" s="35"/>
      <c r="EO839" s="35"/>
      <c r="EP839" s="35"/>
      <c r="EQ839" s="35"/>
      <c r="ER839" s="35"/>
      <c r="ES839" s="35"/>
      <c r="ET839" s="35"/>
      <c r="EU839" s="35"/>
      <c r="EV839" s="35"/>
      <c r="EW839" s="35"/>
      <c r="EX839" s="35"/>
      <c r="EY839" s="35"/>
      <c r="EZ839" s="35"/>
      <c r="FA839" s="35"/>
      <c r="FB839" s="35"/>
      <c r="FC839" s="35"/>
      <c r="FD839" s="35"/>
      <c r="FE839" s="35"/>
      <c r="FF839" s="35"/>
      <c r="FG839" s="35"/>
      <c r="FH839" s="35"/>
      <c r="FI839" s="35"/>
      <c r="FJ839" s="35"/>
      <c r="FK839" s="35"/>
      <c r="FL839" s="35"/>
      <c r="FM839" s="35"/>
      <c r="FN839" s="35"/>
      <c r="FO839" s="35"/>
      <c r="FP839" s="35"/>
      <c r="FQ839" s="35"/>
      <c r="FR839" s="35"/>
      <c r="FS839" s="35"/>
      <c r="FT839" s="35"/>
      <c r="FU839" s="35"/>
      <c r="FV839" s="35"/>
      <c r="FW839" s="35"/>
      <c r="FX839" s="35"/>
    </row>
    <row r="840" spans="1:180">
      <c r="A840" s="9" t="s">
        <v>322</v>
      </c>
      <c r="B840" s="9" t="s">
        <v>179</v>
      </c>
      <c r="C840" s="42">
        <v>43817</v>
      </c>
      <c r="D840" s="79">
        <v>43830</v>
      </c>
      <c r="E840" s="80">
        <v>-5.3575483870967743E-2</v>
      </c>
      <c r="F840" s="80">
        <v>0.37461229413019959</v>
      </c>
      <c r="G840" s="80">
        <v>0.24097582795116979</v>
      </c>
      <c r="H840" s="80">
        <v>0.43785706451612905</v>
      </c>
      <c r="I840" s="80">
        <v>0.33634016129032257</v>
      </c>
      <c r="J840" s="80">
        <v>8.1608677419354833E-2</v>
      </c>
      <c r="K840" s="80">
        <v>0</v>
      </c>
      <c r="L840" s="80">
        <v>1.5084185934962517E-2</v>
      </c>
      <c r="M840" s="80">
        <v>0.32390129051748101</v>
      </c>
      <c r="N840" s="80">
        <v>0.36801423882650497</v>
      </c>
      <c r="O840" s="80">
        <v>3.6199076000000004E-2</v>
      </c>
      <c r="P840" s="80">
        <v>0.20621714052142856</v>
      </c>
      <c r="Q840" s="80">
        <v>-5.367284626778988E-4</v>
      </c>
      <c r="R840" s="80">
        <v>0.12328767123287675</v>
      </c>
      <c r="S840" s="80">
        <v>2.4899854160067831</v>
      </c>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5"/>
      <c r="BW840" s="35"/>
      <c r="BX840" s="35"/>
      <c r="BY840" s="35"/>
      <c r="BZ840" s="35"/>
      <c r="CA840" s="35"/>
      <c r="CB840" s="35"/>
      <c r="CC840" s="35"/>
      <c r="CD840" s="35"/>
      <c r="CE840" s="35"/>
      <c r="CF840" s="35"/>
      <c r="CG840" s="35"/>
      <c r="CH840" s="35"/>
      <c r="CI840" s="35"/>
      <c r="CJ840" s="35"/>
      <c r="CK840" s="35"/>
      <c r="CL840" s="35"/>
      <c r="CM840" s="35"/>
      <c r="CN840" s="35"/>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5"/>
      <c r="EJ840" s="35"/>
      <c r="EK840" s="35"/>
      <c r="EL840" s="35"/>
      <c r="EM840" s="35"/>
      <c r="EN840" s="35"/>
      <c r="EO840" s="35"/>
      <c r="EP840" s="35"/>
      <c r="EQ840" s="35"/>
      <c r="ER840" s="35"/>
      <c r="ES840" s="35"/>
      <c r="ET840" s="35"/>
      <c r="EU840" s="35"/>
      <c r="EV840" s="35"/>
      <c r="EW840" s="35"/>
      <c r="EX840" s="35"/>
      <c r="EY840" s="35"/>
      <c r="EZ840" s="35"/>
      <c r="FA840" s="35"/>
      <c r="FB840" s="35"/>
      <c r="FC840" s="35"/>
      <c r="FD840" s="35"/>
      <c r="FE840" s="35"/>
      <c r="FF840" s="35"/>
      <c r="FG840" s="35"/>
      <c r="FH840" s="35"/>
      <c r="FI840" s="35"/>
      <c r="FJ840" s="35"/>
      <c r="FK840" s="35"/>
      <c r="FL840" s="35"/>
      <c r="FM840" s="35"/>
      <c r="FN840" s="35"/>
      <c r="FO840" s="35"/>
      <c r="FP840" s="35"/>
      <c r="FQ840" s="35"/>
      <c r="FR840" s="35"/>
      <c r="FS840" s="35"/>
      <c r="FT840" s="35"/>
      <c r="FU840" s="35"/>
      <c r="FV840" s="35"/>
      <c r="FW840" s="35"/>
      <c r="FX840" s="35"/>
    </row>
    <row r="841" spans="1:180">
      <c r="A841" s="9" t="s">
        <v>322</v>
      </c>
      <c r="B841" s="9" t="s">
        <v>179</v>
      </c>
      <c r="C841" s="42">
        <v>43818</v>
      </c>
      <c r="D841" s="79">
        <v>43830</v>
      </c>
      <c r="E841" s="80">
        <v>-5.3575483870967743E-2</v>
      </c>
      <c r="F841" s="80">
        <v>0.37836729413019965</v>
      </c>
      <c r="G841" s="80">
        <v>0.24097582795116979</v>
      </c>
      <c r="H841" s="80">
        <v>0.43785706451612905</v>
      </c>
      <c r="I841" s="80">
        <v>0.33634016129032257</v>
      </c>
      <c r="J841" s="80">
        <v>8.1608677419354833E-2</v>
      </c>
      <c r="K841" s="80">
        <v>0</v>
      </c>
      <c r="L841" s="80">
        <v>1.5084185934962517E-2</v>
      </c>
      <c r="M841" s="80">
        <v>0.32390129051748101</v>
      </c>
      <c r="N841" s="80">
        <v>0.36801423882650497</v>
      </c>
      <c r="O841" s="80">
        <v>2.9114130000000002E-2</v>
      </c>
      <c r="P841" s="80">
        <v>0.20621714052142856</v>
      </c>
      <c r="Q841" s="80">
        <v>2.793217537322108E-3</v>
      </c>
      <c r="R841" s="80">
        <v>0.12328767123287675</v>
      </c>
      <c r="S841" s="80">
        <v>2.4899854160067836</v>
      </c>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c r="BO841" s="35"/>
      <c r="BP841" s="35"/>
      <c r="BQ841" s="35"/>
      <c r="BR841" s="35"/>
      <c r="BS841" s="35"/>
      <c r="BT841" s="35"/>
      <c r="BU841" s="35"/>
      <c r="BV841" s="35"/>
      <c r="BW841" s="35"/>
      <c r="BX841" s="35"/>
      <c r="BY841" s="35"/>
      <c r="BZ841" s="35"/>
      <c r="CA841" s="35"/>
      <c r="CB841" s="35"/>
      <c r="CC841" s="35"/>
      <c r="CD841" s="35"/>
      <c r="CE841" s="35"/>
      <c r="CF841" s="35"/>
      <c r="CG841" s="35"/>
      <c r="CH841" s="35"/>
      <c r="CI841" s="35"/>
      <c r="CJ841" s="35"/>
      <c r="CK841" s="35"/>
      <c r="CL841" s="35"/>
      <c r="CM841" s="35"/>
      <c r="CN841" s="35"/>
      <c r="CO841" s="35"/>
      <c r="CP841" s="35"/>
      <c r="CQ841" s="35"/>
      <c r="CR841" s="35"/>
      <c r="CS841" s="35"/>
      <c r="CT841" s="35"/>
      <c r="CU841" s="35"/>
      <c r="CV841" s="35"/>
      <c r="CW841" s="35"/>
      <c r="CX841" s="35"/>
      <c r="CY841" s="35"/>
      <c r="CZ841" s="35"/>
      <c r="DA841" s="35"/>
      <c r="DB841" s="35"/>
      <c r="DC841" s="35"/>
      <c r="DD841" s="35"/>
      <c r="DE841" s="35"/>
      <c r="DF841" s="35"/>
      <c r="DG841" s="35"/>
      <c r="DH841" s="35"/>
      <c r="DI841" s="35"/>
      <c r="DJ841" s="35"/>
      <c r="DK841" s="35"/>
      <c r="DL841" s="35"/>
      <c r="DM841" s="35"/>
      <c r="DN841" s="35"/>
      <c r="DO841" s="35"/>
      <c r="DP841" s="35"/>
      <c r="DQ841" s="35"/>
      <c r="DR841" s="35"/>
      <c r="DS841" s="35"/>
      <c r="DT841" s="35"/>
      <c r="DU841" s="35"/>
      <c r="DV841" s="35"/>
      <c r="DW841" s="35"/>
      <c r="DX841" s="35"/>
      <c r="DY841" s="35"/>
      <c r="DZ841" s="35"/>
      <c r="EA841" s="35"/>
      <c r="EB841" s="35"/>
      <c r="EC841" s="35"/>
      <c r="ED841" s="35"/>
      <c r="EE841" s="35"/>
      <c r="EF841" s="35"/>
      <c r="EG841" s="35"/>
      <c r="EH841" s="35"/>
      <c r="EI841" s="35"/>
      <c r="EJ841" s="35"/>
      <c r="EK841" s="35"/>
      <c r="EL841" s="35"/>
      <c r="EM841" s="35"/>
      <c r="EN841" s="35"/>
      <c r="EO841" s="35"/>
      <c r="EP841" s="35"/>
      <c r="EQ841" s="35"/>
      <c r="ER841" s="35"/>
      <c r="ES841" s="35"/>
      <c r="ET841" s="35"/>
      <c r="EU841" s="35"/>
      <c r="EV841" s="35"/>
      <c r="EW841" s="35"/>
      <c r="EX841" s="35"/>
      <c r="EY841" s="35"/>
      <c r="EZ841" s="35"/>
      <c r="FA841" s="35"/>
      <c r="FB841" s="35"/>
      <c r="FC841" s="35"/>
      <c r="FD841" s="35"/>
      <c r="FE841" s="35"/>
      <c r="FF841" s="35"/>
      <c r="FG841" s="35"/>
      <c r="FH841" s="35"/>
      <c r="FI841" s="35"/>
      <c r="FJ841" s="35"/>
      <c r="FK841" s="35"/>
      <c r="FL841" s="35"/>
      <c r="FM841" s="35"/>
      <c r="FN841" s="35"/>
      <c r="FO841" s="35"/>
      <c r="FP841" s="35"/>
      <c r="FQ841" s="35"/>
      <c r="FR841" s="35"/>
      <c r="FS841" s="35"/>
      <c r="FT841" s="35"/>
      <c r="FU841" s="35"/>
      <c r="FV841" s="35"/>
      <c r="FW841" s="35"/>
      <c r="FX841" s="35"/>
    </row>
    <row r="842" spans="1:180">
      <c r="A842" s="9" t="s">
        <v>322</v>
      </c>
      <c r="B842" s="9" t="s">
        <v>179</v>
      </c>
      <c r="C842" s="42">
        <v>43819</v>
      </c>
      <c r="D842" s="79">
        <v>43830</v>
      </c>
      <c r="E842" s="80">
        <v>-5.3575483870967743E-2</v>
      </c>
      <c r="F842" s="80">
        <v>0.38231229413019963</v>
      </c>
      <c r="G842" s="80">
        <v>0.24097582795116979</v>
      </c>
      <c r="H842" s="80">
        <v>0.43785706451612905</v>
      </c>
      <c r="I842" s="80">
        <v>0.33634016129032257</v>
      </c>
      <c r="J842" s="80">
        <v>8.1608677419354833E-2</v>
      </c>
      <c r="K842" s="80">
        <v>0</v>
      </c>
      <c r="L842" s="80">
        <v>1.5084185934962517E-2</v>
      </c>
      <c r="M842" s="80">
        <v>0.32390129051748101</v>
      </c>
      <c r="N842" s="80">
        <v>0.36801423882650502</v>
      </c>
      <c r="O842" s="80">
        <v>2.6732952000000004E-2</v>
      </c>
      <c r="P842" s="80">
        <v>0.20621714052142856</v>
      </c>
      <c r="Q842" s="80">
        <v>1.2293955373221012E-3</v>
      </c>
      <c r="R842" s="80">
        <v>0.12328767123287675</v>
      </c>
      <c r="S842" s="80">
        <v>2.4899854160067836</v>
      </c>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5"/>
      <c r="BW842" s="35"/>
      <c r="BX842" s="35"/>
      <c r="BY842" s="35"/>
      <c r="BZ842" s="35"/>
      <c r="CA842" s="35"/>
      <c r="CB842" s="35"/>
      <c r="CC842" s="35"/>
      <c r="CD842" s="35"/>
      <c r="CE842" s="35"/>
      <c r="CF842" s="35"/>
      <c r="CG842" s="35"/>
      <c r="CH842" s="35"/>
      <c r="CI842" s="35"/>
      <c r="CJ842" s="35"/>
      <c r="CK842" s="35"/>
      <c r="CL842" s="35"/>
      <c r="CM842" s="35"/>
      <c r="CN842" s="35"/>
      <c r="CO842" s="35"/>
      <c r="CP842" s="35"/>
      <c r="CQ842" s="35"/>
      <c r="CR842" s="35"/>
      <c r="CS842" s="35"/>
      <c r="CT842" s="35"/>
      <c r="CU842" s="35"/>
      <c r="CV842" s="35"/>
      <c r="CW842" s="35"/>
      <c r="CX842" s="35"/>
      <c r="CY842" s="35"/>
      <c r="CZ842" s="35"/>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5"/>
      <c r="EK842" s="35"/>
      <c r="EL842" s="35"/>
      <c r="EM842" s="35"/>
      <c r="EN842" s="35"/>
      <c r="EO842" s="35"/>
      <c r="EP842" s="35"/>
      <c r="EQ842" s="35"/>
      <c r="ER842" s="35"/>
      <c r="ES842" s="35"/>
      <c r="ET842" s="35"/>
      <c r="EU842" s="35"/>
      <c r="EV842" s="35"/>
      <c r="EW842" s="35"/>
      <c r="EX842" s="35"/>
      <c r="EY842" s="35"/>
      <c r="EZ842" s="35"/>
      <c r="FA842" s="35"/>
      <c r="FB842" s="35"/>
      <c r="FC842" s="35"/>
      <c r="FD842" s="35"/>
      <c r="FE842" s="35"/>
      <c r="FF842" s="35"/>
      <c r="FG842" s="35"/>
      <c r="FH842" s="35"/>
      <c r="FI842" s="35"/>
      <c r="FJ842" s="35"/>
      <c r="FK842" s="35"/>
      <c r="FL842" s="35"/>
      <c r="FM842" s="35"/>
      <c r="FN842" s="35"/>
      <c r="FO842" s="35"/>
      <c r="FP842" s="35"/>
      <c r="FQ842" s="35"/>
      <c r="FR842" s="35"/>
      <c r="FS842" s="35"/>
      <c r="FT842" s="35"/>
      <c r="FU842" s="35"/>
      <c r="FV842" s="35"/>
      <c r="FW842" s="35"/>
      <c r="FX842" s="35"/>
    </row>
    <row r="843" spans="1:180">
      <c r="A843" s="9" t="s">
        <v>322</v>
      </c>
      <c r="B843" s="9" t="s">
        <v>179</v>
      </c>
      <c r="C843" s="42">
        <v>43820</v>
      </c>
      <c r="D843" s="79">
        <v>43830</v>
      </c>
      <c r="E843" s="80">
        <v>-5.3575483870967743E-2</v>
      </c>
      <c r="F843" s="80">
        <v>0.38231229413019963</v>
      </c>
      <c r="G843" s="80">
        <v>0.24097582795116979</v>
      </c>
      <c r="H843" s="80">
        <v>0.43785706451612905</v>
      </c>
      <c r="I843" s="80">
        <v>0.33634016129032257</v>
      </c>
      <c r="J843" s="80">
        <v>8.1608677419354833E-2</v>
      </c>
      <c r="K843" s="80">
        <v>0</v>
      </c>
      <c r="L843" s="80">
        <v>1.5084185934962517E-2</v>
      </c>
      <c r="M843" s="80">
        <v>0.32390129051748101</v>
      </c>
      <c r="N843" s="80">
        <v>0.36801423882650502</v>
      </c>
      <c r="O843" s="80">
        <v>3.0727278E-2</v>
      </c>
      <c r="P843" s="80">
        <v>0.20621714052142856</v>
      </c>
      <c r="Q843" s="80">
        <v>-2.7649304626779065E-3</v>
      </c>
      <c r="R843" s="80">
        <v>0.12328767123287675</v>
      </c>
      <c r="S843" s="80">
        <v>2.4899854160067836</v>
      </c>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5"/>
      <c r="CK843" s="35"/>
      <c r="CL843" s="35"/>
      <c r="CM843" s="35"/>
      <c r="CN843" s="35"/>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5"/>
      <c r="ER843" s="35"/>
      <c r="ES843" s="35"/>
      <c r="ET843" s="35"/>
      <c r="EU843" s="35"/>
      <c r="EV843" s="35"/>
      <c r="EW843" s="35"/>
      <c r="EX843" s="35"/>
      <c r="EY843" s="35"/>
      <c r="EZ843" s="35"/>
      <c r="FA843" s="35"/>
      <c r="FB843" s="35"/>
      <c r="FC843" s="35"/>
      <c r="FD843" s="35"/>
      <c r="FE843" s="35"/>
      <c r="FF843" s="35"/>
      <c r="FG843" s="35"/>
      <c r="FH843" s="35"/>
      <c r="FI843" s="35"/>
      <c r="FJ843" s="35"/>
      <c r="FK843" s="35"/>
      <c r="FL843" s="35"/>
      <c r="FM843" s="35"/>
      <c r="FN843" s="35"/>
      <c r="FO843" s="35"/>
      <c r="FP843" s="35"/>
      <c r="FQ843" s="35"/>
      <c r="FR843" s="35"/>
      <c r="FS843" s="35"/>
      <c r="FT843" s="35"/>
      <c r="FU843" s="35"/>
      <c r="FV843" s="35"/>
      <c r="FW843" s="35"/>
      <c r="FX843" s="35"/>
    </row>
    <row r="844" spans="1:180">
      <c r="A844" s="9" t="s">
        <v>322</v>
      </c>
      <c r="B844" s="9" t="s">
        <v>179</v>
      </c>
      <c r="C844" s="42">
        <v>43821</v>
      </c>
      <c r="D844" s="79">
        <v>43830</v>
      </c>
      <c r="E844" s="80">
        <v>-5.3575483870967743E-2</v>
      </c>
      <c r="F844" s="80">
        <v>0.38231229413019963</v>
      </c>
      <c r="G844" s="80">
        <v>0.24097582795116979</v>
      </c>
      <c r="H844" s="80">
        <v>0.43785706451612905</v>
      </c>
      <c r="I844" s="80">
        <v>0.33634016129032257</v>
      </c>
      <c r="J844" s="80">
        <v>8.1608677419354833E-2</v>
      </c>
      <c r="K844" s="80">
        <v>0</v>
      </c>
      <c r="L844" s="80">
        <v>1.5084185934962517E-2</v>
      </c>
      <c r="M844" s="80">
        <v>0.32390129051748101</v>
      </c>
      <c r="N844" s="80">
        <v>0.36801423882650502</v>
      </c>
      <c r="O844" s="80">
        <v>3.0994452000000006E-2</v>
      </c>
      <c r="P844" s="80">
        <v>0.20621714052142856</v>
      </c>
      <c r="Q844" s="80">
        <v>-3.0321044626779115E-3</v>
      </c>
      <c r="R844" s="80">
        <v>0.12328767123287675</v>
      </c>
      <c r="S844" s="80">
        <v>2.4899854160067836</v>
      </c>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5"/>
      <c r="BW844" s="35"/>
      <c r="BX844" s="35"/>
      <c r="BY844" s="35"/>
      <c r="BZ844" s="35"/>
      <c r="CA844" s="35"/>
      <c r="CB844" s="35"/>
      <c r="CC844" s="35"/>
      <c r="CD844" s="35"/>
      <c r="CE844" s="35"/>
      <c r="CF844" s="35"/>
      <c r="CG844" s="35"/>
      <c r="CH844" s="35"/>
      <c r="CI844" s="35"/>
      <c r="CJ844" s="35"/>
      <c r="CK844" s="35"/>
      <c r="CL844" s="35"/>
      <c r="CM844" s="35"/>
      <c r="CN844" s="35"/>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5"/>
      <c r="ER844" s="35"/>
      <c r="ES844" s="35"/>
      <c r="ET844" s="35"/>
      <c r="EU844" s="35"/>
      <c r="EV844" s="35"/>
      <c r="EW844" s="35"/>
      <c r="EX844" s="35"/>
      <c r="EY844" s="35"/>
      <c r="EZ844" s="35"/>
      <c r="FA844" s="35"/>
      <c r="FB844" s="35"/>
      <c r="FC844" s="35"/>
      <c r="FD844" s="35"/>
      <c r="FE844" s="35"/>
      <c r="FF844" s="35"/>
      <c r="FG844" s="35"/>
      <c r="FH844" s="35"/>
      <c r="FI844" s="35"/>
      <c r="FJ844" s="35"/>
      <c r="FK844" s="35"/>
      <c r="FL844" s="35"/>
      <c r="FM844" s="35"/>
      <c r="FN844" s="35"/>
      <c r="FO844" s="35"/>
      <c r="FP844" s="35"/>
      <c r="FQ844" s="35"/>
      <c r="FR844" s="35"/>
      <c r="FS844" s="35"/>
      <c r="FT844" s="35"/>
      <c r="FU844" s="35"/>
      <c r="FV844" s="35"/>
      <c r="FW844" s="35"/>
      <c r="FX844" s="35"/>
    </row>
    <row r="845" spans="1:180">
      <c r="A845" s="9" t="s">
        <v>323</v>
      </c>
      <c r="B845" s="9" t="s">
        <v>179</v>
      </c>
      <c r="C845" s="42">
        <v>43822</v>
      </c>
      <c r="D845" s="79">
        <v>43830</v>
      </c>
      <c r="E845" s="80">
        <v>-5.3575483870967743E-2</v>
      </c>
      <c r="F845" s="80">
        <v>0.37647895413019961</v>
      </c>
      <c r="G845" s="80">
        <v>0.24097582795116979</v>
      </c>
      <c r="H845" s="80">
        <v>0.43785706451612905</v>
      </c>
      <c r="I845" s="80">
        <v>0.33634016129032257</v>
      </c>
      <c r="J845" s="80">
        <v>8.1608677419354833E-2</v>
      </c>
      <c r="K845" s="80">
        <v>0</v>
      </c>
      <c r="L845" s="80">
        <v>1.5084185934962517E-2</v>
      </c>
      <c r="M845" s="80">
        <v>0.32390129051748101</v>
      </c>
      <c r="N845" s="80">
        <v>0.36801423882650502</v>
      </c>
      <c r="O845" s="80">
        <v>3.2595740000000005E-2</v>
      </c>
      <c r="P845" s="80">
        <v>0.20621714052142856</v>
      </c>
      <c r="Q845" s="80">
        <v>1.1999475373221052E-3</v>
      </c>
      <c r="R845" s="80">
        <v>0.12328767123287675</v>
      </c>
      <c r="S845" s="80">
        <v>2.4899854160067836</v>
      </c>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5"/>
      <c r="CK845" s="35"/>
      <c r="CL845" s="35"/>
      <c r="CM845" s="35"/>
      <c r="CN845" s="35"/>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5"/>
      <c r="EO845" s="35"/>
      <c r="EP845" s="35"/>
      <c r="EQ845" s="35"/>
      <c r="ER845" s="35"/>
      <c r="ES845" s="35"/>
      <c r="ET845" s="35"/>
      <c r="EU845" s="35"/>
      <c r="EV845" s="35"/>
      <c r="EW845" s="35"/>
      <c r="EX845" s="35"/>
      <c r="EY845" s="35"/>
      <c r="EZ845" s="35"/>
      <c r="FA845" s="35"/>
      <c r="FB845" s="35"/>
      <c r="FC845" s="35"/>
      <c r="FD845" s="35"/>
      <c r="FE845" s="35"/>
      <c r="FF845" s="35"/>
      <c r="FG845" s="35"/>
      <c r="FH845" s="35"/>
      <c r="FI845" s="35"/>
      <c r="FJ845" s="35"/>
      <c r="FK845" s="35"/>
      <c r="FL845" s="35"/>
      <c r="FM845" s="35"/>
      <c r="FN845" s="35"/>
      <c r="FO845" s="35"/>
      <c r="FP845" s="35"/>
      <c r="FQ845" s="35"/>
      <c r="FR845" s="35"/>
      <c r="FS845" s="35"/>
      <c r="FT845" s="35"/>
      <c r="FU845" s="35"/>
      <c r="FV845" s="35"/>
      <c r="FW845" s="35"/>
      <c r="FX845" s="35"/>
    </row>
    <row r="846" spans="1:180">
      <c r="A846" s="9" t="s">
        <v>323</v>
      </c>
      <c r="B846" s="9" t="s">
        <v>179</v>
      </c>
      <c r="C846" s="42">
        <v>43823</v>
      </c>
      <c r="D846" s="79">
        <v>43830</v>
      </c>
      <c r="E846" s="80">
        <v>-5.3575483870967743E-2</v>
      </c>
      <c r="F846" s="80">
        <v>0.37647895413019961</v>
      </c>
      <c r="G846" s="80">
        <v>0.24097582795116979</v>
      </c>
      <c r="H846" s="80">
        <v>0.43785706451612905</v>
      </c>
      <c r="I846" s="80">
        <v>0.33634016129032257</v>
      </c>
      <c r="J846" s="80">
        <v>8.1608677419354833E-2</v>
      </c>
      <c r="K846" s="80">
        <v>0</v>
      </c>
      <c r="L846" s="80">
        <v>1.5084185934962517E-2</v>
      </c>
      <c r="M846" s="80">
        <v>0.32390129051748101</v>
      </c>
      <c r="N846" s="80">
        <v>0.36801423882650502</v>
      </c>
      <c r="O846" s="80">
        <v>4.1684777000000006E-2</v>
      </c>
      <c r="P846" s="80">
        <v>0.20621714052142856</v>
      </c>
      <c r="Q846" s="80">
        <v>-7.8890894626778927E-3</v>
      </c>
      <c r="R846" s="80">
        <v>0.12328767123287675</v>
      </c>
      <c r="S846" s="80">
        <v>2.4899854160067836</v>
      </c>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c r="CX846" s="35"/>
      <c r="CY846" s="35"/>
      <c r="CZ846" s="35"/>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5"/>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5"/>
      <c r="FJ846" s="35"/>
      <c r="FK846" s="35"/>
      <c r="FL846" s="35"/>
      <c r="FM846" s="35"/>
      <c r="FN846" s="35"/>
      <c r="FO846" s="35"/>
      <c r="FP846" s="35"/>
      <c r="FQ846" s="35"/>
      <c r="FR846" s="35"/>
      <c r="FS846" s="35"/>
      <c r="FT846" s="35"/>
      <c r="FU846" s="35"/>
      <c r="FV846" s="35"/>
      <c r="FW846" s="35"/>
      <c r="FX846" s="35"/>
    </row>
    <row r="847" spans="1:180">
      <c r="A847" s="9" t="s">
        <v>323</v>
      </c>
      <c r="B847" s="9" t="s">
        <v>179</v>
      </c>
      <c r="C847" s="42">
        <v>43824</v>
      </c>
      <c r="D847" s="79">
        <v>43830</v>
      </c>
      <c r="E847" s="80">
        <v>-5.3575483870967743E-2</v>
      </c>
      <c r="F847" s="80">
        <v>0.37939562413019956</v>
      </c>
      <c r="G847" s="80">
        <v>0.24097582795116979</v>
      </c>
      <c r="H847" s="80">
        <v>0.43785706451612905</v>
      </c>
      <c r="I847" s="80">
        <v>0.33634016129032257</v>
      </c>
      <c r="J847" s="80">
        <v>8.1608677419354833E-2</v>
      </c>
      <c r="K847" s="80">
        <v>0</v>
      </c>
      <c r="L847" s="80">
        <v>1.5084185934962517E-2</v>
      </c>
      <c r="M847" s="80">
        <v>0.32390129051748101</v>
      </c>
      <c r="N847" s="80">
        <v>0.36801423882650497</v>
      </c>
      <c r="O847" s="80">
        <v>4.0813060000000005E-2</v>
      </c>
      <c r="P847" s="80">
        <v>0.20621714052142856</v>
      </c>
      <c r="Q847" s="80">
        <v>-9.9340424626779E-3</v>
      </c>
      <c r="R847" s="80">
        <v>0.12328767123287675</v>
      </c>
      <c r="S847" s="80">
        <v>2.4899854160067836</v>
      </c>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35"/>
      <c r="BV847" s="35"/>
      <c r="BW847" s="35"/>
      <c r="BX847" s="35"/>
      <c r="BY847" s="35"/>
      <c r="BZ847" s="35"/>
      <c r="CA847" s="35"/>
      <c r="CB847" s="35"/>
      <c r="CC847" s="35"/>
      <c r="CD847" s="35"/>
      <c r="CE847" s="35"/>
      <c r="CF847" s="35"/>
      <c r="CG847" s="35"/>
      <c r="CH847" s="35"/>
      <c r="CI847" s="35"/>
      <c r="CJ847" s="35"/>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U847" s="35"/>
      <c r="EV847" s="35"/>
      <c r="EW847" s="35"/>
      <c r="EX847" s="35"/>
      <c r="EY847" s="35"/>
      <c r="EZ847" s="35"/>
      <c r="FA847" s="35"/>
      <c r="FB847" s="35"/>
      <c r="FC847" s="35"/>
      <c r="FD847" s="35"/>
      <c r="FE847" s="35"/>
      <c r="FF847" s="35"/>
      <c r="FG847" s="35"/>
      <c r="FH847" s="35"/>
      <c r="FI847" s="35"/>
      <c r="FJ847" s="35"/>
      <c r="FK847" s="35"/>
      <c r="FL847" s="35"/>
      <c r="FM847" s="35"/>
      <c r="FN847" s="35"/>
      <c r="FO847" s="35"/>
      <c r="FP847" s="35"/>
      <c r="FQ847" s="35"/>
      <c r="FR847" s="35"/>
      <c r="FS847" s="35"/>
      <c r="FT847" s="35"/>
      <c r="FU847" s="35"/>
      <c r="FV847" s="35"/>
      <c r="FW847" s="35"/>
      <c r="FX847" s="35"/>
    </row>
    <row r="848" spans="1:180">
      <c r="A848" s="9" t="s">
        <v>323</v>
      </c>
      <c r="B848" s="9" t="s">
        <v>179</v>
      </c>
      <c r="C848" s="42">
        <v>43825</v>
      </c>
      <c r="D848" s="79">
        <v>43830</v>
      </c>
      <c r="E848" s="80">
        <v>-5.3575483870967743E-2</v>
      </c>
      <c r="F848" s="80">
        <v>0.38231229413019963</v>
      </c>
      <c r="G848" s="80">
        <v>0.24097582795116979</v>
      </c>
      <c r="H848" s="80">
        <v>0.43785706451612905</v>
      </c>
      <c r="I848" s="80">
        <v>0.33634016129032257</v>
      </c>
      <c r="J848" s="80">
        <v>8.1608677419354833E-2</v>
      </c>
      <c r="K848" s="80">
        <v>0</v>
      </c>
      <c r="L848" s="80">
        <v>1.5084185934962517E-2</v>
      </c>
      <c r="M848" s="80">
        <v>0.32390129051748101</v>
      </c>
      <c r="N848" s="80">
        <v>0.36801423882650497</v>
      </c>
      <c r="O848" s="80">
        <v>4.0061358000000005E-2</v>
      </c>
      <c r="P848" s="80">
        <v>0.20621714052142856</v>
      </c>
      <c r="Q848" s="80">
        <v>-1.2099010462677884E-2</v>
      </c>
      <c r="R848" s="80">
        <v>0.12328767123287675</v>
      </c>
      <c r="S848" s="80">
        <v>2.4899854160067836</v>
      </c>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5"/>
      <c r="FJ848" s="35"/>
      <c r="FK848" s="35"/>
      <c r="FL848" s="35"/>
      <c r="FM848" s="35"/>
      <c r="FN848" s="35"/>
      <c r="FO848" s="35"/>
      <c r="FP848" s="35"/>
      <c r="FQ848" s="35"/>
      <c r="FR848" s="35"/>
      <c r="FS848" s="35"/>
      <c r="FT848" s="35"/>
      <c r="FU848" s="35"/>
      <c r="FV848" s="35"/>
      <c r="FW848" s="35"/>
      <c r="FX848" s="35"/>
    </row>
    <row r="849" spans="1:180">
      <c r="A849" s="9" t="s">
        <v>323</v>
      </c>
      <c r="B849" s="9" t="s">
        <v>179</v>
      </c>
      <c r="C849" s="42">
        <v>43826</v>
      </c>
      <c r="D849" s="79">
        <v>43830</v>
      </c>
      <c r="E849" s="80">
        <v>-5.3575483870967743E-2</v>
      </c>
      <c r="F849" s="80">
        <v>0.38231229413019963</v>
      </c>
      <c r="G849" s="80">
        <v>0.24097582795116979</v>
      </c>
      <c r="H849" s="80">
        <v>0.43785706451612905</v>
      </c>
      <c r="I849" s="80">
        <v>0.33634016129032257</v>
      </c>
      <c r="J849" s="80">
        <v>8.1608677419354833E-2</v>
      </c>
      <c r="K849" s="80">
        <v>0</v>
      </c>
      <c r="L849" s="80">
        <v>1.5084185934962517E-2</v>
      </c>
      <c r="M849" s="80">
        <v>0.32390129051748101</v>
      </c>
      <c r="N849" s="80">
        <v>0.36801423882650497</v>
      </c>
      <c r="O849" s="80">
        <v>3.3468903000000001E-2</v>
      </c>
      <c r="P849" s="80">
        <v>0.20621714052142856</v>
      </c>
      <c r="Q849" s="80">
        <v>-5.5065554626778984E-3</v>
      </c>
      <c r="R849" s="80">
        <v>0.12328767123287675</v>
      </c>
      <c r="S849" s="80">
        <v>2.4899854160067836</v>
      </c>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5"/>
      <c r="BW849" s="35"/>
      <c r="BX849" s="35"/>
      <c r="BY849" s="35"/>
      <c r="BZ849" s="35"/>
      <c r="CA849" s="35"/>
      <c r="CB849" s="35"/>
      <c r="CC849" s="35"/>
      <c r="CD849" s="35"/>
      <c r="CE849" s="35"/>
      <c r="CF849" s="35"/>
      <c r="CG849" s="35"/>
      <c r="CH849" s="35"/>
      <c r="CI849" s="35"/>
      <c r="CJ849" s="35"/>
      <c r="CK849" s="35"/>
      <c r="CL849" s="35"/>
      <c r="CM849" s="35"/>
      <c r="CN849" s="35"/>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c r="EU849" s="35"/>
      <c r="EV849" s="35"/>
      <c r="EW849" s="35"/>
      <c r="EX849" s="35"/>
      <c r="EY849" s="35"/>
      <c r="EZ849" s="35"/>
      <c r="FA849" s="35"/>
      <c r="FB849" s="35"/>
      <c r="FC849" s="35"/>
      <c r="FD849" s="35"/>
      <c r="FE849" s="35"/>
      <c r="FF849" s="35"/>
      <c r="FG849" s="35"/>
      <c r="FH849" s="35"/>
      <c r="FI849" s="35"/>
      <c r="FJ849" s="35"/>
      <c r="FK849" s="35"/>
      <c r="FL849" s="35"/>
      <c r="FM849" s="35"/>
      <c r="FN849" s="35"/>
      <c r="FO849" s="35"/>
      <c r="FP849" s="35"/>
      <c r="FQ849" s="35"/>
      <c r="FR849" s="35"/>
      <c r="FS849" s="35"/>
      <c r="FT849" s="35"/>
      <c r="FU849" s="35"/>
      <c r="FV849" s="35"/>
      <c r="FW849" s="35"/>
      <c r="FX849" s="35"/>
    </row>
    <row r="850" spans="1:180">
      <c r="A850" s="9" t="s">
        <v>323</v>
      </c>
      <c r="B850" s="9" t="s">
        <v>179</v>
      </c>
      <c r="C850" s="42">
        <v>43827</v>
      </c>
      <c r="D850" s="79">
        <v>43830</v>
      </c>
      <c r="E850" s="80">
        <v>-5.3575483870967743E-2</v>
      </c>
      <c r="F850" s="80">
        <v>0.37939562413019956</v>
      </c>
      <c r="G850" s="80">
        <v>0.24097582795116979</v>
      </c>
      <c r="H850" s="80">
        <v>0.43785706451612905</v>
      </c>
      <c r="I850" s="80">
        <v>0.33634016129032257</v>
      </c>
      <c r="J850" s="80">
        <v>8.1608677419354833E-2</v>
      </c>
      <c r="K850" s="80">
        <v>0</v>
      </c>
      <c r="L850" s="80">
        <v>1.5084185934962517E-2</v>
      </c>
      <c r="M850" s="80">
        <v>0.32390129051748101</v>
      </c>
      <c r="N850" s="80">
        <v>0.36801423882650502</v>
      </c>
      <c r="O850" s="80">
        <v>2.7307354000000002E-2</v>
      </c>
      <c r="P850" s="80">
        <v>0.20621714052142856</v>
      </c>
      <c r="Q850" s="80">
        <v>3.5716635373221049E-3</v>
      </c>
      <c r="R850" s="80">
        <v>0.12328767123287675</v>
      </c>
      <c r="S850" s="80">
        <v>2.4899854160067831</v>
      </c>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5"/>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5"/>
      <c r="FJ850" s="35"/>
      <c r="FK850" s="35"/>
      <c r="FL850" s="35"/>
      <c r="FM850" s="35"/>
      <c r="FN850" s="35"/>
      <c r="FO850" s="35"/>
      <c r="FP850" s="35"/>
      <c r="FQ850" s="35"/>
      <c r="FR850" s="35"/>
      <c r="FS850" s="35"/>
      <c r="FT850" s="35"/>
      <c r="FU850" s="35"/>
      <c r="FV850" s="35"/>
      <c r="FW850" s="35"/>
      <c r="FX850" s="35"/>
    </row>
    <row r="851" spans="1:180">
      <c r="A851" s="9" t="s">
        <v>323</v>
      </c>
      <c r="B851" s="9" t="s">
        <v>179</v>
      </c>
      <c r="C851" s="42">
        <v>43828</v>
      </c>
      <c r="D851" s="79">
        <v>43830</v>
      </c>
      <c r="E851" s="80">
        <v>-5.3575483870967743E-2</v>
      </c>
      <c r="F851" s="80">
        <v>0.38231229413019963</v>
      </c>
      <c r="G851" s="80">
        <v>0.24097582795116979</v>
      </c>
      <c r="H851" s="80">
        <v>0.43785706451612905</v>
      </c>
      <c r="I851" s="80">
        <v>0.33634016129032257</v>
      </c>
      <c r="J851" s="80">
        <v>8.1608677419354833E-2</v>
      </c>
      <c r="K851" s="80">
        <v>0</v>
      </c>
      <c r="L851" s="80">
        <v>1.5084185934962517E-2</v>
      </c>
      <c r="M851" s="80">
        <v>0.32390129051748101</v>
      </c>
      <c r="N851" s="80">
        <v>0.36801423882650497</v>
      </c>
      <c r="O851" s="80">
        <v>2.7091485000000002E-2</v>
      </c>
      <c r="P851" s="80">
        <v>0.20621714052142856</v>
      </c>
      <c r="Q851" s="80">
        <v>8.7086253732210491E-4</v>
      </c>
      <c r="R851" s="80">
        <v>0.12328767123287675</v>
      </c>
      <c r="S851" s="80">
        <v>2.4899854160067836</v>
      </c>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5"/>
      <c r="BW851" s="35"/>
      <c r="BX851" s="35"/>
      <c r="BY851" s="35"/>
      <c r="BZ851" s="35"/>
      <c r="CA851" s="35"/>
      <c r="CB851" s="35"/>
      <c r="CC851" s="35"/>
      <c r="CD851" s="35"/>
      <c r="CE851" s="35"/>
      <c r="CF851" s="35"/>
      <c r="CG851" s="35"/>
      <c r="CH851" s="35"/>
      <c r="CI851" s="35"/>
      <c r="CJ851" s="35"/>
      <c r="CK851" s="35"/>
      <c r="CL851" s="35"/>
      <c r="CM851" s="35"/>
      <c r="CN851" s="35"/>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5"/>
      <c r="ER851" s="35"/>
      <c r="ES851" s="35"/>
      <c r="ET851" s="35"/>
      <c r="EU851" s="35"/>
      <c r="EV851" s="35"/>
      <c r="EW851" s="35"/>
      <c r="EX851" s="35"/>
      <c r="EY851" s="35"/>
      <c r="EZ851" s="35"/>
      <c r="FA851" s="35"/>
      <c r="FB851" s="35"/>
      <c r="FC851" s="35"/>
      <c r="FD851" s="35"/>
      <c r="FE851" s="35"/>
      <c r="FF851" s="35"/>
      <c r="FG851" s="35"/>
      <c r="FH851" s="35"/>
      <c r="FI851" s="35"/>
      <c r="FJ851" s="35"/>
      <c r="FK851" s="35"/>
      <c r="FL851" s="35"/>
      <c r="FM851" s="35"/>
      <c r="FN851" s="35"/>
      <c r="FO851" s="35"/>
      <c r="FP851" s="35"/>
      <c r="FQ851" s="35"/>
      <c r="FR851" s="35"/>
      <c r="FS851" s="35"/>
      <c r="FT851" s="35"/>
      <c r="FU851" s="35"/>
      <c r="FV851" s="35"/>
      <c r="FW851" s="35"/>
      <c r="FX851" s="35"/>
    </row>
    <row r="852" spans="1:180">
      <c r="A852" s="9" t="s">
        <v>324</v>
      </c>
      <c r="B852" s="9" t="s">
        <v>179</v>
      </c>
      <c r="C852" s="42">
        <v>43829</v>
      </c>
      <c r="D852" s="79">
        <v>43830</v>
      </c>
      <c r="E852" s="80">
        <v>-5.3575483870967743E-2</v>
      </c>
      <c r="F852" s="80">
        <v>0.38231229413019963</v>
      </c>
      <c r="G852" s="80">
        <v>0.24097582795116979</v>
      </c>
      <c r="H852" s="80">
        <v>0.43785706451612905</v>
      </c>
      <c r="I852" s="80">
        <v>0.33634016129032257</v>
      </c>
      <c r="J852" s="80">
        <v>8.1608677419354833E-2</v>
      </c>
      <c r="K852" s="80">
        <v>0</v>
      </c>
      <c r="L852" s="80">
        <v>1.5084185934962517E-2</v>
      </c>
      <c r="M852" s="80">
        <v>0.32390129051748101</v>
      </c>
      <c r="N852" s="80">
        <v>0.36801423882650497</v>
      </c>
      <c r="O852" s="80">
        <v>2.5534053000000001E-2</v>
      </c>
      <c r="P852" s="80">
        <v>0.20621714052142856</v>
      </c>
      <c r="Q852" s="80">
        <v>2.4282945373220993E-3</v>
      </c>
      <c r="R852" s="80">
        <v>0.12328767123287675</v>
      </c>
      <c r="S852" s="80">
        <v>2.4899854160067836</v>
      </c>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5"/>
      <c r="ER852" s="35"/>
      <c r="ES852" s="35"/>
      <c r="ET852" s="35"/>
      <c r="EU852" s="35"/>
      <c r="EV852" s="35"/>
      <c r="EW852" s="35"/>
      <c r="EX852" s="35"/>
      <c r="EY852" s="35"/>
      <c r="EZ852" s="35"/>
      <c r="FA852" s="35"/>
      <c r="FB852" s="35"/>
      <c r="FC852" s="35"/>
      <c r="FD852" s="35"/>
      <c r="FE852" s="35"/>
      <c r="FF852" s="35"/>
      <c r="FG852" s="35"/>
      <c r="FH852" s="35"/>
      <c r="FI852" s="35"/>
      <c r="FJ852" s="35"/>
      <c r="FK852" s="35"/>
      <c r="FL852" s="35"/>
      <c r="FM852" s="35"/>
      <c r="FN852" s="35"/>
      <c r="FO852" s="35"/>
      <c r="FP852" s="35"/>
      <c r="FQ852" s="35"/>
      <c r="FR852" s="35"/>
      <c r="FS852" s="35"/>
      <c r="FT852" s="35"/>
      <c r="FU852" s="35"/>
      <c r="FV852" s="35"/>
      <c r="FW852" s="35"/>
      <c r="FX852" s="35"/>
    </row>
    <row r="853" spans="1:180">
      <c r="A853" s="9" t="s">
        <v>324</v>
      </c>
      <c r="B853" s="9" t="s">
        <v>179</v>
      </c>
      <c r="C853" s="42">
        <v>43830</v>
      </c>
      <c r="D853" s="79">
        <v>43830</v>
      </c>
      <c r="E853" s="80">
        <v>-5.3575483870967743E-2</v>
      </c>
      <c r="F853" s="80">
        <v>0.37939562413019956</v>
      </c>
      <c r="G853" s="80">
        <v>0.24097582795116979</v>
      </c>
      <c r="H853" s="80">
        <v>0.43785706451612905</v>
      </c>
      <c r="I853" s="80">
        <v>0.33634016129032257</v>
      </c>
      <c r="J853" s="80">
        <v>8.1608677419354833E-2</v>
      </c>
      <c r="K853" s="80">
        <v>0</v>
      </c>
      <c r="L853" s="80">
        <v>1.5084185934962517E-2</v>
      </c>
      <c r="M853" s="80">
        <v>0.32390129051748101</v>
      </c>
      <c r="N853" s="80">
        <v>0.36801423882650502</v>
      </c>
      <c r="O853" s="80">
        <v>3.4596139000000005E-2</v>
      </c>
      <c r="P853" s="80">
        <v>0.20621714052142856</v>
      </c>
      <c r="Q853" s="80">
        <v>-3.7171214626778924E-3</v>
      </c>
      <c r="R853" s="80">
        <v>0.12328767123287675</v>
      </c>
      <c r="S853" s="80">
        <v>2.4899854160067831</v>
      </c>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5"/>
      <c r="ER853" s="35"/>
      <c r="ES853" s="35"/>
      <c r="ET853" s="35"/>
      <c r="EU853" s="35"/>
      <c r="EV853" s="35"/>
      <c r="EW853" s="35"/>
      <c r="EX853" s="35"/>
      <c r="EY853" s="35"/>
      <c r="EZ853" s="35"/>
      <c r="FA853" s="35"/>
      <c r="FB853" s="35"/>
      <c r="FC853" s="35"/>
      <c r="FD853" s="35"/>
      <c r="FE853" s="35"/>
      <c r="FF853" s="35"/>
      <c r="FG853" s="35"/>
      <c r="FH853" s="35"/>
      <c r="FI853" s="35"/>
      <c r="FJ853" s="35"/>
      <c r="FK853" s="35"/>
      <c r="FL853" s="35"/>
      <c r="FM853" s="35"/>
      <c r="FN853" s="35"/>
      <c r="FO853" s="35"/>
      <c r="FP853" s="35"/>
      <c r="FQ853" s="35"/>
      <c r="FR853" s="35"/>
      <c r="FS853" s="35"/>
      <c r="FT853" s="35"/>
      <c r="FU853" s="35"/>
      <c r="FV853" s="35"/>
      <c r="FW853" s="35"/>
      <c r="FX853" s="35"/>
    </row>
    <row r="854" spans="1:180">
      <c r="A854" s="9" t="s">
        <v>325</v>
      </c>
      <c r="B854" s="9" t="s">
        <v>180</v>
      </c>
      <c r="C854" s="42">
        <v>43831</v>
      </c>
      <c r="D854" s="79">
        <v>43861</v>
      </c>
      <c r="E854" s="80">
        <v>-2.8158387096774193E-2</v>
      </c>
      <c r="F854" s="80">
        <v>0.32288606976785594</v>
      </c>
      <c r="G854" s="80">
        <v>0.24433996216377582</v>
      </c>
      <c r="H854" s="80">
        <v>0.28577399999999997</v>
      </c>
      <c r="I854" s="80">
        <v>0.28757083870967742</v>
      </c>
      <c r="J854" s="80">
        <v>6.9775419354838719E-2</v>
      </c>
      <c r="K854" s="80">
        <v>0</v>
      </c>
      <c r="L854" s="80">
        <v>2.0768205283883418E-2</v>
      </c>
      <c r="M854" s="80">
        <v>0.33216614730394334</v>
      </c>
      <c r="N854" s="80">
        <v>0.36045327728680798</v>
      </c>
      <c r="O854" s="80">
        <v>4.2189061000000007E-2</v>
      </c>
      <c r="P854" s="80">
        <v>0.20416322379331803</v>
      </c>
      <c r="Q854" s="80">
        <v>-6.3886404936707206E-2</v>
      </c>
      <c r="R854" s="80">
        <v>0.12328767123287675</v>
      </c>
      <c r="S854" s="80">
        <v>2.201329083863496</v>
      </c>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5"/>
      <c r="ER854" s="35"/>
      <c r="ES854" s="35"/>
      <c r="ET854" s="35"/>
      <c r="EU854" s="35"/>
      <c r="EV854" s="35"/>
      <c r="EW854" s="35"/>
      <c r="EX854" s="35"/>
      <c r="EY854" s="35"/>
      <c r="EZ854" s="35"/>
      <c r="FA854" s="35"/>
      <c r="FB854" s="35"/>
      <c r="FC854" s="35"/>
      <c r="FD854" s="35"/>
      <c r="FE854" s="35"/>
      <c r="FF854" s="35"/>
      <c r="FG854" s="35"/>
      <c r="FH854" s="35"/>
      <c r="FI854" s="35"/>
      <c r="FJ854" s="35"/>
      <c r="FK854" s="35"/>
      <c r="FL854" s="35"/>
      <c r="FM854" s="35"/>
      <c r="FN854" s="35"/>
      <c r="FO854" s="35"/>
      <c r="FP854" s="35"/>
      <c r="FQ854" s="35"/>
      <c r="FR854" s="35"/>
      <c r="FS854" s="35"/>
      <c r="FT854" s="35"/>
      <c r="FU854" s="35"/>
      <c r="FV854" s="35"/>
      <c r="FW854" s="35"/>
      <c r="FX854" s="35"/>
    </row>
    <row r="855" spans="1:180">
      <c r="A855" s="9" t="s">
        <v>325</v>
      </c>
      <c r="B855" s="9" t="s">
        <v>180</v>
      </c>
      <c r="C855" s="42">
        <v>43832</v>
      </c>
      <c r="D855" s="79">
        <v>43861</v>
      </c>
      <c r="E855" s="80">
        <v>-2.8158387096774193E-2</v>
      </c>
      <c r="F855" s="80">
        <v>0.31288606976785593</v>
      </c>
      <c r="G855" s="80">
        <v>0.24433996216377582</v>
      </c>
      <c r="H855" s="80">
        <v>0.28577399999999997</v>
      </c>
      <c r="I855" s="80">
        <v>0.28757083870967742</v>
      </c>
      <c r="J855" s="80">
        <v>6.9775419354838719E-2</v>
      </c>
      <c r="K855" s="80">
        <v>0</v>
      </c>
      <c r="L855" s="80">
        <v>2.0768205283883418E-2</v>
      </c>
      <c r="M855" s="80">
        <v>0.33216614730394334</v>
      </c>
      <c r="N855" s="80">
        <v>0.36045327728680798</v>
      </c>
      <c r="O855" s="80">
        <v>4.2486520999999999E-2</v>
      </c>
      <c r="P855" s="80">
        <v>0.20416322379331803</v>
      </c>
      <c r="Q855" s="80">
        <v>-5.4183864936707203E-2</v>
      </c>
      <c r="R855" s="80">
        <v>0.12328767123287675</v>
      </c>
      <c r="S855" s="80">
        <v>2.201329083863496</v>
      </c>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U855" s="35"/>
      <c r="EV855" s="35"/>
      <c r="EW855" s="35"/>
      <c r="EX855" s="35"/>
      <c r="EY855" s="35"/>
      <c r="EZ855" s="35"/>
      <c r="FA855" s="35"/>
      <c r="FB855" s="35"/>
      <c r="FC855" s="35"/>
      <c r="FD855" s="35"/>
      <c r="FE855" s="35"/>
      <c r="FF855" s="35"/>
      <c r="FG855" s="35"/>
      <c r="FH855" s="35"/>
      <c r="FI855" s="35"/>
      <c r="FJ855" s="35"/>
      <c r="FK855" s="35"/>
      <c r="FL855" s="35"/>
      <c r="FM855" s="35"/>
      <c r="FN855" s="35"/>
      <c r="FO855" s="35"/>
      <c r="FP855" s="35"/>
      <c r="FQ855" s="35"/>
      <c r="FR855" s="35"/>
      <c r="FS855" s="35"/>
      <c r="FT855" s="35"/>
      <c r="FU855" s="35"/>
      <c r="FV855" s="35"/>
      <c r="FW855" s="35"/>
      <c r="FX855" s="35"/>
    </row>
    <row r="856" spans="1:180">
      <c r="A856" s="9" t="s">
        <v>325</v>
      </c>
      <c r="B856" s="9" t="s">
        <v>180</v>
      </c>
      <c r="C856" s="42">
        <v>43833</v>
      </c>
      <c r="D856" s="79">
        <v>43861</v>
      </c>
      <c r="E856" s="80">
        <v>-2.8158387096774193E-2</v>
      </c>
      <c r="F856" s="80">
        <v>0.32038606976785594</v>
      </c>
      <c r="G856" s="80">
        <v>0.24433996216377582</v>
      </c>
      <c r="H856" s="80">
        <v>0.28577399999999997</v>
      </c>
      <c r="I856" s="80">
        <v>0.28757083870967742</v>
      </c>
      <c r="J856" s="80">
        <v>6.9775419354838719E-2</v>
      </c>
      <c r="K856" s="80">
        <v>0</v>
      </c>
      <c r="L856" s="80">
        <v>2.0768205283883418E-2</v>
      </c>
      <c r="M856" s="80">
        <v>0.33216614730394334</v>
      </c>
      <c r="N856" s="80">
        <v>0.36045327728680798</v>
      </c>
      <c r="O856" s="80">
        <v>3.2274686000000004E-2</v>
      </c>
      <c r="P856" s="80">
        <v>0.20416322379331803</v>
      </c>
      <c r="Q856" s="80">
        <v>-5.1472029936707193E-2</v>
      </c>
      <c r="R856" s="80">
        <v>0.12328767123287675</v>
      </c>
      <c r="S856" s="80">
        <v>2.2013290838634956</v>
      </c>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BQ856" s="35"/>
      <c r="BR856" s="35"/>
      <c r="BS856" s="35"/>
      <c r="BT856" s="35"/>
      <c r="BU856" s="35"/>
      <c r="BV856" s="35"/>
      <c r="BW856" s="35"/>
      <c r="BX856" s="35"/>
      <c r="BY856" s="35"/>
      <c r="BZ856" s="35"/>
      <c r="CA856" s="35"/>
      <c r="CB856" s="35"/>
      <c r="CC856" s="35"/>
      <c r="CD856" s="35"/>
      <c r="CE856" s="35"/>
      <c r="CF856" s="35"/>
      <c r="CG856" s="35"/>
      <c r="CH856" s="35"/>
      <c r="CI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c r="EU856" s="35"/>
      <c r="EV856" s="35"/>
      <c r="EW856" s="35"/>
      <c r="EX856" s="35"/>
      <c r="EY856" s="35"/>
      <c r="EZ856" s="35"/>
      <c r="FA856" s="35"/>
      <c r="FB856" s="35"/>
      <c r="FC856" s="35"/>
      <c r="FD856" s="35"/>
      <c r="FE856" s="35"/>
      <c r="FF856" s="35"/>
      <c r="FG856" s="35"/>
      <c r="FH856" s="35"/>
      <c r="FI856" s="35"/>
      <c r="FJ856" s="35"/>
      <c r="FK856" s="35"/>
      <c r="FL856" s="35"/>
      <c r="FM856" s="35"/>
      <c r="FN856" s="35"/>
      <c r="FO856" s="35"/>
      <c r="FP856" s="35"/>
      <c r="FQ856" s="35"/>
      <c r="FR856" s="35"/>
      <c r="FS856" s="35"/>
      <c r="FT856" s="35"/>
      <c r="FU856" s="35"/>
      <c r="FV856" s="35"/>
      <c r="FW856" s="35"/>
      <c r="FX856" s="35"/>
    </row>
    <row r="857" spans="1:180">
      <c r="A857" s="9" t="s">
        <v>325</v>
      </c>
      <c r="B857" s="9" t="s">
        <v>180</v>
      </c>
      <c r="C857" s="42">
        <v>43834</v>
      </c>
      <c r="D857" s="79">
        <v>43861</v>
      </c>
      <c r="E857" s="80">
        <v>-2.8158387096774193E-2</v>
      </c>
      <c r="F857" s="80">
        <v>0.32580273976785595</v>
      </c>
      <c r="G857" s="80">
        <v>0.24433996216377582</v>
      </c>
      <c r="H857" s="80">
        <v>0.28577399999999997</v>
      </c>
      <c r="I857" s="80">
        <v>0.28757083870967742</v>
      </c>
      <c r="J857" s="80">
        <v>6.9775419354838719E-2</v>
      </c>
      <c r="K857" s="80">
        <v>0</v>
      </c>
      <c r="L857" s="80">
        <v>2.0768205283883418E-2</v>
      </c>
      <c r="M857" s="80">
        <v>0.33216614730394334</v>
      </c>
      <c r="N857" s="80">
        <v>0.36045327728680798</v>
      </c>
      <c r="O857" s="80">
        <v>3.4450866000000004E-2</v>
      </c>
      <c r="P857" s="80">
        <v>0.20416322379331803</v>
      </c>
      <c r="Q857" s="80">
        <v>-5.9064879936707192E-2</v>
      </c>
      <c r="R857" s="80">
        <v>0.12328767123287675</v>
      </c>
      <c r="S857" s="80">
        <v>2.201329083863496</v>
      </c>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BQ857" s="35"/>
      <c r="BR857" s="35"/>
      <c r="BS857" s="35"/>
      <c r="BT857" s="35"/>
      <c r="BU857" s="35"/>
      <c r="BV857" s="35"/>
      <c r="BW857" s="35"/>
      <c r="BX857" s="35"/>
      <c r="BY857" s="35"/>
      <c r="BZ857" s="35"/>
      <c r="CA857" s="35"/>
      <c r="CB857" s="35"/>
      <c r="CC857" s="35"/>
      <c r="CD857" s="35"/>
      <c r="CE857" s="35"/>
      <c r="CF857" s="35"/>
      <c r="CG857" s="35"/>
      <c r="CH857" s="35"/>
      <c r="CI857" s="35"/>
      <c r="CJ857" s="35"/>
      <c r="CK857" s="35"/>
      <c r="CL857" s="35"/>
      <c r="CM857" s="35"/>
      <c r="CN857" s="35"/>
      <c r="CO857" s="35"/>
      <c r="CP857" s="35"/>
      <c r="CQ857" s="35"/>
      <c r="CR857" s="35"/>
      <c r="CS857" s="35"/>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c r="EU857" s="35"/>
      <c r="EV857" s="35"/>
      <c r="EW857" s="35"/>
      <c r="EX857" s="35"/>
      <c r="EY857" s="35"/>
      <c r="EZ857" s="35"/>
      <c r="FA857" s="35"/>
      <c r="FB857" s="35"/>
      <c r="FC857" s="35"/>
      <c r="FD857" s="35"/>
      <c r="FE857" s="35"/>
      <c r="FF857" s="35"/>
      <c r="FG857" s="35"/>
      <c r="FH857" s="35"/>
      <c r="FI857" s="35"/>
      <c r="FJ857" s="35"/>
      <c r="FK857" s="35"/>
      <c r="FL857" s="35"/>
      <c r="FM857" s="35"/>
      <c r="FN857" s="35"/>
      <c r="FO857" s="35"/>
      <c r="FP857" s="35"/>
      <c r="FQ857" s="35"/>
      <c r="FR857" s="35"/>
      <c r="FS857" s="35"/>
      <c r="FT857" s="35"/>
      <c r="FU857" s="35"/>
      <c r="FV857" s="35"/>
      <c r="FW857" s="35"/>
      <c r="FX857" s="35"/>
    </row>
    <row r="858" spans="1:180">
      <c r="A858" s="9" t="s">
        <v>325</v>
      </c>
      <c r="B858" s="9" t="s">
        <v>180</v>
      </c>
      <c r="C858" s="42">
        <v>43835</v>
      </c>
      <c r="D858" s="79">
        <v>43861</v>
      </c>
      <c r="E858" s="80">
        <v>-2.8158387096774193E-2</v>
      </c>
      <c r="F858" s="80">
        <v>0.32580273976785595</v>
      </c>
      <c r="G858" s="80">
        <v>0.24433996216377582</v>
      </c>
      <c r="H858" s="80">
        <v>0.28577399999999997</v>
      </c>
      <c r="I858" s="80">
        <v>0.28757083870967742</v>
      </c>
      <c r="J858" s="80">
        <v>6.9775419354838719E-2</v>
      </c>
      <c r="K858" s="80">
        <v>0</v>
      </c>
      <c r="L858" s="80">
        <v>2.0768205283883418E-2</v>
      </c>
      <c r="M858" s="80">
        <v>0.33216614730394334</v>
      </c>
      <c r="N858" s="80">
        <v>0.36045327728680798</v>
      </c>
      <c r="O858" s="80">
        <v>3.0307896000000001E-2</v>
      </c>
      <c r="P858" s="80">
        <v>0.20416322379331803</v>
      </c>
      <c r="Q858" s="80">
        <v>-5.4921909936707203E-2</v>
      </c>
      <c r="R858" s="80">
        <v>0.12328767123287675</v>
      </c>
      <c r="S858" s="80">
        <v>2.201329083863496</v>
      </c>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5"/>
      <c r="FJ858" s="35"/>
      <c r="FK858" s="35"/>
      <c r="FL858" s="35"/>
      <c r="FM858" s="35"/>
      <c r="FN858" s="35"/>
      <c r="FO858" s="35"/>
      <c r="FP858" s="35"/>
      <c r="FQ858" s="35"/>
      <c r="FR858" s="35"/>
      <c r="FS858" s="35"/>
      <c r="FT858" s="35"/>
      <c r="FU858" s="35"/>
      <c r="FV858" s="35"/>
      <c r="FW858" s="35"/>
      <c r="FX858" s="35"/>
    </row>
    <row r="859" spans="1:180">
      <c r="A859" s="9" t="s">
        <v>326</v>
      </c>
      <c r="B859" s="9" t="s">
        <v>180</v>
      </c>
      <c r="C859" s="42">
        <v>43836</v>
      </c>
      <c r="D859" s="79">
        <v>43861</v>
      </c>
      <c r="E859" s="80">
        <v>-2.8158387096774193E-2</v>
      </c>
      <c r="F859" s="80">
        <v>0.31788606976785594</v>
      </c>
      <c r="G859" s="80">
        <v>0.24433996216377582</v>
      </c>
      <c r="H859" s="80">
        <v>0.28577399999999997</v>
      </c>
      <c r="I859" s="80">
        <v>0.28757083870967742</v>
      </c>
      <c r="J859" s="80">
        <v>6.9775419354838719E-2</v>
      </c>
      <c r="K859" s="80">
        <v>0</v>
      </c>
      <c r="L859" s="80">
        <v>2.0768205283883418E-2</v>
      </c>
      <c r="M859" s="80">
        <v>0.33216614730394334</v>
      </c>
      <c r="N859" s="80">
        <v>0.36045327728680798</v>
      </c>
      <c r="O859" s="80">
        <v>3.2520276000000001E-2</v>
      </c>
      <c r="P859" s="80">
        <v>0.20416322379331803</v>
      </c>
      <c r="Q859" s="80">
        <v>-4.9217619936707195E-2</v>
      </c>
      <c r="R859" s="80">
        <v>0.12328767123287675</v>
      </c>
      <c r="S859" s="80">
        <v>2.2013290838634956</v>
      </c>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5"/>
      <c r="BW859" s="35"/>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5"/>
      <c r="FJ859" s="35"/>
      <c r="FK859" s="35"/>
      <c r="FL859" s="35"/>
      <c r="FM859" s="35"/>
      <c r="FN859" s="35"/>
      <c r="FO859" s="35"/>
      <c r="FP859" s="35"/>
      <c r="FQ859" s="35"/>
      <c r="FR859" s="35"/>
      <c r="FS859" s="35"/>
      <c r="FT859" s="35"/>
      <c r="FU859" s="35"/>
      <c r="FV859" s="35"/>
      <c r="FW859" s="35"/>
      <c r="FX859" s="35"/>
    </row>
    <row r="860" spans="1:180">
      <c r="A860" s="9" t="s">
        <v>326</v>
      </c>
      <c r="B860" s="9" t="s">
        <v>180</v>
      </c>
      <c r="C860" s="42">
        <v>43837</v>
      </c>
      <c r="D860" s="79">
        <v>43861</v>
      </c>
      <c r="E860" s="80">
        <v>-2.8158387096774193E-2</v>
      </c>
      <c r="F860" s="80">
        <v>0.32580273976785595</v>
      </c>
      <c r="G860" s="80">
        <v>0.24433996216377582</v>
      </c>
      <c r="H860" s="80">
        <v>0.28577399999999997</v>
      </c>
      <c r="I860" s="80">
        <v>0.28757083870967742</v>
      </c>
      <c r="J860" s="80">
        <v>6.9775419354838719E-2</v>
      </c>
      <c r="K860" s="80">
        <v>0</v>
      </c>
      <c r="L860" s="80">
        <v>2.0768205283883418E-2</v>
      </c>
      <c r="M860" s="80">
        <v>0.33216614730394334</v>
      </c>
      <c r="N860" s="80">
        <v>0.36045327728680798</v>
      </c>
      <c r="O860" s="80">
        <v>2.4098076000000003E-2</v>
      </c>
      <c r="P860" s="80">
        <v>0.20416322379331803</v>
      </c>
      <c r="Q860" s="80">
        <v>-4.8712089936707191E-2</v>
      </c>
      <c r="R860" s="80">
        <v>0.12328767123287675</v>
      </c>
      <c r="S860" s="80">
        <v>2.201329083863496</v>
      </c>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c r="BO860" s="35"/>
      <c r="BP860" s="35"/>
      <c r="BQ860" s="35"/>
      <c r="BR860" s="35"/>
      <c r="BS860" s="35"/>
      <c r="BT860" s="35"/>
      <c r="BU860" s="35"/>
      <c r="BV860" s="35"/>
      <c r="BW860" s="35"/>
      <c r="BX860" s="35"/>
      <c r="BY860" s="35"/>
      <c r="BZ860" s="35"/>
      <c r="CA860" s="35"/>
      <c r="CB860" s="35"/>
      <c r="CC860" s="35"/>
      <c r="CD860" s="35"/>
      <c r="CE860" s="35"/>
      <c r="CF860" s="35"/>
      <c r="CG860" s="35"/>
      <c r="CH860" s="35"/>
      <c r="CI860" s="35"/>
      <c r="CJ860" s="35"/>
      <c r="CK860" s="35"/>
      <c r="CL860" s="35"/>
      <c r="CM860" s="35"/>
      <c r="CN860" s="35"/>
      <c r="CO860" s="35"/>
      <c r="CP860" s="35"/>
      <c r="CQ860" s="35"/>
      <c r="CR860" s="35"/>
      <c r="CS860" s="35"/>
      <c r="CT860" s="35"/>
      <c r="CU860" s="35"/>
      <c r="CV860" s="35"/>
      <c r="CW860" s="35"/>
      <c r="CX860" s="35"/>
      <c r="CY860" s="35"/>
      <c r="CZ860" s="35"/>
      <c r="DA860" s="35"/>
      <c r="DB860" s="35"/>
      <c r="DC860" s="35"/>
      <c r="DD860" s="35"/>
      <c r="DE860" s="35"/>
      <c r="DF860" s="35"/>
      <c r="DG860" s="35"/>
      <c r="DH860" s="35"/>
      <c r="DI860" s="35"/>
      <c r="DJ860" s="35"/>
      <c r="DK860" s="35"/>
      <c r="DL860" s="35"/>
      <c r="DM860" s="35"/>
      <c r="DN860" s="35"/>
      <c r="DO860" s="35"/>
      <c r="DP860" s="35"/>
      <c r="DQ860" s="35"/>
      <c r="DR860" s="35"/>
      <c r="DS860" s="35"/>
      <c r="DT860" s="35"/>
      <c r="DU860" s="35"/>
      <c r="DV860" s="35"/>
      <c r="DW860" s="35"/>
      <c r="DX860" s="35"/>
      <c r="DY860" s="35"/>
      <c r="DZ860" s="35"/>
      <c r="EA860" s="35"/>
      <c r="EB860" s="35"/>
      <c r="EC860" s="35"/>
      <c r="ED860" s="35"/>
      <c r="EE860" s="35"/>
      <c r="EF860" s="35"/>
      <c r="EG860" s="35"/>
      <c r="EH860" s="35"/>
      <c r="EI860" s="35"/>
      <c r="EJ860" s="35"/>
      <c r="EK860" s="35"/>
      <c r="EL860" s="35"/>
      <c r="EM860" s="35"/>
      <c r="EN860" s="35"/>
      <c r="EO860" s="35"/>
      <c r="EP860" s="35"/>
      <c r="EQ860" s="35"/>
      <c r="ER860" s="35"/>
      <c r="ES860" s="35"/>
      <c r="ET860" s="35"/>
      <c r="EU860" s="35"/>
      <c r="EV860" s="35"/>
      <c r="EW860" s="35"/>
      <c r="EX860" s="35"/>
      <c r="EY860" s="35"/>
      <c r="EZ860" s="35"/>
      <c r="FA860" s="35"/>
      <c r="FB860" s="35"/>
      <c r="FC860" s="35"/>
      <c r="FD860" s="35"/>
      <c r="FE860" s="35"/>
      <c r="FF860" s="35"/>
      <c r="FG860" s="35"/>
      <c r="FH860" s="35"/>
      <c r="FI860" s="35"/>
      <c r="FJ860" s="35"/>
      <c r="FK860" s="35"/>
      <c r="FL860" s="35"/>
      <c r="FM860" s="35"/>
      <c r="FN860" s="35"/>
      <c r="FO860" s="35"/>
      <c r="FP860" s="35"/>
      <c r="FQ860" s="35"/>
      <c r="FR860" s="35"/>
      <c r="FS860" s="35"/>
      <c r="FT860" s="35"/>
      <c r="FU860" s="35"/>
      <c r="FV860" s="35"/>
      <c r="FW860" s="35"/>
      <c r="FX860" s="35"/>
    </row>
    <row r="861" spans="1:180">
      <c r="A861" s="9" t="s">
        <v>326</v>
      </c>
      <c r="B861" s="9" t="s">
        <v>180</v>
      </c>
      <c r="C861" s="42">
        <v>43838</v>
      </c>
      <c r="D861" s="79">
        <v>43861</v>
      </c>
      <c r="E861" s="80">
        <v>-2.8158387096774193E-2</v>
      </c>
      <c r="F861" s="80">
        <v>0.32580273976785595</v>
      </c>
      <c r="G861" s="80">
        <v>0.24433996216377582</v>
      </c>
      <c r="H861" s="80">
        <v>0.28577399999999997</v>
      </c>
      <c r="I861" s="80">
        <v>0.28757083870967742</v>
      </c>
      <c r="J861" s="80">
        <v>6.9775419354838719E-2</v>
      </c>
      <c r="K861" s="80">
        <v>0</v>
      </c>
      <c r="L861" s="80">
        <v>2.0768205283883418E-2</v>
      </c>
      <c r="M861" s="80">
        <v>0.33216614730394334</v>
      </c>
      <c r="N861" s="80">
        <v>0.36045327728680798</v>
      </c>
      <c r="O861" s="80">
        <v>2.8984418999999997E-2</v>
      </c>
      <c r="P861" s="80">
        <v>0.20416322379331803</v>
      </c>
      <c r="Q861" s="80">
        <v>-5.3598432936707192E-2</v>
      </c>
      <c r="R861" s="80">
        <v>0.12328767123287675</v>
      </c>
      <c r="S861" s="80">
        <v>2.2013290838634956</v>
      </c>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5"/>
      <c r="FJ861" s="35"/>
      <c r="FK861" s="35"/>
      <c r="FL861" s="35"/>
      <c r="FM861" s="35"/>
      <c r="FN861" s="35"/>
      <c r="FO861" s="35"/>
      <c r="FP861" s="35"/>
      <c r="FQ861" s="35"/>
      <c r="FR861" s="35"/>
      <c r="FS861" s="35"/>
      <c r="FT861" s="35"/>
      <c r="FU861" s="35"/>
      <c r="FV861" s="35"/>
      <c r="FW861" s="35"/>
      <c r="FX861" s="35"/>
    </row>
    <row r="862" spans="1:180">
      <c r="A862" s="9" t="s">
        <v>326</v>
      </c>
      <c r="B862" s="9" t="s">
        <v>180</v>
      </c>
      <c r="C862" s="42">
        <v>43839</v>
      </c>
      <c r="D862" s="79">
        <v>43861</v>
      </c>
      <c r="E862" s="80">
        <v>-2.8158387096774193E-2</v>
      </c>
      <c r="F862" s="80">
        <v>0.32580273976785595</v>
      </c>
      <c r="G862" s="80">
        <v>0.24433996216377582</v>
      </c>
      <c r="H862" s="80">
        <v>0.28577399999999997</v>
      </c>
      <c r="I862" s="80">
        <v>0.28757083870967742</v>
      </c>
      <c r="J862" s="80">
        <v>6.9775419354838719E-2</v>
      </c>
      <c r="K862" s="80">
        <v>0</v>
      </c>
      <c r="L862" s="80">
        <v>2.0768205283883418E-2</v>
      </c>
      <c r="M862" s="80">
        <v>0.33216614730394334</v>
      </c>
      <c r="N862" s="80">
        <v>0.36045327728680798</v>
      </c>
      <c r="O862" s="80">
        <v>2.0857185E-2</v>
      </c>
      <c r="P862" s="80">
        <v>0.20416322379331803</v>
      </c>
      <c r="Q862" s="80">
        <v>-4.5471198936707195E-2</v>
      </c>
      <c r="R862" s="80">
        <v>0.12328767123287675</v>
      </c>
      <c r="S862" s="80">
        <v>2.201329083863496</v>
      </c>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5"/>
      <c r="EO862" s="35"/>
      <c r="EP862" s="35"/>
      <c r="EQ862" s="35"/>
      <c r="ER862" s="35"/>
      <c r="ES862" s="35"/>
      <c r="ET862" s="35"/>
      <c r="EU862" s="35"/>
      <c r="EV862" s="35"/>
      <c r="EW862" s="35"/>
      <c r="EX862" s="35"/>
      <c r="EY862" s="35"/>
      <c r="EZ862" s="35"/>
      <c r="FA862" s="35"/>
      <c r="FB862" s="35"/>
      <c r="FC862" s="35"/>
      <c r="FD862" s="35"/>
      <c r="FE862" s="35"/>
      <c r="FF862" s="35"/>
      <c r="FG862" s="35"/>
      <c r="FH862" s="35"/>
      <c r="FI862" s="35"/>
      <c r="FJ862" s="35"/>
      <c r="FK862" s="35"/>
      <c r="FL862" s="35"/>
      <c r="FM862" s="35"/>
      <c r="FN862" s="35"/>
      <c r="FO862" s="35"/>
      <c r="FP862" s="35"/>
      <c r="FQ862" s="35"/>
      <c r="FR862" s="35"/>
      <c r="FS862" s="35"/>
      <c r="FT862" s="35"/>
      <c r="FU862" s="35"/>
      <c r="FV862" s="35"/>
      <c r="FW862" s="35"/>
      <c r="FX862" s="35"/>
    </row>
    <row r="863" spans="1:180">
      <c r="A863" s="9" t="s">
        <v>326</v>
      </c>
      <c r="B863" s="9" t="s">
        <v>180</v>
      </c>
      <c r="C863" s="42">
        <v>43840</v>
      </c>
      <c r="D863" s="79">
        <v>43861</v>
      </c>
      <c r="E863" s="80">
        <v>-2.8158387096774193E-2</v>
      </c>
      <c r="F863" s="80">
        <v>0.32580273976785595</v>
      </c>
      <c r="G863" s="80">
        <v>0.24433996216377582</v>
      </c>
      <c r="H863" s="80">
        <v>0.28577399999999997</v>
      </c>
      <c r="I863" s="80">
        <v>0.28757083870967742</v>
      </c>
      <c r="J863" s="80">
        <v>6.9775419354838719E-2</v>
      </c>
      <c r="K863" s="80">
        <v>0</v>
      </c>
      <c r="L863" s="80">
        <v>2.0768205283883418E-2</v>
      </c>
      <c r="M863" s="80">
        <v>0.33216614730394334</v>
      </c>
      <c r="N863" s="80">
        <v>0.36045327728680798</v>
      </c>
      <c r="O863" s="80">
        <v>2.6908983000000001E-2</v>
      </c>
      <c r="P863" s="80">
        <v>0.20416322379331803</v>
      </c>
      <c r="Q863" s="80">
        <v>-5.1522996936707192E-2</v>
      </c>
      <c r="R863" s="80">
        <v>0.12328767123287675</v>
      </c>
      <c r="S863" s="80">
        <v>2.201329083863496</v>
      </c>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5"/>
      <c r="CK863" s="35"/>
      <c r="CL863" s="35"/>
      <c r="CM863" s="35"/>
      <c r="CN863" s="35"/>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c r="EO863" s="35"/>
      <c r="EP863" s="35"/>
      <c r="EQ863" s="35"/>
      <c r="ER863" s="35"/>
      <c r="ES863" s="35"/>
      <c r="ET863" s="35"/>
      <c r="EU863" s="35"/>
      <c r="EV863" s="35"/>
      <c r="EW863" s="35"/>
      <c r="EX863" s="35"/>
      <c r="EY863" s="35"/>
      <c r="EZ863" s="35"/>
      <c r="FA863" s="35"/>
      <c r="FB863" s="35"/>
      <c r="FC863" s="35"/>
      <c r="FD863" s="35"/>
      <c r="FE863" s="35"/>
      <c r="FF863" s="35"/>
      <c r="FG863" s="35"/>
      <c r="FH863" s="35"/>
      <c r="FI863" s="35"/>
      <c r="FJ863" s="35"/>
      <c r="FK863" s="35"/>
      <c r="FL863" s="35"/>
      <c r="FM863" s="35"/>
      <c r="FN863" s="35"/>
      <c r="FO863" s="35"/>
      <c r="FP863" s="35"/>
      <c r="FQ863" s="35"/>
      <c r="FR863" s="35"/>
      <c r="FS863" s="35"/>
      <c r="FT863" s="35"/>
      <c r="FU863" s="35"/>
      <c r="FV863" s="35"/>
      <c r="FW863" s="35"/>
      <c r="FX863" s="35"/>
    </row>
    <row r="864" spans="1:180">
      <c r="A864" s="9" t="s">
        <v>326</v>
      </c>
      <c r="B864" s="9" t="s">
        <v>180</v>
      </c>
      <c r="C864" s="42">
        <v>43841</v>
      </c>
      <c r="D864" s="79">
        <v>43861</v>
      </c>
      <c r="E864" s="80">
        <v>-2.8158387096774193E-2</v>
      </c>
      <c r="F864" s="80">
        <v>0.32580273976785595</v>
      </c>
      <c r="G864" s="80">
        <v>0.24433996216377582</v>
      </c>
      <c r="H864" s="80">
        <v>0.28577399999999997</v>
      </c>
      <c r="I864" s="80">
        <v>0.28757083870967742</v>
      </c>
      <c r="J864" s="80">
        <v>6.9775419354838719E-2</v>
      </c>
      <c r="K864" s="80">
        <v>0</v>
      </c>
      <c r="L864" s="80">
        <v>2.0768205283883418E-2</v>
      </c>
      <c r="M864" s="80">
        <v>0.33216614730394334</v>
      </c>
      <c r="N864" s="80">
        <v>0.36045327728680798</v>
      </c>
      <c r="O864" s="80">
        <v>3.0081492000000001E-2</v>
      </c>
      <c r="P864" s="80">
        <v>0.20416322379331803</v>
      </c>
      <c r="Q864" s="80">
        <v>-5.4695505936707196E-2</v>
      </c>
      <c r="R864" s="80">
        <v>0.12328767123287675</v>
      </c>
      <c r="S864" s="80">
        <v>2.201329083863496</v>
      </c>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c r="BO864" s="35"/>
      <c r="BP864" s="35"/>
      <c r="BQ864" s="35"/>
      <c r="BR864" s="35"/>
      <c r="BS864" s="35"/>
      <c r="BT864" s="35"/>
      <c r="BU864" s="35"/>
      <c r="BV864" s="35"/>
      <c r="BW864" s="35"/>
      <c r="BX864" s="35"/>
      <c r="BY864" s="35"/>
      <c r="BZ864" s="35"/>
      <c r="CA864" s="35"/>
      <c r="CB864" s="35"/>
      <c r="CC864" s="35"/>
      <c r="CD864" s="35"/>
      <c r="CE864" s="35"/>
      <c r="CF864" s="35"/>
      <c r="CG864" s="35"/>
      <c r="CH864" s="35"/>
      <c r="CI864" s="35"/>
      <c r="CJ864" s="35"/>
      <c r="CK864" s="35"/>
      <c r="CL864" s="35"/>
      <c r="CM864" s="35"/>
      <c r="CN864" s="35"/>
      <c r="CO864" s="35"/>
      <c r="CP864" s="35"/>
      <c r="CQ864" s="35"/>
      <c r="CR864" s="35"/>
      <c r="CS864" s="35"/>
      <c r="CT864" s="35"/>
      <c r="CU864" s="35"/>
      <c r="CV864" s="35"/>
      <c r="CW864" s="35"/>
      <c r="CX864" s="35"/>
      <c r="CY864" s="35"/>
      <c r="CZ864" s="35"/>
      <c r="DA864" s="35"/>
      <c r="DB864" s="35"/>
      <c r="DC864" s="35"/>
      <c r="DD864" s="35"/>
      <c r="DE864" s="35"/>
      <c r="DF864" s="35"/>
      <c r="DG864" s="35"/>
      <c r="DH864" s="35"/>
      <c r="DI864" s="35"/>
      <c r="DJ864" s="35"/>
      <c r="DK864" s="35"/>
      <c r="DL864" s="35"/>
      <c r="DM864" s="35"/>
      <c r="DN864" s="35"/>
      <c r="DO864" s="35"/>
      <c r="DP864" s="35"/>
      <c r="DQ864" s="35"/>
      <c r="DR864" s="35"/>
      <c r="DS864" s="35"/>
      <c r="DT864" s="35"/>
      <c r="DU864" s="35"/>
      <c r="DV864" s="35"/>
      <c r="DW864" s="35"/>
      <c r="DX864" s="35"/>
      <c r="DY864" s="35"/>
      <c r="DZ864" s="35"/>
      <c r="EA864" s="35"/>
      <c r="EB864" s="35"/>
      <c r="EC864" s="35"/>
      <c r="ED864" s="35"/>
      <c r="EE864" s="35"/>
      <c r="EF864" s="35"/>
      <c r="EG864" s="35"/>
      <c r="EH864" s="35"/>
      <c r="EI864" s="35"/>
      <c r="EJ864" s="35"/>
      <c r="EK864" s="35"/>
      <c r="EL864" s="35"/>
      <c r="EM864" s="35"/>
      <c r="EN864" s="35"/>
      <c r="EO864" s="35"/>
      <c r="EP864" s="35"/>
      <c r="EQ864" s="35"/>
      <c r="ER864" s="35"/>
      <c r="ES864" s="35"/>
      <c r="ET864" s="35"/>
      <c r="EU864" s="35"/>
      <c r="EV864" s="35"/>
      <c r="EW864" s="35"/>
      <c r="EX864" s="35"/>
      <c r="EY864" s="35"/>
      <c r="EZ864" s="35"/>
      <c r="FA864" s="35"/>
      <c r="FB864" s="35"/>
      <c r="FC864" s="35"/>
      <c r="FD864" s="35"/>
      <c r="FE864" s="35"/>
      <c r="FF864" s="35"/>
      <c r="FG864" s="35"/>
      <c r="FH864" s="35"/>
      <c r="FI864" s="35"/>
      <c r="FJ864" s="35"/>
      <c r="FK864" s="35"/>
      <c r="FL864" s="35"/>
      <c r="FM864" s="35"/>
      <c r="FN864" s="35"/>
      <c r="FO864" s="35"/>
      <c r="FP864" s="35"/>
      <c r="FQ864" s="35"/>
      <c r="FR864" s="35"/>
      <c r="FS864" s="35"/>
      <c r="FT864" s="35"/>
      <c r="FU864" s="35"/>
      <c r="FV864" s="35"/>
      <c r="FW864" s="35"/>
      <c r="FX864" s="35"/>
    </row>
    <row r="865" spans="1:180">
      <c r="A865" s="9" t="s">
        <v>326</v>
      </c>
      <c r="B865" s="9" t="s">
        <v>180</v>
      </c>
      <c r="C865" s="42">
        <v>43842</v>
      </c>
      <c r="D865" s="79">
        <v>43861</v>
      </c>
      <c r="E865" s="80">
        <v>-2.8158387096774193E-2</v>
      </c>
      <c r="F865" s="80">
        <v>0.32580273976785595</v>
      </c>
      <c r="G865" s="80">
        <v>0.24433996216377582</v>
      </c>
      <c r="H865" s="80">
        <v>0.28577399999999997</v>
      </c>
      <c r="I865" s="80">
        <v>0.28757083870967742</v>
      </c>
      <c r="J865" s="80">
        <v>6.9775419354838719E-2</v>
      </c>
      <c r="K865" s="80">
        <v>0</v>
      </c>
      <c r="L865" s="80">
        <v>2.0768205283883418E-2</v>
      </c>
      <c r="M865" s="80">
        <v>0.33216614730394334</v>
      </c>
      <c r="N865" s="80">
        <v>0.36045327728680798</v>
      </c>
      <c r="O865" s="80">
        <v>2.9450700000000003E-2</v>
      </c>
      <c r="P865" s="80">
        <v>0.20416322379331803</v>
      </c>
      <c r="Q865" s="80">
        <v>-5.4064713936707191E-2</v>
      </c>
      <c r="R865" s="80">
        <v>0.12328767123287675</v>
      </c>
      <c r="S865" s="80">
        <v>2.201329083863496</v>
      </c>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c r="BO865" s="35"/>
      <c r="BP865" s="35"/>
      <c r="BQ865" s="35"/>
      <c r="BR865" s="35"/>
      <c r="BS865" s="35"/>
      <c r="BT865" s="35"/>
      <c r="BU865" s="35"/>
      <c r="BV865" s="35"/>
      <c r="BW865" s="35"/>
      <c r="BX865" s="35"/>
      <c r="BY865" s="35"/>
      <c r="BZ865" s="35"/>
      <c r="CA865" s="35"/>
      <c r="CB865" s="35"/>
      <c r="CC865" s="35"/>
      <c r="CD865" s="35"/>
      <c r="CE865" s="35"/>
      <c r="CF865" s="35"/>
      <c r="CG865" s="35"/>
      <c r="CH865" s="35"/>
      <c r="CI865" s="35"/>
      <c r="CJ865" s="35"/>
      <c r="CK865" s="35"/>
      <c r="CL865" s="35"/>
      <c r="CM865" s="35"/>
      <c r="CN865" s="35"/>
      <c r="CO865" s="35"/>
      <c r="CP865" s="35"/>
      <c r="CQ865" s="35"/>
      <c r="CR865" s="35"/>
      <c r="CS865" s="35"/>
      <c r="CT865" s="35"/>
      <c r="CU865" s="35"/>
      <c r="CV865" s="35"/>
      <c r="CW865" s="35"/>
      <c r="CX865" s="35"/>
      <c r="CY865" s="35"/>
      <c r="CZ865" s="35"/>
      <c r="DA865" s="35"/>
      <c r="DB865" s="35"/>
      <c r="DC865" s="35"/>
      <c r="DD865" s="35"/>
      <c r="DE865" s="35"/>
      <c r="DF865" s="35"/>
      <c r="DG865" s="35"/>
      <c r="DH865" s="35"/>
      <c r="DI865" s="35"/>
      <c r="DJ865" s="35"/>
      <c r="DK865" s="35"/>
      <c r="DL865" s="35"/>
      <c r="DM865" s="35"/>
      <c r="DN865" s="35"/>
      <c r="DO865" s="35"/>
      <c r="DP865" s="35"/>
      <c r="DQ865" s="35"/>
      <c r="DR865" s="35"/>
      <c r="DS865" s="35"/>
      <c r="DT865" s="35"/>
      <c r="DU865" s="35"/>
      <c r="DV865" s="35"/>
      <c r="DW865" s="35"/>
      <c r="DX865" s="35"/>
      <c r="DY865" s="35"/>
      <c r="DZ865" s="35"/>
      <c r="EA865" s="35"/>
      <c r="EB865" s="35"/>
      <c r="EC865" s="35"/>
      <c r="ED865" s="35"/>
      <c r="EE865" s="35"/>
      <c r="EF865" s="35"/>
      <c r="EG865" s="35"/>
      <c r="EH865" s="35"/>
      <c r="EI865" s="35"/>
      <c r="EJ865" s="35"/>
      <c r="EK865" s="35"/>
      <c r="EL865" s="35"/>
      <c r="EM865" s="35"/>
      <c r="EN865" s="35"/>
      <c r="EO865" s="35"/>
      <c r="EP865" s="35"/>
      <c r="EQ865" s="35"/>
      <c r="ER865" s="35"/>
      <c r="ES865" s="35"/>
      <c r="ET865" s="35"/>
      <c r="EU865" s="35"/>
      <c r="EV865" s="35"/>
      <c r="EW865" s="35"/>
      <c r="EX865" s="35"/>
      <c r="EY865" s="35"/>
      <c r="EZ865" s="35"/>
      <c r="FA865" s="35"/>
      <c r="FB865" s="35"/>
      <c r="FC865" s="35"/>
      <c r="FD865" s="35"/>
      <c r="FE865" s="35"/>
      <c r="FF865" s="35"/>
      <c r="FG865" s="35"/>
      <c r="FH865" s="35"/>
      <c r="FI865" s="35"/>
      <c r="FJ865" s="35"/>
      <c r="FK865" s="35"/>
      <c r="FL865" s="35"/>
      <c r="FM865" s="35"/>
      <c r="FN865" s="35"/>
      <c r="FO865" s="35"/>
      <c r="FP865" s="35"/>
      <c r="FQ865" s="35"/>
      <c r="FR865" s="35"/>
      <c r="FS865" s="35"/>
      <c r="FT865" s="35"/>
      <c r="FU865" s="35"/>
      <c r="FV865" s="35"/>
      <c r="FW865" s="35"/>
      <c r="FX865" s="35"/>
    </row>
    <row r="866" spans="1:180">
      <c r="A866" s="9" t="s">
        <v>327</v>
      </c>
      <c r="B866" s="9" t="s">
        <v>180</v>
      </c>
      <c r="C866" s="42">
        <v>43843</v>
      </c>
      <c r="D866" s="79">
        <v>43861</v>
      </c>
      <c r="E866" s="80">
        <v>-2.8158387096774193E-2</v>
      </c>
      <c r="F866" s="80">
        <v>0.32580273976785595</v>
      </c>
      <c r="G866" s="80">
        <v>0.24433996216377582</v>
      </c>
      <c r="H866" s="80">
        <v>0.28577399999999997</v>
      </c>
      <c r="I866" s="80">
        <v>0.28757083870967742</v>
      </c>
      <c r="J866" s="80">
        <v>6.9775419354838719E-2</v>
      </c>
      <c r="K866" s="80">
        <v>0</v>
      </c>
      <c r="L866" s="80">
        <v>2.0768205283883418E-2</v>
      </c>
      <c r="M866" s="80">
        <v>0.33216614730394334</v>
      </c>
      <c r="N866" s="80">
        <v>0.36045327728680798</v>
      </c>
      <c r="O866" s="80">
        <v>2.8490382000000002E-2</v>
      </c>
      <c r="P866" s="80">
        <v>0.20416322379331803</v>
      </c>
      <c r="Q866" s="80">
        <v>-5.3104395936707204E-2</v>
      </c>
      <c r="R866" s="80">
        <v>0.12328767123287675</v>
      </c>
      <c r="S866" s="80">
        <v>2.201329083863496</v>
      </c>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5"/>
      <c r="FJ866" s="35"/>
      <c r="FK866" s="35"/>
      <c r="FL866" s="35"/>
      <c r="FM866" s="35"/>
      <c r="FN866" s="35"/>
      <c r="FO866" s="35"/>
      <c r="FP866" s="35"/>
      <c r="FQ866" s="35"/>
      <c r="FR866" s="35"/>
      <c r="FS866" s="35"/>
      <c r="FT866" s="35"/>
      <c r="FU866" s="35"/>
      <c r="FV866" s="35"/>
      <c r="FW866" s="35"/>
      <c r="FX866" s="35"/>
    </row>
    <row r="867" spans="1:180">
      <c r="A867" s="9" t="s">
        <v>327</v>
      </c>
      <c r="B867" s="9" t="s">
        <v>180</v>
      </c>
      <c r="C867" s="42">
        <v>43844</v>
      </c>
      <c r="D867" s="79">
        <v>43861</v>
      </c>
      <c r="E867" s="80">
        <v>-2.8158387096774193E-2</v>
      </c>
      <c r="F867" s="80">
        <v>0.32580273976785595</v>
      </c>
      <c r="G867" s="80">
        <v>0.24433996216377582</v>
      </c>
      <c r="H867" s="80">
        <v>0.28577399999999997</v>
      </c>
      <c r="I867" s="80">
        <v>0.28757083870967742</v>
      </c>
      <c r="J867" s="80">
        <v>6.9775419354838719E-2</v>
      </c>
      <c r="K867" s="80">
        <v>0</v>
      </c>
      <c r="L867" s="80">
        <v>2.0768205283883418E-2</v>
      </c>
      <c r="M867" s="80">
        <v>0.33216614730394334</v>
      </c>
      <c r="N867" s="80">
        <v>0.36045327728680798</v>
      </c>
      <c r="O867" s="80">
        <v>2.9782557000000001E-2</v>
      </c>
      <c r="P867" s="80">
        <v>0.20416322379331803</v>
      </c>
      <c r="Q867" s="80">
        <v>-5.4396570936707196E-2</v>
      </c>
      <c r="R867" s="80">
        <v>0.12328767123287675</v>
      </c>
      <c r="S867" s="80">
        <v>2.201329083863496</v>
      </c>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5"/>
      <c r="FJ867" s="35"/>
      <c r="FK867" s="35"/>
      <c r="FL867" s="35"/>
      <c r="FM867" s="35"/>
      <c r="FN867" s="35"/>
      <c r="FO867" s="35"/>
      <c r="FP867" s="35"/>
      <c r="FQ867" s="35"/>
      <c r="FR867" s="35"/>
      <c r="FS867" s="35"/>
      <c r="FT867" s="35"/>
      <c r="FU867" s="35"/>
      <c r="FV867" s="35"/>
      <c r="FW867" s="35"/>
      <c r="FX867" s="35"/>
    </row>
    <row r="868" spans="1:180">
      <c r="A868" s="9" t="s">
        <v>327</v>
      </c>
      <c r="B868" s="9" t="s">
        <v>180</v>
      </c>
      <c r="C868" s="42">
        <v>43845</v>
      </c>
      <c r="D868" s="79">
        <v>43861</v>
      </c>
      <c r="E868" s="80">
        <v>-2.8158387096774193E-2</v>
      </c>
      <c r="F868" s="80">
        <v>0.32580273976785595</v>
      </c>
      <c r="G868" s="80">
        <v>0.24433996216377582</v>
      </c>
      <c r="H868" s="80">
        <v>0.28577399999999997</v>
      </c>
      <c r="I868" s="80">
        <v>0.28757083870967742</v>
      </c>
      <c r="J868" s="80">
        <v>6.9775419354838719E-2</v>
      </c>
      <c r="K868" s="80">
        <v>0</v>
      </c>
      <c r="L868" s="80">
        <v>2.0768205283883418E-2</v>
      </c>
      <c r="M868" s="80">
        <v>0.33216614730394334</v>
      </c>
      <c r="N868" s="80">
        <v>0.36045327728680798</v>
      </c>
      <c r="O868" s="80">
        <v>3.5053226999999999E-2</v>
      </c>
      <c r="P868" s="80">
        <v>0.20416322379331803</v>
      </c>
      <c r="Q868" s="80">
        <v>-5.966724093670718E-2</v>
      </c>
      <c r="R868" s="80">
        <v>0.12328767123287675</v>
      </c>
      <c r="S868" s="80">
        <v>2.201329083863496</v>
      </c>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c r="DO868" s="35"/>
      <c r="DP868" s="35"/>
      <c r="DQ868" s="35"/>
      <c r="DR868" s="35"/>
      <c r="DS868" s="35"/>
      <c r="DT868" s="35"/>
      <c r="DU868" s="35"/>
      <c r="DV868" s="35"/>
      <c r="DW868" s="35"/>
      <c r="DX868" s="35"/>
      <c r="DY868" s="35"/>
      <c r="DZ868" s="35"/>
      <c r="EA868" s="35"/>
      <c r="EB868" s="35"/>
      <c r="EC868" s="35"/>
      <c r="ED868" s="35"/>
      <c r="EE868" s="35"/>
      <c r="EF868" s="35"/>
      <c r="EG868" s="35"/>
      <c r="EH868" s="35"/>
      <c r="EI868" s="35"/>
      <c r="EJ868" s="35"/>
      <c r="EK868" s="35"/>
      <c r="EL868" s="35"/>
      <c r="EM868" s="35"/>
      <c r="EN868" s="35"/>
      <c r="EO868" s="35"/>
      <c r="EP868" s="35"/>
      <c r="EQ868" s="35"/>
      <c r="ER868" s="35"/>
      <c r="ES868" s="35"/>
      <c r="ET868" s="35"/>
      <c r="EU868" s="35"/>
      <c r="EV868" s="35"/>
      <c r="EW868" s="35"/>
      <c r="EX868" s="35"/>
      <c r="EY868" s="35"/>
      <c r="EZ868" s="35"/>
      <c r="FA868" s="35"/>
      <c r="FB868" s="35"/>
      <c r="FC868" s="35"/>
      <c r="FD868" s="35"/>
      <c r="FE868" s="35"/>
      <c r="FF868" s="35"/>
      <c r="FG868" s="35"/>
      <c r="FH868" s="35"/>
      <c r="FI868" s="35"/>
      <c r="FJ868" s="35"/>
      <c r="FK868" s="35"/>
      <c r="FL868" s="35"/>
      <c r="FM868" s="35"/>
      <c r="FN868" s="35"/>
      <c r="FO868" s="35"/>
      <c r="FP868" s="35"/>
      <c r="FQ868" s="35"/>
      <c r="FR868" s="35"/>
      <c r="FS868" s="35"/>
      <c r="FT868" s="35"/>
      <c r="FU868" s="35"/>
      <c r="FV868" s="35"/>
      <c r="FW868" s="35"/>
      <c r="FX868" s="35"/>
    </row>
    <row r="869" spans="1:180">
      <c r="A869" s="9" t="s">
        <v>327</v>
      </c>
      <c r="B869" s="9" t="s">
        <v>180</v>
      </c>
      <c r="C869" s="42">
        <v>43846</v>
      </c>
      <c r="D869" s="79">
        <v>43861</v>
      </c>
      <c r="E869" s="80">
        <v>-2.8158387096774193E-2</v>
      </c>
      <c r="F869" s="80">
        <v>0.32580273976785595</v>
      </c>
      <c r="G869" s="80">
        <v>0.24433996216377582</v>
      </c>
      <c r="H869" s="80">
        <v>0.28577399999999997</v>
      </c>
      <c r="I869" s="80">
        <v>0.28757083870967742</v>
      </c>
      <c r="J869" s="80">
        <v>6.9775419354838719E-2</v>
      </c>
      <c r="K869" s="80">
        <v>0</v>
      </c>
      <c r="L869" s="80">
        <v>2.0768205283883418E-2</v>
      </c>
      <c r="M869" s="80">
        <v>0.33216614730394334</v>
      </c>
      <c r="N869" s="80">
        <v>0.36045327728680798</v>
      </c>
      <c r="O869" s="80">
        <v>2.7477693000000001E-2</v>
      </c>
      <c r="P869" s="80">
        <v>0.20416322379331803</v>
      </c>
      <c r="Q869" s="80">
        <v>-5.2091706936707192E-2</v>
      </c>
      <c r="R869" s="80">
        <v>0.12328767123287675</v>
      </c>
      <c r="S869" s="80">
        <v>2.201329083863496</v>
      </c>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5"/>
      <c r="FJ869" s="35"/>
      <c r="FK869" s="35"/>
      <c r="FL869" s="35"/>
      <c r="FM869" s="35"/>
      <c r="FN869" s="35"/>
      <c r="FO869" s="35"/>
      <c r="FP869" s="35"/>
      <c r="FQ869" s="35"/>
      <c r="FR869" s="35"/>
      <c r="FS869" s="35"/>
      <c r="FT869" s="35"/>
      <c r="FU869" s="35"/>
      <c r="FV869" s="35"/>
      <c r="FW869" s="35"/>
      <c r="FX869" s="35"/>
    </row>
    <row r="870" spans="1:180">
      <c r="A870" s="9" t="s">
        <v>327</v>
      </c>
      <c r="B870" s="9" t="s">
        <v>180</v>
      </c>
      <c r="C870" s="42">
        <v>43847</v>
      </c>
      <c r="D870" s="79">
        <v>43861</v>
      </c>
      <c r="E870" s="80">
        <v>-2.8158387096774193E-2</v>
      </c>
      <c r="F870" s="80">
        <v>0.31993606976785594</v>
      </c>
      <c r="G870" s="80">
        <v>0.24433996216377582</v>
      </c>
      <c r="H870" s="80">
        <v>0.28577399999999997</v>
      </c>
      <c r="I870" s="80">
        <v>0.28757083870967742</v>
      </c>
      <c r="J870" s="80">
        <v>6.9775419354838719E-2</v>
      </c>
      <c r="K870" s="80">
        <v>0</v>
      </c>
      <c r="L870" s="80">
        <v>2.0768205283883418E-2</v>
      </c>
      <c r="M870" s="80">
        <v>0.33216614730394334</v>
      </c>
      <c r="N870" s="80">
        <v>0.36045327728680798</v>
      </c>
      <c r="O870" s="80">
        <v>2.6649838999999998E-2</v>
      </c>
      <c r="P870" s="80">
        <v>0.20416322379331803</v>
      </c>
      <c r="Q870" s="80">
        <v>-4.5397182936707185E-2</v>
      </c>
      <c r="R870" s="80">
        <v>0.12328767123287675</v>
      </c>
      <c r="S870" s="80">
        <v>2.201329083863496</v>
      </c>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c r="FJ870" s="35"/>
      <c r="FK870" s="35"/>
      <c r="FL870" s="35"/>
      <c r="FM870" s="35"/>
      <c r="FN870" s="35"/>
      <c r="FO870" s="35"/>
      <c r="FP870" s="35"/>
      <c r="FQ870" s="35"/>
      <c r="FR870" s="35"/>
      <c r="FS870" s="35"/>
      <c r="FT870" s="35"/>
      <c r="FU870" s="35"/>
      <c r="FV870" s="35"/>
      <c r="FW870" s="35"/>
      <c r="FX870" s="35"/>
    </row>
    <row r="871" spans="1:180">
      <c r="A871" s="9" t="s">
        <v>327</v>
      </c>
      <c r="B871" s="9" t="s">
        <v>180</v>
      </c>
      <c r="C871" s="42">
        <v>43848</v>
      </c>
      <c r="D871" s="79">
        <v>43861</v>
      </c>
      <c r="E871" s="80">
        <v>-2.8158387096774193E-2</v>
      </c>
      <c r="F871" s="80">
        <v>0.32580273976785595</v>
      </c>
      <c r="G871" s="80">
        <v>0.24433996216377582</v>
      </c>
      <c r="H871" s="80">
        <v>0.28577399999999997</v>
      </c>
      <c r="I871" s="80">
        <v>0.28757083870967742</v>
      </c>
      <c r="J871" s="80">
        <v>6.9775419354838719E-2</v>
      </c>
      <c r="K871" s="80">
        <v>0</v>
      </c>
      <c r="L871" s="80">
        <v>2.0768205283883418E-2</v>
      </c>
      <c r="M871" s="80">
        <v>0.33216614730394334</v>
      </c>
      <c r="N871" s="80">
        <v>0.36045327728680798</v>
      </c>
      <c r="O871" s="80">
        <v>2.1773646000000001E-2</v>
      </c>
      <c r="P871" s="80">
        <v>0.20416322379331803</v>
      </c>
      <c r="Q871" s="80">
        <v>-4.6387659936707203E-2</v>
      </c>
      <c r="R871" s="80">
        <v>0.12328767123287675</v>
      </c>
      <c r="S871" s="80">
        <v>2.201329083863496</v>
      </c>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c r="DA871" s="35"/>
      <c r="DB871" s="35"/>
      <c r="DC871" s="35"/>
      <c r="DD871" s="35"/>
      <c r="DE871" s="35"/>
      <c r="DF871" s="35"/>
      <c r="DG871" s="35"/>
      <c r="DH871" s="35"/>
      <c r="DI871" s="35"/>
      <c r="DJ871" s="35"/>
      <c r="DK871" s="35"/>
      <c r="DL871" s="35"/>
      <c r="DM871" s="35"/>
    </row>
    <row r="872" spans="1:180">
      <c r="A872" s="9" t="s">
        <v>327</v>
      </c>
      <c r="B872" s="9" t="s">
        <v>180</v>
      </c>
      <c r="C872" s="42">
        <v>43849</v>
      </c>
      <c r="D872" s="79">
        <v>43861</v>
      </c>
      <c r="E872" s="80">
        <v>-2.8158387096774193E-2</v>
      </c>
      <c r="F872" s="80">
        <v>0.32580273976785595</v>
      </c>
      <c r="G872" s="80">
        <v>0.24433996216377582</v>
      </c>
      <c r="H872" s="80">
        <v>0.28577399999999997</v>
      </c>
      <c r="I872" s="80">
        <v>0.28757083870967742</v>
      </c>
      <c r="J872" s="80">
        <v>6.9775419354838719E-2</v>
      </c>
      <c r="K872" s="80">
        <v>0</v>
      </c>
      <c r="L872" s="80">
        <v>2.0768205283883418E-2</v>
      </c>
      <c r="M872" s="80">
        <v>0.33216614730394334</v>
      </c>
      <c r="N872" s="80">
        <v>0.36045327728680798</v>
      </c>
      <c r="O872" s="80">
        <v>2.1668283000000003E-2</v>
      </c>
      <c r="P872" s="80">
        <v>0.20416322379331803</v>
      </c>
      <c r="Q872" s="80">
        <v>-4.6282296936707205E-2</v>
      </c>
      <c r="R872" s="80">
        <v>0.12328767123287675</v>
      </c>
      <c r="S872" s="80">
        <v>2.2013290838634956</v>
      </c>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5"/>
      <c r="BW872" s="35"/>
      <c r="BX872" s="35"/>
      <c r="BY872" s="35"/>
      <c r="BZ872" s="35"/>
      <c r="CA872" s="35"/>
      <c r="CB872" s="35"/>
      <c r="CC872" s="3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row>
    <row r="873" spans="1:180">
      <c r="A873" s="9" t="s">
        <v>328</v>
      </c>
      <c r="B873" s="9" t="s">
        <v>180</v>
      </c>
      <c r="C873" s="42">
        <v>43850</v>
      </c>
      <c r="D873" s="79">
        <v>43861</v>
      </c>
      <c r="E873" s="80">
        <v>-2.8158387096774193E-2</v>
      </c>
      <c r="F873" s="80">
        <v>0.32580273976785595</v>
      </c>
      <c r="G873" s="80">
        <v>0.24433996216377582</v>
      </c>
      <c r="H873" s="80">
        <v>0.28577399999999997</v>
      </c>
      <c r="I873" s="80">
        <v>0.28757083870967742</v>
      </c>
      <c r="J873" s="80">
        <v>6.9775419354838719E-2</v>
      </c>
      <c r="K873" s="80">
        <v>0</v>
      </c>
      <c r="L873" s="80">
        <v>2.0768205283883418E-2</v>
      </c>
      <c r="M873" s="80">
        <v>0.33216614730394334</v>
      </c>
      <c r="N873" s="80">
        <v>0.36045327728680798</v>
      </c>
      <c r="O873" s="80">
        <v>3.0042351000000002E-2</v>
      </c>
      <c r="P873" s="80">
        <v>0.20416322379331803</v>
      </c>
      <c r="Q873" s="80">
        <v>-5.465636493670719E-2</v>
      </c>
      <c r="R873" s="80">
        <v>0.12328767123287675</v>
      </c>
      <c r="S873" s="80">
        <v>2.201329083863496</v>
      </c>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row>
    <row r="874" spans="1:180">
      <c r="A874" s="9" t="s">
        <v>328</v>
      </c>
      <c r="B874" s="9" t="s">
        <v>180</v>
      </c>
      <c r="C874" s="42">
        <v>43851</v>
      </c>
      <c r="D874" s="79">
        <v>43861</v>
      </c>
      <c r="E874" s="80">
        <v>-2.8158387096774193E-2</v>
      </c>
      <c r="F874" s="80">
        <v>0.32580273976785595</v>
      </c>
      <c r="G874" s="80">
        <v>0.24433996216377582</v>
      </c>
      <c r="H874" s="80">
        <v>0.28577399999999997</v>
      </c>
      <c r="I874" s="80">
        <v>0.28757083870967742</v>
      </c>
      <c r="J874" s="80">
        <v>6.9775419354838719E-2</v>
      </c>
      <c r="K874" s="80">
        <v>0</v>
      </c>
      <c r="L874" s="80">
        <v>2.0768205283883418E-2</v>
      </c>
      <c r="M874" s="80">
        <v>0.33216614730394334</v>
      </c>
      <c r="N874" s="80">
        <v>0.36045327728680798</v>
      </c>
      <c r="O874" s="80">
        <v>2.5354890000000005E-2</v>
      </c>
      <c r="P874" s="80">
        <v>0.20416322379331803</v>
      </c>
      <c r="Q874" s="80">
        <v>-4.99689039367072E-2</v>
      </c>
      <c r="R874" s="80">
        <v>0.12328767123287675</v>
      </c>
      <c r="S874" s="80">
        <v>2.201329083863496</v>
      </c>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5"/>
      <c r="BW874" s="35"/>
      <c r="BX874" s="35"/>
      <c r="BY874" s="35"/>
      <c r="BZ874" s="35"/>
      <c r="CA874" s="35"/>
      <c r="CB874" s="35"/>
      <c r="CC874" s="3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row>
    <row r="875" spans="1:180">
      <c r="A875" s="9" t="s">
        <v>328</v>
      </c>
      <c r="B875" s="9" t="s">
        <v>180</v>
      </c>
      <c r="C875" s="42">
        <v>43852</v>
      </c>
      <c r="D875" s="79">
        <v>43861</v>
      </c>
      <c r="E875" s="80">
        <v>-2.8158387096774193E-2</v>
      </c>
      <c r="F875" s="80">
        <v>0.32580273976785595</v>
      </c>
      <c r="G875" s="80">
        <v>0.24433996216377582</v>
      </c>
      <c r="H875" s="80">
        <v>0.28577399999999997</v>
      </c>
      <c r="I875" s="80">
        <v>0.28757083870967742</v>
      </c>
      <c r="J875" s="80">
        <v>6.9775419354838719E-2</v>
      </c>
      <c r="K875" s="80">
        <v>0</v>
      </c>
      <c r="L875" s="80">
        <v>2.0768205283883418E-2</v>
      </c>
      <c r="M875" s="80">
        <v>0.33216614730394334</v>
      </c>
      <c r="N875" s="80">
        <v>0.36045327728680798</v>
      </c>
      <c r="O875" s="80">
        <v>3.1244274000000002E-2</v>
      </c>
      <c r="P875" s="80">
        <v>0.20416322379331803</v>
      </c>
      <c r="Q875" s="80">
        <v>-5.5858287936707197E-2</v>
      </c>
      <c r="R875" s="80">
        <v>0.12328767123287675</v>
      </c>
      <c r="S875" s="80">
        <v>2.201329083863496</v>
      </c>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row>
    <row r="876" spans="1:180">
      <c r="A876" s="9" t="s">
        <v>328</v>
      </c>
      <c r="B876" s="9" t="s">
        <v>180</v>
      </c>
      <c r="C876" s="42">
        <v>43853</v>
      </c>
      <c r="D876" s="79">
        <v>43861</v>
      </c>
      <c r="E876" s="80">
        <v>-2.8158387096774193E-2</v>
      </c>
      <c r="F876" s="80">
        <v>0.32580273976785595</v>
      </c>
      <c r="G876" s="80">
        <v>0.24433996216377582</v>
      </c>
      <c r="H876" s="80">
        <v>0.28577399999999997</v>
      </c>
      <c r="I876" s="80">
        <v>0.28757083870967742</v>
      </c>
      <c r="J876" s="80">
        <v>6.9775419354838719E-2</v>
      </c>
      <c r="K876" s="80">
        <v>0</v>
      </c>
      <c r="L876" s="80">
        <v>2.0768205283883418E-2</v>
      </c>
      <c r="M876" s="80">
        <v>0.33216614730394334</v>
      </c>
      <c r="N876" s="80">
        <v>0.36045327728680798</v>
      </c>
      <c r="O876" s="80">
        <v>2.3753034000000003E-2</v>
      </c>
      <c r="P876" s="80">
        <v>0.20416322379331803</v>
      </c>
      <c r="Q876" s="80">
        <v>-4.8367047936707201E-2</v>
      </c>
      <c r="R876" s="80">
        <v>0.12328767123287675</v>
      </c>
      <c r="S876" s="80">
        <v>2.201329083863496</v>
      </c>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row>
    <row r="877" spans="1:180">
      <c r="A877" s="9" t="s">
        <v>328</v>
      </c>
      <c r="B877" s="9" t="s">
        <v>180</v>
      </c>
      <c r="C877" s="42">
        <v>43854</v>
      </c>
      <c r="D877" s="79">
        <v>43861</v>
      </c>
      <c r="E877" s="80">
        <v>-2.8158387096774193E-2</v>
      </c>
      <c r="F877" s="80">
        <v>0.32580273976785595</v>
      </c>
      <c r="G877" s="80">
        <v>0.24433996216377582</v>
      </c>
      <c r="H877" s="80">
        <v>0.28577399999999997</v>
      </c>
      <c r="I877" s="80">
        <v>0.28757083870967742</v>
      </c>
      <c r="J877" s="80">
        <v>6.9775419354838719E-2</v>
      </c>
      <c r="K877" s="80">
        <v>0</v>
      </c>
      <c r="L877" s="80">
        <v>2.0768205283883418E-2</v>
      </c>
      <c r="M877" s="80">
        <v>0.33216614730394334</v>
      </c>
      <c r="N877" s="80">
        <v>0.36045327728680798</v>
      </c>
      <c r="O877" s="80">
        <v>1.1303937E-2</v>
      </c>
      <c r="P877" s="80">
        <v>0.20416322379331803</v>
      </c>
      <c r="Q877" s="80">
        <v>-3.5917950936707195E-2</v>
      </c>
      <c r="R877" s="80">
        <v>0.12328767123287675</v>
      </c>
      <c r="S877" s="80">
        <v>2.201329083863496</v>
      </c>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5"/>
      <c r="BW877" s="35"/>
      <c r="BX877" s="35"/>
      <c r="BY877" s="35"/>
      <c r="BZ877" s="35"/>
      <c r="CA877" s="35"/>
      <c r="CB877" s="35"/>
      <c r="CC877" s="3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row>
    <row r="878" spans="1:180">
      <c r="A878" s="9" t="s">
        <v>328</v>
      </c>
      <c r="B878" s="9" t="s">
        <v>180</v>
      </c>
      <c r="C878" s="42">
        <v>43855</v>
      </c>
      <c r="D878" s="79">
        <v>43861</v>
      </c>
      <c r="E878" s="80">
        <v>-2.8158387096774193E-2</v>
      </c>
      <c r="F878" s="80">
        <v>0.32580273976785595</v>
      </c>
      <c r="G878" s="80">
        <v>0.24433996216377582</v>
      </c>
      <c r="H878" s="80">
        <v>0.28577399999999997</v>
      </c>
      <c r="I878" s="80">
        <v>0.28757083870967742</v>
      </c>
      <c r="J878" s="80">
        <v>6.9775419354838719E-2</v>
      </c>
      <c r="K878" s="80">
        <v>0</v>
      </c>
      <c r="L878" s="80">
        <v>2.0768205283883418E-2</v>
      </c>
      <c r="M878" s="80">
        <v>0.33216614730394334</v>
      </c>
      <c r="N878" s="80">
        <v>0.36045327728680798</v>
      </c>
      <c r="O878" s="80">
        <v>1.8950733000000001E-2</v>
      </c>
      <c r="P878" s="80">
        <v>0.20416322379331803</v>
      </c>
      <c r="Q878" s="80">
        <v>-4.3564746936707192E-2</v>
      </c>
      <c r="R878" s="80">
        <v>0.12328767123287675</v>
      </c>
      <c r="S878" s="80">
        <v>2.201329083863496</v>
      </c>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row>
    <row r="879" spans="1:180">
      <c r="A879" s="9" t="s">
        <v>328</v>
      </c>
      <c r="B879" s="9" t="s">
        <v>180</v>
      </c>
      <c r="C879" s="42">
        <v>43856</v>
      </c>
      <c r="D879" s="79">
        <v>43861</v>
      </c>
      <c r="E879" s="80">
        <v>-2.8158387096774193E-2</v>
      </c>
      <c r="F879" s="80">
        <v>0.32580273976785595</v>
      </c>
      <c r="G879" s="80">
        <v>0.24433996216377582</v>
      </c>
      <c r="H879" s="80">
        <v>0.28577399999999997</v>
      </c>
      <c r="I879" s="80">
        <v>0.28757083870967742</v>
      </c>
      <c r="J879" s="80">
        <v>6.9775419354838719E-2</v>
      </c>
      <c r="K879" s="80">
        <v>0</v>
      </c>
      <c r="L879" s="80">
        <v>2.0768205283883418E-2</v>
      </c>
      <c r="M879" s="80">
        <v>0.33216614730394334</v>
      </c>
      <c r="N879" s="80">
        <v>0.36045327728680798</v>
      </c>
      <c r="O879" s="80">
        <v>1.8884043E-2</v>
      </c>
      <c r="P879" s="80">
        <v>0.20416322379331803</v>
      </c>
      <c r="Q879" s="80">
        <v>-4.3498056936707198E-2</v>
      </c>
      <c r="R879" s="80">
        <v>0.12328767123287675</v>
      </c>
      <c r="S879" s="80">
        <v>2.2013290838634956</v>
      </c>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row>
    <row r="880" spans="1:180">
      <c r="A880" s="9" t="s">
        <v>329</v>
      </c>
      <c r="B880" s="9" t="s">
        <v>180</v>
      </c>
      <c r="C880" s="42">
        <v>43857</v>
      </c>
      <c r="D880" s="79">
        <v>43861</v>
      </c>
      <c r="E880" s="80">
        <v>-2.8158387096774193E-2</v>
      </c>
      <c r="F880" s="80">
        <v>0.32580273976785595</v>
      </c>
      <c r="G880" s="80">
        <v>0.24433996216377582</v>
      </c>
      <c r="H880" s="80">
        <v>0.28577399999999997</v>
      </c>
      <c r="I880" s="80">
        <v>0.28757083870967742</v>
      </c>
      <c r="J880" s="80">
        <v>6.9775419354838719E-2</v>
      </c>
      <c r="K880" s="80">
        <v>0</v>
      </c>
      <c r="L880" s="80">
        <v>2.0768205283883418E-2</v>
      </c>
      <c r="M880" s="80">
        <v>0.33216614730394334</v>
      </c>
      <c r="N880" s="80">
        <v>0.36045327728680798</v>
      </c>
      <c r="O880" s="80">
        <v>1.8376668000000002E-2</v>
      </c>
      <c r="P880" s="80">
        <v>0.20416322379331803</v>
      </c>
      <c r="Q880" s="80">
        <v>-4.2990681936707194E-2</v>
      </c>
      <c r="R880" s="80">
        <v>0.12328767123287675</v>
      </c>
      <c r="S880" s="80">
        <v>2.201329083863496</v>
      </c>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row>
    <row r="881" spans="1:117">
      <c r="A881" s="9" t="s">
        <v>329</v>
      </c>
      <c r="B881" s="9" t="s">
        <v>180</v>
      </c>
      <c r="C881" s="42">
        <v>43858</v>
      </c>
      <c r="D881" s="79">
        <v>43861</v>
      </c>
      <c r="E881" s="80">
        <v>-2.8158387096774193E-2</v>
      </c>
      <c r="F881" s="80">
        <v>0.32580273976785595</v>
      </c>
      <c r="G881" s="80">
        <v>0.24433996216377582</v>
      </c>
      <c r="H881" s="80">
        <v>0.28577399999999997</v>
      </c>
      <c r="I881" s="80">
        <v>0.28757083870967742</v>
      </c>
      <c r="J881" s="80">
        <v>6.9775419354838719E-2</v>
      </c>
      <c r="K881" s="80">
        <v>0</v>
      </c>
      <c r="L881" s="80">
        <v>2.0768205283883418E-2</v>
      </c>
      <c r="M881" s="80">
        <v>0.33216614730394334</v>
      </c>
      <c r="N881" s="80">
        <v>0.36045327728680798</v>
      </c>
      <c r="O881" s="80">
        <v>2.3640390000000004E-2</v>
      </c>
      <c r="P881" s="80">
        <v>0.20416322379331803</v>
      </c>
      <c r="Q881" s="80">
        <v>-4.8254403936707199E-2</v>
      </c>
      <c r="R881" s="80">
        <v>0.12328767123287675</v>
      </c>
      <c r="S881" s="80">
        <v>2.201329083863496</v>
      </c>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row>
    <row r="882" spans="1:117">
      <c r="A882" s="9" t="s">
        <v>329</v>
      </c>
      <c r="B882" s="9" t="s">
        <v>180</v>
      </c>
      <c r="C882" s="42">
        <v>43859</v>
      </c>
      <c r="D882" s="79">
        <v>43861</v>
      </c>
      <c r="E882" s="80">
        <v>-2.8158387096774193E-2</v>
      </c>
      <c r="F882" s="80">
        <v>0.31646939976785593</v>
      </c>
      <c r="G882" s="80">
        <v>0.24433996216377582</v>
      </c>
      <c r="H882" s="80">
        <v>0.28577399999999997</v>
      </c>
      <c r="I882" s="80">
        <v>0.28757083870967742</v>
      </c>
      <c r="J882" s="80">
        <v>6.9775419354838719E-2</v>
      </c>
      <c r="K882" s="80">
        <v>0</v>
      </c>
      <c r="L882" s="80">
        <v>2.0768205283883418E-2</v>
      </c>
      <c r="M882" s="80">
        <v>0.33216614730394334</v>
      </c>
      <c r="N882" s="80">
        <v>0.36045327728680798</v>
      </c>
      <c r="O882" s="80">
        <v>3.9600969999999999E-2</v>
      </c>
      <c r="P882" s="80">
        <v>0.20416322379331803</v>
      </c>
      <c r="Q882" s="80">
        <v>-5.4881643936707199E-2</v>
      </c>
      <c r="R882" s="80">
        <v>0.12328767123287675</v>
      </c>
      <c r="S882" s="80">
        <v>2.201329083863496</v>
      </c>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c r="BO882" s="35"/>
      <c r="BP882" s="35"/>
      <c r="BQ882" s="35"/>
      <c r="BR882" s="35"/>
      <c r="BS882" s="35"/>
      <c r="BT882" s="35"/>
      <c r="BU882" s="35"/>
      <c r="BV882" s="35"/>
      <c r="BW882" s="35"/>
      <c r="BX882" s="35"/>
      <c r="BY882" s="35"/>
      <c r="BZ882" s="35"/>
      <c r="CA882" s="35"/>
      <c r="CB882" s="35"/>
      <c r="CC882" s="3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row>
    <row r="883" spans="1:117">
      <c r="A883" s="9" t="s">
        <v>329</v>
      </c>
      <c r="B883" s="9" t="s">
        <v>180</v>
      </c>
      <c r="C883" s="42">
        <v>43860</v>
      </c>
      <c r="D883" s="79">
        <v>43861</v>
      </c>
      <c r="E883" s="80">
        <v>-2.8158387096774193E-2</v>
      </c>
      <c r="F883" s="80">
        <v>0.31996939976785593</v>
      </c>
      <c r="G883" s="80">
        <v>0.24433996216377582</v>
      </c>
      <c r="H883" s="80">
        <v>0.28577399999999997</v>
      </c>
      <c r="I883" s="80">
        <v>0.28757083870967742</v>
      </c>
      <c r="J883" s="80">
        <v>6.9775419354838719E-2</v>
      </c>
      <c r="K883" s="80">
        <v>0</v>
      </c>
      <c r="L883" s="80">
        <v>2.0768205283883418E-2</v>
      </c>
      <c r="M883" s="80">
        <v>0.33216614730394334</v>
      </c>
      <c r="N883" s="80">
        <v>0.36045327728680798</v>
      </c>
      <c r="O883" s="80">
        <v>2.8145042000000002E-2</v>
      </c>
      <c r="P883" s="80">
        <v>0.20416322379331803</v>
      </c>
      <c r="Q883" s="80">
        <v>-4.6925715936707198E-2</v>
      </c>
      <c r="R883" s="80">
        <v>0.12328767123287675</v>
      </c>
      <c r="S883" s="80">
        <v>2.201329083863496</v>
      </c>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c r="BO883" s="35"/>
      <c r="BP883" s="35"/>
      <c r="BQ883" s="35"/>
      <c r="BR883" s="35"/>
      <c r="BS883" s="35"/>
      <c r="BT883" s="35"/>
      <c r="BU883" s="35"/>
      <c r="BV883" s="35"/>
      <c r="BW883" s="35"/>
      <c r="BX883" s="35"/>
      <c r="BY883" s="35"/>
      <c r="BZ883" s="35"/>
      <c r="CA883" s="35"/>
      <c r="CB883" s="35"/>
      <c r="CC883" s="3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row>
    <row r="884" spans="1:117">
      <c r="A884" s="9" t="s">
        <v>329</v>
      </c>
      <c r="B884" s="9" t="s">
        <v>180</v>
      </c>
      <c r="C884" s="42">
        <v>43861</v>
      </c>
      <c r="D884" s="79">
        <v>43861</v>
      </c>
      <c r="E884" s="80">
        <v>-2.8158387096774193E-2</v>
      </c>
      <c r="F884" s="80">
        <v>0.32580273976785595</v>
      </c>
      <c r="G884" s="80">
        <v>0.24433996216377582</v>
      </c>
      <c r="H884" s="80">
        <v>0.28577399999999997</v>
      </c>
      <c r="I884" s="80">
        <v>0.28757083870967742</v>
      </c>
      <c r="J884" s="80">
        <v>6.9775419354838719E-2</v>
      </c>
      <c r="K884" s="80">
        <v>0</v>
      </c>
      <c r="L884" s="80">
        <v>2.0768205283883418E-2</v>
      </c>
      <c r="M884" s="80">
        <v>0.33216614730394334</v>
      </c>
      <c r="N884" s="80">
        <v>0.36045327728680798</v>
      </c>
      <c r="O884" s="80">
        <v>1.6768035000000001E-2</v>
      </c>
      <c r="P884" s="80">
        <v>0.20416322379331803</v>
      </c>
      <c r="Q884" s="80">
        <v>-4.1382048936707196E-2</v>
      </c>
      <c r="R884" s="80">
        <v>0.12328767123287675</v>
      </c>
      <c r="S884" s="80">
        <v>2.201329083863496</v>
      </c>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c r="BO884" s="35"/>
      <c r="BP884" s="35"/>
      <c r="BQ884" s="35"/>
      <c r="BR884" s="35"/>
      <c r="BS884" s="35"/>
      <c r="BT884" s="35"/>
      <c r="BU884" s="35"/>
      <c r="BV884" s="35"/>
      <c r="BW884" s="35"/>
      <c r="BX884" s="35"/>
      <c r="BY884" s="35"/>
      <c r="BZ884" s="35"/>
      <c r="CA884" s="35"/>
      <c r="CB884" s="35"/>
      <c r="CC884" s="3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row>
    <row r="885" spans="1:117">
      <c r="A885" s="9" t="s">
        <v>329</v>
      </c>
      <c r="B885" s="9" t="s">
        <v>181</v>
      </c>
      <c r="C885" s="42">
        <v>43862</v>
      </c>
      <c r="D885" s="79">
        <v>43890</v>
      </c>
      <c r="E885" s="80">
        <v>3.9201392857142858E-2</v>
      </c>
      <c r="F885" s="80">
        <v>0.44585369914007433</v>
      </c>
      <c r="G885" s="80">
        <v>0.22477477242538094</v>
      </c>
      <c r="H885" s="80">
        <v>0.3244204618226601</v>
      </c>
      <c r="I885" s="80">
        <v>0.26965202093596058</v>
      </c>
      <c r="J885" s="80">
        <v>6.5427655172413807E-2</v>
      </c>
      <c r="K885" s="80">
        <v>0</v>
      </c>
      <c r="L885" s="80">
        <v>4.1114148558529656E-3</v>
      </c>
      <c r="M885" s="80">
        <v>0.30043478681711844</v>
      </c>
      <c r="N885" s="80">
        <v>0.38205126320463667</v>
      </c>
      <c r="O885" s="80">
        <v>3.1747703000000002E-2</v>
      </c>
      <c r="P885" s="80">
        <v>0.17538354761403943</v>
      </c>
      <c r="Q885" s="80">
        <v>4.7264537749780754E-2</v>
      </c>
      <c r="R885" s="80">
        <v>0.11903637222484652</v>
      </c>
      <c r="S885" s="80">
        <v>2.4293596278199079</v>
      </c>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c r="BO885" s="35"/>
      <c r="BP885" s="35"/>
      <c r="BQ885" s="35"/>
      <c r="BR885" s="35"/>
      <c r="BS885" s="35"/>
      <c r="BT885" s="35"/>
      <c r="BU885" s="35"/>
      <c r="BV885" s="35"/>
      <c r="BW885" s="35"/>
      <c r="BX885" s="35"/>
      <c r="BY885" s="35"/>
      <c r="BZ885" s="35"/>
      <c r="CA885" s="35"/>
      <c r="CB885" s="35"/>
      <c r="CC885" s="3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row>
    <row r="886" spans="1:117">
      <c r="A886" s="9" t="s">
        <v>329</v>
      </c>
      <c r="B886" s="9" t="s">
        <v>181</v>
      </c>
      <c r="C886" s="42">
        <v>43863</v>
      </c>
      <c r="D886" s="79">
        <v>43890</v>
      </c>
      <c r="E886" s="80">
        <v>3.9201392857142858E-2</v>
      </c>
      <c r="F886" s="80">
        <v>0.45067036914007441</v>
      </c>
      <c r="G886" s="80">
        <v>0.22477477242538094</v>
      </c>
      <c r="H886" s="80">
        <v>0.3244204618226601</v>
      </c>
      <c r="I886" s="80">
        <v>0.26965202093596058</v>
      </c>
      <c r="J886" s="80">
        <v>6.5427655172413807E-2</v>
      </c>
      <c r="K886" s="80">
        <v>0</v>
      </c>
      <c r="L886" s="80">
        <v>4.1114148558529656E-3</v>
      </c>
      <c r="M886" s="80">
        <v>0.30043478681711844</v>
      </c>
      <c r="N886" s="80">
        <v>0.38205126320463673</v>
      </c>
      <c r="O886" s="80">
        <v>2.8653822000000002E-2</v>
      </c>
      <c r="P886" s="80">
        <v>0.17538354761403943</v>
      </c>
      <c r="Q886" s="80">
        <v>4.5541748749780744E-2</v>
      </c>
      <c r="R886" s="80">
        <v>0.11903637222484652</v>
      </c>
      <c r="S886" s="80">
        <v>2.4293596278199074</v>
      </c>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c r="BO886" s="35"/>
      <c r="BP886" s="35"/>
      <c r="BQ886" s="35"/>
      <c r="BR886" s="35"/>
      <c r="BS886" s="35"/>
      <c r="BT886" s="35"/>
      <c r="BU886" s="35"/>
      <c r="BV886" s="35"/>
      <c r="BW886" s="35"/>
      <c r="BX886" s="35"/>
      <c r="BY886" s="35"/>
      <c r="BZ886" s="35"/>
      <c r="CA886" s="35"/>
      <c r="CB886" s="35"/>
      <c r="CC886" s="35"/>
      <c r="CD886" s="35"/>
      <c r="CE886" s="35"/>
      <c r="CF886" s="35"/>
      <c r="CG886" s="35"/>
      <c r="CH886" s="35"/>
      <c r="CI886" s="35"/>
      <c r="CJ886" s="35"/>
      <c r="CK886" s="35"/>
      <c r="CL886" s="35"/>
      <c r="CM886" s="35"/>
      <c r="CN886" s="35"/>
      <c r="CO886" s="35"/>
      <c r="CP886" s="35"/>
      <c r="CQ886" s="35"/>
      <c r="CR886" s="35"/>
      <c r="CS886" s="35"/>
      <c r="CT886" s="35"/>
      <c r="CU886" s="35"/>
      <c r="CV886" s="35"/>
      <c r="CW886" s="35"/>
      <c r="CX886" s="35"/>
      <c r="CY886" s="35"/>
      <c r="CZ886" s="35"/>
      <c r="DA886" s="35"/>
      <c r="DB886" s="35"/>
      <c r="DC886" s="35"/>
      <c r="DD886" s="35"/>
      <c r="DE886" s="35"/>
      <c r="DF886" s="35"/>
      <c r="DG886" s="35"/>
      <c r="DH886" s="35"/>
      <c r="DI886" s="35"/>
      <c r="DJ886" s="35"/>
      <c r="DK886" s="35"/>
      <c r="DL886" s="35"/>
      <c r="DM886" s="35"/>
    </row>
    <row r="887" spans="1:117">
      <c r="A887" s="9" t="s">
        <v>330</v>
      </c>
      <c r="B887" s="9" t="s">
        <v>181</v>
      </c>
      <c r="C887" s="42">
        <v>43864</v>
      </c>
      <c r="D887" s="79">
        <v>43890</v>
      </c>
      <c r="E887" s="80">
        <v>3.9201392857142858E-2</v>
      </c>
      <c r="F887" s="80">
        <v>0.45067036914007441</v>
      </c>
      <c r="G887" s="80">
        <v>0.22477477242538094</v>
      </c>
      <c r="H887" s="80">
        <v>0.3244204618226601</v>
      </c>
      <c r="I887" s="80">
        <v>0.26965202093596058</v>
      </c>
      <c r="J887" s="80">
        <v>6.5427655172413807E-2</v>
      </c>
      <c r="K887" s="80">
        <v>0</v>
      </c>
      <c r="L887" s="80">
        <v>4.1114148558529656E-3</v>
      </c>
      <c r="M887" s="80">
        <v>0.30043478681711844</v>
      </c>
      <c r="N887" s="80">
        <v>0.38205126320463673</v>
      </c>
      <c r="O887" s="80">
        <v>3.0848220000000003E-2</v>
      </c>
      <c r="P887" s="80">
        <v>0.17538354761403943</v>
      </c>
      <c r="Q887" s="80">
        <v>4.3347350749780744E-2</v>
      </c>
      <c r="R887" s="80">
        <v>0.11903637222484652</v>
      </c>
      <c r="S887" s="80">
        <v>2.4293596278199074</v>
      </c>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5"/>
      <c r="CK887" s="35"/>
      <c r="CL887" s="35"/>
      <c r="CM887" s="35"/>
      <c r="CN887" s="35"/>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row>
    <row r="888" spans="1:117">
      <c r="A888" s="9" t="s">
        <v>330</v>
      </c>
      <c r="B888" s="9" t="s">
        <v>181</v>
      </c>
      <c r="C888" s="42">
        <v>43865</v>
      </c>
      <c r="D888" s="79">
        <v>43890</v>
      </c>
      <c r="E888" s="80">
        <v>3.9201392857142858E-2</v>
      </c>
      <c r="F888" s="80">
        <v>0.44667036914007441</v>
      </c>
      <c r="G888" s="80">
        <v>0.22477477242538094</v>
      </c>
      <c r="H888" s="80">
        <v>0.3244204618226601</v>
      </c>
      <c r="I888" s="80">
        <v>0.26965202093596058</v>
      </c>
      <c r="J888" s="80">
        <v>6.5427655172413807E-2</v>
      </c>
      <c r="K888" s="80">
        <v>0</v>
      </c>
      <c r="L888" s="80">
        <v>4.1114148558529656E-3</v>
      </c>
      <c r="M888" s="80">
        <v>0.30043478681711844</v>
      </c>
      <c r="N888" s="80">
        <v>0.38205126320463667</v>
      </c>
      <c r="O888" s="80">
        <v>4.187130700000001E-2</v>
      </c>
      <c r="P888" s="80">
        <v>0.17538354761403943</v>
      </c>
      <c r="Q888" s="80">
        <v>3.6324263749780747E-2</v>
      </c>
      <c r="R888" s="80">
        <v>0.11903637222484652</v>
      </c>
      <c r="S888" s="80">
        <v>2.4293596278199074</v>
      </c>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row>
    <row r="889" spans="1:117">
      <c r="A889" s="9" t="s">
        <v>330</v>
      </c>
      <c r="B889" s="9" t="s">
        <v>181</v>
      </c>
      <c r="C889" s="42">
        <v>43866</v>
      </c>
      <c r="D889" s="79">
        <v>43890</v>
      </c>
      <c r="E889" s="80">
        <v>3.9201392857142858E-2</v>
      </c>
      <c r="F889" s="80">
        <v>0.45067036914007441</v>
      </c>
      <c r="G889" s="80">
        <v>0.22477477242538094</v>
      </c>
      <c r="H889" s="80">
        <v>0.3244204618226601</v>
      </c>
      <c r="I889" s="80">
        <v>0.26965202093596058</v>
      </c>
      <c r="J889" s="80">
        <v>6.5427655172413807E-2</v>
      </c>
      <c r="K889" s="80">
        <v>0</v>
      </c>
      <c r="L889" s="80">
        <v>4.1114148558529656E-3</v>
      </c>
      <c r="M889" s="80">
        <v>0.30043478681711844</v>
      </c>
      <c r="N889" s="80">
        <v>0.38205126320463673</v>
      </c>
      <c r="O889" s="80">
        <v>2.6511660000000006E-2</v>
      </c>
      <c r="P889" s="80">
        <v>0.17538354761403943</v>
      </c>
      <c r="Q889" s="80">
        <v>4.7683910749780734E-2</v>
      </c>
      <c r="R889" s="80">
        <v>0.11903637222484652</v>
      </c>
      <c r="S889" s="80">
        <v>2.4293596278199074</v>
      </c>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c r="BO889" s="35"/>
      <c r="BP889" s="35"/>
      <c r="BQ889" s="35"/>
      <c r="BR889" s="35"/>
      <c r="BS889" s="35"/>
      <c r="BT889" s="35"/>
      <c r="BU889" s="35"/>
      <c r="BV889" s="35"/>
      <c r="BW889" s="35"/>
      <c r="BX889" s="35"/>
      <c r="BY889" s="35"/>
      <c r="BZ889" s="35"/>
      <c r="CA889" s="35"/>
      <c r="CB889" s="35"/>
      <c r="CC889" s="35"/>
      <c r="CD889" s="35"/>
      <c r="CE889" s="35"/>
      <c r="CF889" s="35"/>
      <c r="CG889" s="35"/>
      <c r="CH889" s="35"/>
      <c r="CI889" s="35"/>
      <c r="CJ889" s="35"/>
      <c r="CK889" s="35"/>
      <c r="CL889" s="35"/>
      <c r="CM889" s="35"/>
      <c r="CN889" s="35"/>
      <c r="CO889" s="35"/>
      <c r="CP889" s="35"/>
      <c r="CQ889" s="35"/>
      <c r="CR889" s="35"/>
      <c r="CS889" s="35"/>
      <c r="CT889" s="35"/>
      <c r="CU889" s="35"/>
      <c r="CV889" s="35"/>
      <c r="CW889" s="35"/>
      <c r="CX889" s="35"/>
      <c r="CY889" s="35"/>
      <c r="CZ889" s="35"/>
      <c r="DA889" s="35"/>
      <c r="DB889" s="35"/>
      <c r="DC889" s="35"/>
      <c r="DD889" s="35"/>
      <c r="DE889" s="35"/>
      <c r="DF889" s="35"/>
      <c r="DG889" s="35"/>
      <c r="DH889" s="35"/>
      <c r="DI889" s="35"/>
      <c r="DJ889" s="35"/>
      <c r="DK889" s="35"/>
      <c r="DL889" s="35"/>
      <c r="DM889" s="35"/>
    </row>
    <row r="890" spans="1:117">
      <c r="A890" s="9" t="s">
        <v>330</v>
      </c>
      <c r="B890" s="9" t="s">
        <v>181</v>
      </c>
      <c r="C890" s="42">
        <v>43867</v>
      </c>
      <c r="D890" s="79">
        <v>43890</v>
      </c>
      <c r="E890" s="80">
        <v>3.9201392857142858E-2</v>
      </c>
      <c r="F890" s="80">
        <v>0.44333702914007433</v>
      </c>
      <c r="G890" s="80">
        <v>0.22477477242538094</v>
      </c>
      <c r="H890" s="80">
        <v>0.3244204618226601</v>
      </c>
      <c r="I890" s="80">
        <v>0.26965202093596058</v>
      </c>
      <c r="J890" s="80">
        <v>6.5427655172413807E-2</v>
      </c>
      <c r="K890" s="80">
        <v>0</v>
      </c>
      <c r="L890" s="80">
        <v>4.1114148558529656E-3</v>
      </c>
      <c r="M890" s="80">
        <v>0.30043478681711844</v>
      </c>
      <c r="N890" s="80">
        <v>0.38205126320463667</v>
      </c>
      <c r="O890" s="80">
        <v>3.0653807000000005E-2</v>
      </c>
      <c r="P890" s="80">
        <v>0.17538354761403943</v>
      </c>
      <c r="Q890" s="80">
        <v>5.0875103749780742E-2</v>
      </c>
      <c r="R890" s="80">
        <v>0.11903637222484652</v>
      </c>
      <c r="S890" s="80">
        <v>2.4293596278199074</v>
      </c>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c r="BO890" s="35"/>
      <c r="BP890" s="35"/>
      <c r="BQ890" s="35"/>
      <c r="BR890" s="35"/>
      <c r="BS890" s="35"/>
      <c r="BT890" s="35"/>
      <c r="BU890" s="35"/>
      <c r="BV890" s="35"/>
      <c r="BW890" s="35"/>
      <c r="BX890" s="35"/>
      <c r="BY890" s="35"/>
      <c r="BZ890" s="35"/>
      <c r="CA890" s="35"/>
      <c r="CB890" s="35"/>
      <c r="CC890" s="35"/>
      <c r="CD890" s="35"/>
      <c r="CE890" s="35"/>
      <c r="CF890" s="35"/>
      <c r="CG890" s="35"/>
      <c r="CH890" s="35"/>
      <c r="CI890" s="35"/>
      <c r="CJ890" s="35"/>
      <c r="CK890" s="35"/>
      <c r="CL890" s="35"/>
      <c r="CM890" s="35"/>
      <c r="CN890" s="35"/>
      <c r="CO890" s="35"/>
      <c r="CP890" s="35"/>
      <c r="CQ890" s="35"/>
      <c r="CR890" s="35"/>
      <c r="CS890" s="35"/>
      <c r="CT890" s="35"/>
      <c r="CU890" s="35"/>
      <c r="CV890" s="35"/>
      <c r="CW890" s="35"/>
      <c r="CX890" s="35"/>
      <c r="CY890" s="35"/>
      <c r="CZ890" s="35"/>
      <c r="DA890" s="35"/>
      <c r="DB890" s="35"/>
      <c r="DC890" s="35"/>
      <c r="DD890" s="35"/>
      <c r="DE890" s="35"/>
      <c r="DF890" s="35"/>
      <c r="DG890" s="35"/>
      <c r="DH890" s="35"/>
      <c r="DI890" s="35"/>
      <c r="DJ890" s="35"/>
      <c r="DK890" s="35"/>
      <c r="DL890" s="35"/>
      <c r="DM890" s="35"/>
    </row>
    <row r="891" spans="1:117">
      <c r="A891" s="9" t="s">
        <v>330</v>
      </c>
      <c r="B891" s="9" t="s">
        <v>181</v>
      </c>
      <c r="C891" s="42">
        <v>43868</v>
      </c>
      <c r="D891" s="79">
        <v>43890</v>
      </c>
      <c r="E891" s="80">
        <v>3.9201392857142858E-2</v>
      </c>
      <c r="F891" s="80">
        <v>0.45067036914007441</v>
      </c>
      <c r="G891" s="80">
        <v>0.22477477242538094</v>
      </c>
      <c r="H891" s="80">
        <v>0.3244204618226601</v>
      </c>
      <c r="I891" s="80">
        <v>0.26965202093596058</v>
      </c>
      <c r="J891" s="80">
        <v>6.5427655172413807E-2</v>
      </c>
      <c r="K891" s="80">
        <v>0</v>
      </c>
      <c r="L891" s="80">
        <v>4.1114148558529656E-3</v>
      </c>
      <c r="M891" s="80">
        <v>0.30043478681711844</v>
      </c>
      <c r="N891" s="80">
        <v>0.38205126320463667</v>
      </c>
      <c r="O891" s="80">
        <v>2.1462921000000003E-2</v>
      </c>
      <c r="P891" s="80">
        <v>0.17538354761403943</v>
      </c>
      <c r="Q891" s="80">
        <v>5.2732649749780744E-2</v>
      </c>
      <c r="R891" s="80">
        <v>0.11903637222484652</v>
      </c>
      <c r="S891" s="80">
        <v>2.4293596278199074</v>
      </c>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5"/>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row>
    <row r="892" spans="1:117">
      <c r="A892" s="9" t="s">
        <v>330</v>
      </c>
      <c r="B892" s="9" t="s">
        <v>181</v>
      </c>
      <c r="C892" s="42">
        <v>43869</v>
      </c>
      <c r="D892" s="79">
        <v>43890</v>
      </c>
      <c r="E892" s="80">
        <v>3.9201392857142858E-2</v>
      </c>
      <c r="F892" s="80">
        <v>0.45067036914007441</v>
      </c>
      <c r="G892" s="80">
        <v>0.22477477242538094</v>
      </c>
      <c r="H892" s="80">
        <v>0.3244204618226601</v>
      </c>
      <c r="I892" s="80">
        <v>0.26965202093596058</v>
      </c>
      <c r="J892" s="80">
        <v>6.5427655172413807E-2</v>
      </c>
      <c r="K892" s="80">
        <v>0</v>
      </c>
      <c r="L892" s="80">
        <v>4.1114148558529656E-3</v>
      </c>
      <c r="M892" s="80">
        <v>0.30043478681711844</v>
      </c>
      <c r="N892" s="80">
        <v>0.38205126320463667</v>
      </c>
      <c r="O892" s="80">
        <v>2.7180738000000003E-2</v>
      </c>
      <c r="P892" s="80">
        <v>0.17538354761403943</v>
      </c>
      <c r="Q892" s="80">
        <v>4.7014832749780737E-2</v>
      </c>
      <c r="R892" s="80">
        <v>0.11903637222484652</v>
      </c>
      <c r="S892" s="80">
        <v>2.4293596278199074</v>
      </c>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c r="CG892" s="35"/>
      <c r="CH892" s="35"/>
      <c r="CI892" s="35"/>
      <c r="CJ892" s="35"/>
      <c r="CK892" s="35"/>
      <c r="CL892" s="35"/>
      <c r="CM892" s="35"/>
      <c r="CN892" s="35"/>
      <c r="CO892" s="35"/>
      <c r="CP892" s="35"/>
      <c r="CQ892" s="35"/>
      <c r="CR892" s="35"/>
      <c r="CS892" s="35"/>
      <c r="CT892" s="35"/>
      <c r="CU892" s="35"/>
      <c r="CV892" s="35"/>
      <c r="CW892" s="35"/>
      <c r="CX892" s="35"/>
      <c r="CY892" s="35"/>
      <c r="CZ892" s="35"/>
      <c r="DA892" s="35"/>
      <c r="DB892" s="35"/>
      <c r="DC892" s="35"/>
      <c r="DD892" s="35"/>
      <c r="DE892" s="35"/>
      <c r="DF892" s="35"/>
      <c r="DG892" s="35"/>
      <c r="DH892" s="35"/>
      <c r="DI892" s="35"/>
      <c r="DJ892" s="35"/>
      <c r="DK892" s="35"/>
      <c r="DL892" s="35"/>
      <c r="DM892" s="35"/>
    </row>
    <row r="893" spans="1:117">
      <c r="A893" s="9" t="s">
        <v>330</v>
      </c>
      <c r="B893" s="9" t="s">
        <v>181</v>
      </c>
      <c r="C893" s="42">
        <v>43870</v>
      </c>
      <c r="D893" s="79">
        <v>43890</v>
      </c>
      <c r="E893" s="80">
        <v>3.9201392857142858E-2</v>
      </c>
      <c r="F893" s="80">
        <v>0.45067036914007441</v>
      </c>
      <c r="G893" s="80">
        <v>0.22477477242538094</v>
      </c>
      <c r="H893" s="80">
        <v>0.3244204618226601</v>
      </c>
      <c r="I893" s="80">
        <v>0.26965202093596058</v>
      </c>
      <c r="J893" s="80">
        <v>6.5427655172413807E-2</v>
      </c>
      <c r="K893" s="80">
        <v>0</v>
      </c>
      <c r="L893" s="80">
        <v>4.1114148558529656E-3</v>
      </c>
      <c r="M893" s="80">
        <v>0.30043478681711844</v>
      </c>
      <c r="N893" s="80">
        <v>0.38205126320463667</v>
      </c>
      <c r="O893" s="80">
        <v>2.7834048000000004E-2</v>
      </c>
      <c r="P893" s="80">
        <v>0.17538354761403943</v>
      </c>
      <c r="Q893" s="80">
        <v>4.636152274978074E-2</v>
      </c>
      <c r="R893" s="80">
        <v>0.11903637222484652</v>
      </c>
      <c r="S893" s="80">
        <v>2.4293596278199074</v>
      </c>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c r="CG893" s="35"/>
      <c r="CH893" s="35"/>
      <c r="CI893" s="35"/>
      <c r="CJ893" s="35"/>
      <c r="CK893" s="35"/>
      <c r="CL893" s="35"/>
      <c r="CM893" s="35"/>
      <c r="CN893" s="35"/>
      <c r="CO893" s="35"/>
      <c r="CP893" s="35"/>
      <c r="CQ893" s="35"/>
      <c r="CR893" s="35"/>
      <c r="CS893" s="35"/>
      <c r="CT893" s="35"/>
      <c r="CU893" s="35"/>
      <c r="CV893" s="35"/>
      <c r="CW893" s="35"/>
      <c r="CX893" s="35"/>
      <c r="CY893" s="35"/>
      <c r="CZ893" s="35"/>
      <c r="DA893" s="35"/>
      <c r="DB893" s="35"/>
      <c r="DC893" s="35"/>
      <c r="DD893" s="35"/>
      <c r="DE893" s="35"/>
      <c r="DF893" s="35"/>
      <c r="DG893" s="35"/>
      <c r="DH893" s="35"/>
      <c r="DI893" s="35"/>
      <c r="DJ893" s="35"/>
      <c r="DK893" s="35"/>
      <c r="DL893" s="35"/>
      <c r="DM893" s="35"/>
    </row>
    <row r="894" spans="1:117">
      <c r="A894" s="9" t="s">
        <v>331</v>
      </c>
      <c r="B894" s="9" t="s">
        <v>181</v>
      </c>
      <c r="C894" s="42">
        <v>43871</v>
      </c>
      <c r="D894" s="79">
        <v>43890</v>
      </c>
      <c r="E894" s="80">
        <v>3.9201392857142858E-2</v>
      </c>
      <c r="F894" s="80">
        <v>0.44087869914007438</v>
      </c>
      <c r="G894" s="80">
        <v>0.22477477242538094</v>
      </c>
      <c r="H894" s="80">
        <v>0.3244204618226601</v>
      </c>
      <c r="I894" s="80">
        <v>0.26965202093596058</v>
      </c>
      <c r="J894" s="80">
        <v>6.5427655172413807E-2</v>
      </c>
      <c r="K894" s="80">
        <v>0</v>
      </c>
      <c r="L894" s="80">
        <v>4.1114148558529656E-3</v>
      </c>
      <c r="M894" s="80">
        <v>0.30043478681711844</v>
      </c>
      <c r="N894" s="80">
        <v>0.38205126320463667</v>
      </c>
      <c r="O894" s="80">
        <v>3.9823581000000004E-2</v>
      </c>
      <c r="P894" s="80">
        <v>0.17538354761403943</v>
      </c>
      <c r="Q894" s="80">
        <v>4.4163659749780732E-2</v>
      </c>
      <c r="R894" s="80">
        <v>0.11903637222484652</v>
      </c>
      <c r="S894" s="80">
        <v>2.4293596278199074</v>
      </c>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c r="CG894" s="35"/>
      <c r="CH894" s="35"/>
      <c r="CI894" s="35"/>
      <c r="CJ894" s="35"/>
      <c r="CK894" s="35"/>
      <c r="CL894" s="35"/>
      <c r="CM894" s="35"/>
      <c r="CN894" s="35"/>
      <c r="CO894" s="35"/>
      <c r="CP894" s="35"/>
      <c r="CQ894" s="35"/>
      <c r="CR894" s="35"/>
      <c r="CS894" s="35"/>
      <c r="CT894" s="35"/>
      <c r="CU894" s="35"/>
      <c r="CV894" s="35"/>
      <c r="CW894" s="35"/>
      <c r="CX894" s="35"/>
      <c r="CY894" s="35"/>
      <c r="CZ894" s="35"/>
      <c r="DA894" s="35"/>
      <c r="DB894" s="35"/>
      <c r="DC894" s="35"/>
      <c r="DD894" s="35"/>
      <c r="DE894" s="35"/>
      <c r="DF894" s="35"/>
      <c r="DG894" s="35"/>
      <c r="DH894" s="35"/>
      <c r="DI894" s="35"/>
      <c r="DJ894" s="35"/>
      <c r="DK894" s="35"/>
      <c r="DL894" s="35"/>
      <c r="DM894" s="35"/>
    </row>
    <row r="895" spans="1:117">
      <c r="A895" s="9" t="s">
        <v>331</v>
      </c>
      <c r="B895" s="9" t="s">
        <v>181</v>
      </c>
      <c r="C895" s="42">
        <v>43872</v>
      </c>
      <c r="D895" s="79">
        <v>43890</v>
      </c>
      <c r="E895" s="80">
        <v>3.9201392857142858E-2</v>
      </c>
      <c r="F895" s="80">
        <v>0.44600369914007443</v>
      </c>
      <c r="G895" s="80">
        <v>0.22477477242538094</v>
      </c>
      <c r="H895" s="80">
        <v>0.3244204618226601</v>
      </c>
      <c r="I895" s="80">
        <v>0.26965202093596058</v>
      </c>
      <c r="J895" s="80">
        <v>6.5427655172413807E-2</v>
      </c>
      <c r="K895" s="80">
        <v>0</v>
      </c>
      <c r="L895" s="80">
        <v>4.1114148558529656E-3</v>
      </c>
      <c r="M895" s="80">
        <v>0.30043478681711844</v>
      </c>
      <c r="N895" s="80">
        <v>0.38205126320463667</v>
      </c>
      <c r="O895" s="80">
        <v>2.6338256000000004E-2</v>
      </c>
      <c r="P895" s="80">
        <v>0.17538354761403943</v>
      </c>
      <c r="Q895" s="80">
        <v>5.2523984749780733E-2</v>
      </c>
      <c r="R895" s="80">
        <v>0.11903637222484652</v>
      </c>
      <c r="S895" s="80">
        <v>2.429359627819907</v>
      </c>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5"/>
      <c r="CM895" s="35"/>
      <c r="CN895" s="35"/>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row>
    <row r="896" spans="1:117">
      <c r="A896" s="9" t="s">
        <v>331</v>
      </c>
      <c r="B896" s="9" t="s">
        <v>181</v>
      </c>
      <c r="C896" s="42">
        <v>43873</v>
      </c>
      <c r="D896" s="79">
        <v>43890</v>
      </c>
      <c r="E896" s="80">
        <v>3.9201392857142858E-2</v>
      </c>
      <c r="F896" s="80">
        <v>0.45067036914007441</v>
      </c>
      <c r="G896" s="80">
        <v>0.22477477242538094</v>
      </c>
      <c r="H896" s="80">
        <v>0.3244204618226601</v>
      </c>
      <c r="I896" s="80">
        <v>0.26965202093596058</v>
      </c>
      <c r="J896" s="80">
        <v>6.5427655172413807E-2</v>
      </c>
      <c r="K896" s="80">
        <v>0</v>
      </c>
      <c r="L896" s="80">
        <v>4.1114148558529656E-3</v>
      </c>
      <c r="M896" s="80">
        <v>0.30043478681711844</v>
      </c>
      <c r="N896" s="80">
        <v>0.38205126320463667</v>
      </c>
      <c r="O896" s="80">
        <v>2.3950953000000001E-2</v>
      </c>
      <c r="P896" s="80">
        <v>0.17538354761403943</v>
      </c>
      <c r="Q896" s="80">
        <v>5.0244617749780757E-2</v>
      </c>
      <c r="R896" s="80">
        <v>0.11903637222484652</v>
      </c>
      <c r="S896" s="80">
        <v>2.4293596278199074</v>
      </c>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row>
    <row r="897" spans="1:117">
      <c r="A897" s="9" t="s">
        <v>331</v>
      </c>
      <c r="B897" s="9" t="s">
        <v>181</v>
      </c>
      <c r="C897" s="42">
        <v>43874</v>
      </c>
      <c r="D897" s="79">
        <v>43890</v>
      </c>
      <c r="E897" s="80">
        <v>3.9201392857142858E-2</v>
      </c>
      <c r="F897" s="80">
        <v>0.45067036914007441</v>
      </c>
      <c r="G897" s="80">
        <v>0.22477477242538094</v>
      </c>
      <c r="H897" s="80">
        <v>0.3244204618226601</v>
      </c>
      <c r="I897" s="80">
        <v>0.26965202093596058</v>
      </c>
      <c r="J897" s="80">
        <v>6.5427655172413807E-2</v>
      </c>
      <c r="K897" s="80">
        <v>0</v>
      </c>
      <c r="L897" s="80">
        <v>4.1114148558529656E-3</v>
      </c>
      <c r="M897" s="80">
        <v>0.30043478681711844</v>
      </c>
      <c r="N897" s="80">
        <v>0.38205126320463673</v>
      </c>
      <c r="O897" s="80">
        <v>2.2932324E-2</v>
      </c>
      <c r="P897" s="80">
        <v>0.17538354761403943</v>
      </c>
      <c r="Q897" s="80">
        <v>5.1263246749780736E-2</v>
      </c>
      <c r="R897" s="80">
        <v>0.11903637222484652</v>
      </c>
      <c r="S897" s="80">
        <v>2.4293596278199074</v>
      </c>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35"/>
      <c r="BR897" s="35"/>
      <c r="BS897" s="35"/>
      <c r="BT897" s="35"/>
      <c r="BU897" s="35"/>
      <c r="BV897" s="35"/>
      <c r="BW897" s="35"/>
      <c r="BX897" s="35"/>
      <c r="BY897" s="35"/>
      <c r="BZ897" s="35"/>
      <c r="CA897" s="35"/>
      <c r="CB897" s="35"/>
      <c r="CC897" s="35"/>
      <c r="CD897" s="35"/>
      <c r="CE897" s="35"/>
      <c r="CF897" s="35"/>
      <c r="CG897" s="35"/>
      <c r="CH897" s="35"/>
      <c r="CI897" s="35"/>
      <c r="CJ897" s="35"/>
      <c r="CK897" s="35"/>
      <c r="CL897" s="35"/>
      <c r="CM897" s="35"/>
      <c r="CN897" s="35"/>
      <c r="CO897" s="35"/>
      <c r="CP897" s="35"/>
      <c r="CQ897" s="35"/>
      <c r="CR897" s="35"/>
      <c r="CS897" s="35"/>
      <c r="CT897" s="35"/>
      <c r="CU897" s="35"/>
      <c r="CV897" s="35"/>
      <c r="CW897" s="35"/>
      <c r="CX897" s="35"/>
      <c r="CY897" s="35"/>
      <c r="CZ897" s="35"/>
      <c r="DA897" s="35"/>
      <c r="DB897" s="35"/>
      <c r="DC897" s="35"/>
      <c r="DD897" s="35"/>
      <c r="DE897" s="35"/>
      <c r="DF897" s="35"/>
      <c r="DG897" s="35"/>
      <c r="DH897" s="35"/>
      <c r="DI897" s="35"/>
      <c r="DJ897" s="35"/>
      <c r="DK897" s="35"/>
      <c r="DL897" s="35"/>
      <c r="DM897" s="35"/>
    </row>
    <row r="898" spans="1:117">
      <c r="A898" s="9" t="s">
        <v>331</v>
      </c>
      <c r="B898" s="9" t="s">
        <v>181</v>
      </c>
      <c r="C898" s="42">
        <v>43875</v>
      </c>
      <c r="D898" s="79">
        <v>43890</v>
      </c>
      <c r="E898" s="80">
        <v>3.9201392857142858E-2</v>
      </c>
      <c r="F898" s="80">
        <v>0.45067036914007441</v>
      </c>
      <c r="G898" s="80">
        <v>0.22477477242538094</v>
      </c>
      <c r="H898" s="80">
        <v>0.3244204618226601</v>
      </c>
      <c r="I898" s="80">
        <v>0.26965202093596058</v>
      </c>
      <c r="J898" s="80">
        <v>6.5427655172413807E-2</v>
      </c>
      <c r="K898" s="80">
        <v>0</v>
      </c>
      <c r="L898" s="80">
        <v>4.1114148558529656E-3</v>
      </c>
      <c r="M898" s="80">
        <v>0.30043478681711844</v>
      </c>
      <c r="N898" s="80">
        <v>0.38205126320463667</v>
      </c>
      <c r="O898" s="80">
        <v>2.9102480999999999E-2</v>
      </c>
      <c r="P898" s="80">
        <v>0.17538354761403943</v>
      </c>
      <c r="Q898" s="80">
        <v>4.509308974978074E-2</v>
      </c>
      <c r="R898" s="80">
        <v>0.11903637222484652</v>
      </c>
      <c r="S898" s="80">
        <v>2.429359627819907</v>
      </c>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c r="BW898" s="35"/>
      <c r="BX898" s="35"/>
      <c r="BY898" s="35"/>
      <c r="BZ898" s="35"/>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row>
    <row r="899" spans="1:117">
      <c r="A899" s="9" t="s">
        <v>331</v>
      </c>
      <c r="B899" s="9" t="s">
        <v>181</v>
      </c>
      <c r="C899" s="42">
        <v>43876</v>
      </c>
      <c r="D899" s="79">
        <v>43890</v>
      </c>
      <c r="E899" s="80">
        <v>3.9201392857142858E-2</v>
      </c>
      <c r="F899" s="80">
        <v>0.44933703914007439</v>
      </c>
      <c r="G899" s="80">
        <v>0.22477477242538094</v>
      </c>
      <c r="H899" s="80">
        <v>0.3244204618226601</v>
      </c>
      <c r="I899" s="80">
        <v>0.26965202093596058</v>
      </c>
      <c r="J899" s="80">
        <v>6.5427655172413807E-2</v>
      </c>
      <c r="K899" s="80">
        <v>0</v>
      </c>
      <c r="L899" s="80">
        <v>4.1114148558529656E-3</v>
      </c>
      <c r="M899" s="80">
        <v>0.30043478681711844</v>
      </c>
      <c r="N899" s="80">
        <v>0.38205126320463667</v>
      </c>
      <c r="O899" s="80">
        <v>3.0064552000000005E-2</v>
      </c>
      <c r="P899" s="80">
        <v>0.17538354761403943</v>
      </c>
      <c r="Q899" s="80">
        <v>4.5464348749780732E-2</v>
      </c>
      <c r="R899" s="80">
        <v>0.11903637222484652</v>
      </c>
      <c r="S899" s="80">
        <v>2.429359627819907</v>
      </c>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5"/>
      <c r="BW899" s="35"/>
      <c r="BX899" s="35"/>
      <c r="BY899" s="35"/>
      <c r="BZ899" s="35"/>
      <c r="CA899" s="35"/>
      <c r="CB899" s="35"/>
      <c r="CC899" s="35"/>
      <c r="CD899" s="35"/>
      <c r="CE899" s="35"/>
      <c r="CF899" s="35"/>
      <c r="CG899" s="35"/>
      <c r="CH899" s="35"/>
      <c r="CI899" s="35"/>
      <c r="CJ899" s="35"/>
      <c r="CK899" s="35"/>
      <c r="CL899" s="35"/>
      <c r="CM899" s="35"/>
      <c r="CN899" s="35"/>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row>
    <row r="900" spans="1:117">
      <c r="A900" s="9" t="s">
        <v>331</v>
      </c>
      <c r="B900" s="9" t="s">
        <v>181</v>
      </c>
      <c r="C900" s="42">
        <v>43877</v>
      </c>
      <c r="D900" s="79">
        <v>43890</v>
      </c>
      <c r="E900" s="80">
        <v>3.9201392857142858E-2</v>
      </c>
      <c r="F900" s="80">
        <v>0.45067036914007441</v>
      </c>
      <c r="G900" s="80">
        <v>0.22477477242538094</v>
      </c>
      <c r="H900" s="80">
        <v>0.3244204618226601</v>
      </c>
      <c r="I900" s="80">
        <v>0.26965202093596058</v>
      </c>
      <c r="J900" s="80">
        <v>6.5427655172413807E-2</v>
      </c>
      <c r="K900" s="80">
        <v>0</v>
      </c>
      <c r="L900" s="80">
        <v>4.1114148558529656E-3</v>
      </c>
      <c r="M900" s="80">
        <v>0.30043478681711844</v>
      </c>
      <c r="N900" s="80">
        <v>0.38205126320463667</v>
      </c>
      <c r="O900" s="80">
        <v>2.6867277000000002E-2</v>
      </c>
      <c r="P900" s="80">
        <v>0.17538354761403943</v>
      </c>
      <c r="Q900" s="80">
        <v>4.7328293749780745E-2</v>
      </c>
      <c r="R900" s="80">
        <v>0.11903637222484652</v>
      </c>
      <c r="S900" s="80">
        <v>2.4293596278199074</v>
      </c>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row>
    <row r="901" spans="1:117">
      <c r="A901" s="9" t="s">
        <v>332</v>
      </c>
      <c r="B901" s="9" t="s">
        <v>181</v>
      </c>
      <c r="C901" s="42">
        <v>43878</v>
      </c>
      <c r="D901" s="79">
        <v>43890</v>
      </c>
      <c r="E901" s="80">
        <v>3.9201392857142858E-2</v>
      </c>
      <c r="F901" s="80">
        <v>0.45067036914007441</v>
      </c>
      <c r="G901" s="80">
        <v>0.22477477242538094</v>
      </c>
      <c r="H901" s="80">
        <v>0.3244204618226601</v>
      </c>
      <c r="I901" s="80">
        <v>0.26965202093596058</v>
      </c>
      <c r="J901" s="80">
        <v>6.5427655172413807E-2</v>
      </c>
      <c r="K901" s="80">
        <v>0</v>
      </c>
      <c r="L901" s="80">
        <v>4.1114148558529656E-3</v>
      </c>
      <c r="M901" s="80">
        <v>0.30043478681711844</v>
      </c>
      <c r="N901" s="80">
        <v>0.38205126320463667</v>
      </c>
      <c r="O901" s="80">
        <v>3.0201264000000005E-2</v>
      </c>
      <c r="P901" s="80">
        <v>0.17538354761403943</v>
      </c>
      <c r="Q901" s="80">
        <v>4.3994306749780734E-2</v>
      </c>
      <c r="R901" s="80">
        <v>0.11903637222484652</v>
      </c>
      <c r="S901" s="80">
        <v>2.4293596278199074</v>
      </c>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c r="BO901" s="35"/>
      <c r="BP901" s="35"/>
      <c r="BQ901" s="35"/>
      <c r="BR901" s="35"/>
      <c r="BS901" s="35"/>
      <c r="BT901" s="35"/>
      <c r="BU901" s="35"/>
      <c r="BV901" s="35"/>
      <c r="BW901" s="35"/>
      <c r="BX901" s="35"/>
      <c r="BY901" s="35"/>
      <c r="BZ901" s="35"/>
      <c r="CA901" s="35"/>
      <c r="CB901" s="35"/>
      <c r="CC901" s="35"/>
      <c r="CD901" s="35"/>
      <c r="CE901" s="35"/>
      <c r="CF901" s="35"/>
      <c r="CG901" s="35"/>
      <c r="CH901" s="35"/>
      <c r="CI901" s="35"/>
      <c r="CJ901" s="35"/>
      <c r="CK901" s="35"/>
      <c r="CL901" s="35"/>
      <c r="CM901" s="35"/>
      <c r="CN901" s="35"/>
      <c r="CO901" s="35"/>
      <c r="CP901" s="35"/>
      <c r="CQ901" s="35"/>
      <c r="CR901" s="35"/>
      <c r="CS901" s="35"/>
      <c r="CT901" s="35"/>
      <c r="CU901" s="35"/>
      <c r="CV901" s="35"/>
      <c r="CW901" s="35"/>
      <c r="CX901" s="35"/>
      <c r="CY901" s="35"/>
      <c r="CZ901" s="35"/>
      <c r="DA901" s="35"/>
      <c r="DB901" s="35"/>
      <c r="DC901" s="35"/>
      <c r="DD901" s="35"/>
      <c r="DE901" s="35"/>
      <c r="DF901" s="35"/>
      <c r="DG901" s="35"/>
      <c r="DH901" s="35"/>
      <c r="DI901" s="35"/>
      <c r="DJ901" s="35"/>
      <c r="DK901" s="35"/>
      <c r="DL901" s="35"/>
      <c r="DM901" s="35"/>
    </row>
    <row r="902" spans="1:117">
      <c r="A902" s="9" t="s">
        <v>332</v>
      </c>
      <c r="B902" s="9" t="s">
        <v>181</v>
      </c>
      <c r="C902" s="42">
        <v>43879</v>
      </c>
      <c r="D902" s="79">
        <v>43890</v>
      </c>
      <c r="E902" s="80">
        <v>3.9201392857142858E-2</v>
      </c>
      <c r="F902" s="80">
        <v>0.45067036914007441</v>
      </c>
      <c r="G902" s="80">
        <v>0.22477477242538094</v>
      </c>
      <c r="H902" s="80">
        <v>0.3244204618226601</v>
      </c>
      <c r="I902" s="80">
        <v>0.26965202093596058</v>
      </c>
      <c r="J902" s="80">
        <v>6.5427655172413807E-2</v>
      </c>
      <c r="K902" s="80">
        <v>0</v>
      </c>
      <c r="L902" s="80">
        <v>4.1114148558529656E-3</v>
      </c>
      <c r="M902" s="80">
        <v>0.30043478681711844</v>
      </c>
      <c r="N902" s="80">
        <v>0.38205126320463667</v>
      </c>
      <c r="O902" s="80">
        <v>2.1563118000000003E-2</v>
      </c>
      <c r="P902" s="80">
        <v>0.17538354761403943</v>
      </c>
      <c r="Q902" s="80">
        <v>5.2632452749780741E-2</v>
      </c>
      <c r="R902" s="80">
        <v>0.11903637222484652</v>
      </c>
      <c r="S902" s="80">
        <v>2.4293596278199074</v>
      </c>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row>
    <row r="903" spans="1:117">
      <c r="A903" s="9" t="s">
        <v>332</v>
      </c>
      <c r="B903" s="9" t="s">
        <v>181</v>
      </c>
      <c r="C903" s="42">
        <v>43880</v>
      </c>
      <c r="D903" s="79">
        <v>43890</v>
      </c>
      <c r="E903" s="80">
        <v>3.9201392857142858E-2</v>
      </c>
      <c r="F903" s="80">
        <v>0.45067036914007441</v>
      </c>
      <c r="G903" s="80">
        <v>0.22477477242538094</v>
      </c>
      <c r="H903" s="80">
        <v>0.3244204618226601</v>
      </c>
      <c r="I903" s="80">
        <v>0.26965202093596058</v>
      </c>
      <c r="J903" s="80">
        <v>6.5427655172413807E-2</v>
      </c>
      <c r="K903" s="80">
        <v>0</v>
      </c>
      <c r="L903" s="80">
        <v>4.1114148558529656E-3</v>
      </c>
      <c r="M903" s="80">
        <v>0.30043478681711844</v>
      </c>
      <c r="N903" s="80">
        <v>0.38205126320463667</v>
      </c>
      <c r="O903" s="80">
        <v>3.9885219000000006E-2</v>
      </c>
      <c r="P903" s="80">
        <v>0.17538354761403943</v>
      </c>
      <c r="Q903" s="80">
        <v>3.4310351749780754E-2</v>
      </c>
      <c r="R903" s="80">
        <v>0.11903637222484652</v>
      </c>
      <c r="S903" s="80">
        <v>2.4293596278199074</v>
      </c>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row>
    <row r="904" spans="1:117">
      <c r="A904" s="9" t="s">
        <v>332</v>
      </c>
      <c r="B904" s="9" t="s">
        <v>181</v>
      </c>
      <c r="C904" s="42">
        <v>43881</v>
      </c>
      <c r="D904" s="79">
        <v>43890</v>
      </c>
      <c r="E904" s="80">
        <v>3.9201392857142858E-2</v>
      </c>
      <c r="F904" s="80">
        <v>0.44775369914007435</v>
      </c>
      <c r="G904" s="80">
        <v>0.22477477242538094</v>
      </c>
      <c r="H904" s="80">
        <v>0.3244204618226601</v>
      </c>
      <c r="I904" s="80">
        <v>0.26965202093596058</v>
      </c>
      <c r="J904" s="80">
        <v>6.5427655172413807E-2</v>
      </c>
      <c r="K904" s="80">
        <v>0</v>
      </c>
      <c r="L904" s="80">
        <v>4.1114148558529656E-3</v>
      </c>
      <c r="M904" s="80">
        <v>0.30043478681711844</v>
      </c>
      <c r="N904" s="80">
        <v>0.38205126320463673</v>
      </c>
      <c r="O904" s="80">
        <v>3.0259309000000002E-2</v>
      </c>
      <c r="P904" s="80">
        <v>0.17538354761403943</v>
      </c>
      <c r="Q904" s="80">
        <v>4.6852931749780738E-2</v>
      </c>
      <c r="R904" s="80">
        <v>0.11903637222484652</v>
      </c>
      <c r="S904" s="80">
        <v>2.4293596278199074</v>
      </c>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5"/>
      <c r="BW904" s="35"/>
      <c r="BX904" s="35"/>
      <c r="BY904" s="35"/>
      <c r="BZ904" s="35"/>
      <c r="CA904" s="35"/>
      <c r="CB904" s="35"/>
      <c r="CC904" s="35"/>
      <c r="CD904" s="35"/>
      <c r="CE904" s="35"/>
      <c r="CF904" s="35"/>
      <c r="CG904" s="35"/>
      <c r="CH904" s="35"/>
      <c r="CI904" s="35"/>
      <c r="CJ904" s="35"/>
      <c r="CK904" s="35"/>
      <c r="CL904" s="35"/>
      <c r="CM904" s="35"/>
      <c r="CN904" s="35"/>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row>
    <row r="905" spans="1:117">
      <c r="A905" s="9" t="s">
        <v>332</v>
      </c>
      <c r="B905" s="9" t="s">
        <v>181</v>
      </c>
      <c r="C905" s="42">
        <v>43882</v>
      </c>
      <c r="D905" s="79">
        <v>43890</v>
      </c>
      <c r="E905" s="80">
        <v>3.9201392857142858E-2</v>
      </c>
      <c r="F905" s="80">
        <v>0.44760369914007436</v>
      </c>
      <c r="G905" s="80">
        <v>0.22477477242538094</v>
      </c>
      <c r="H905" s="80">
        <v>0.3244204618226601</v>
      </c>
      <c r="I905" s="80">
        <v>0.26965202093596058</v>
      </c>
      <c r="J905" s="80">
        <v>6.5427655172413807E-2</v>
      </c>
      <c r="K905" s="80">
        <v>0</v>
      </c>
      <c r="L905" s="80">
        <v>4.1114148558529656E-3</v>
      </c>
      <c r="M905" s="80">
        <v>0.30043478681711844</v>
      </c>
      <c r="N905" s="80">
        <v>0.38205126320463673</v>
      </c>
      <c r="O905" s="80">
        <v>3.1445839000000003E-2</v>
      </c>
      <c r="P905" s="80">
        <v>0.17538354761403943</v>
      </c>
      <c r="Q905" s="80">
        <v>4.581640174978073E-2</v>
      </c>
      <c r="R905" s="80">
        <v>0.11903637222484652</v>
      </c>
      <c r="S905" s="80">
        <v>2.4293596278199074</v>
      </c>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row>
    <row r="906" spans="1:117">
      <c r="A906" s="9" t="s">
        <v>332</v>
      </c>
      <c r="B906" s="9" t="s">
        <v>181</v>
      </c>
      <c r="C906" s="42">
        <v>43883</v>
      </c>
      <c r="D906" s="79">
        <v>43890</v>
      </c>
      <c r="E906" s="80">
        <v>3.9201392857142858E-2</v>
      </c>
      <c r="F906" s="80">
        <v>0.44275369914007434</v>
      </c>
      <c r="G906" s="80">
        <v>0.22477477242538094</v>
      </c>
      <c r="H906" s="80">
        <v>0.3244204618226601</v>
      </c>
      <c r="I906" s="80">
        <v>0.26965202093596058</v>
      </c>
      <c r="J906" s="80">
        <v>6.5427655172413807E-2</v>
      </c>
      <c r="K906" s="80">
        <v>0</v>
      </c>
      <c r="L906" s="80">
        <v>4.1114148558529656E-3</v>
      </c>
      <c r="M906" s="80">
        <v>0.30043478681711844</v>
      </c>
      <c r="N906" s="80">
        <v>0.38205126320463667</v>
      </c>
      <c r="O906" s="80">
        <v>4.9460571000000002E-2</v>
      </c>
      <c r="P906" s="80">
        <v>0.17538354761403943</v>
      </c>
      <c r="Q906" s="80">
        <v>3.265166974978076E-2</v>
      </c>
      <c r="R906" s="80">
        <v>0.11903637222484652</v>
      </c>
      <c r="S906" s="80">
        <v>2.4293596278199074</v>
      </c>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c r="BO906" s="35"/>
      <c r="BP906" s="35"/>
      <c r="BQ906" s="35"/>
      <c r="BR906" s="35"/>
      <c r="BS906" s="35"/>
      <c r="BT906" s="35"/>
      <c r="BU906" s="35"/>
      <c r="BV906" s="35"/>
      <c r="BW906" s="35"/>
      <c r="BX906" s="35"/>
      <c r="BY906" s="35"/>
      <c r="BZ906" s="35"/>
      <c r="CA906" s="35"/>
      <c r="CB906" s="35"/>
      <c r="CC906" s="35"/>
      <c r="CD906" s="35"/>
      <c r="CE906" s="35"/>
      <c r="CF906" s="35"/>
      <c r="CG906" s="35"/>
      <c r="CH906" s="35"/>
      <c r="CI906" s="35"/>
      <c r="CJ906" s="35"/>
      <c r="CK906" s="35"/>
      <c r="CL906" s="35"/>
      <c r="CM906" s="35"/>
      <c r="CN906" s="35"/>
      <c r="CO906" s="35"/>
      <c r="CP906" s="35"/>
      <c r="CQ906" s="35"/>
      <c r="CR906" s="35"/>
      <c r="CS906" s="35"/>
      <c r="CT906" s="35"/>
      <c r="CU906" s="35"/>
      <c r="CV906" s="35"/>
      <c r="CW906" s="35"/>
      <c r="CX906" s="35"/>
      <c r="CY906" s="35"/>
      <c r="CZ906" s="35"/>
      <c r="DA906" s="35"/>
      <c r="DB906" s="35"/>
      <c r="DC906" s="35"/>
      <c r="DD906" s="35"/>
      <c r="DE906" s="35"/>
      <c r="DF906" s="35"/>
      <c r="DG906" s="35"/>
      <c r="DH906" s="35"/>
      <c r="DI906" s="35"/>
      <c r="DJ906" s="35"/>
      <c r="DK906" s="35"/>
      <c r="DL906" s="35"/>
      <c r="DM906" s="35"/>
    </row>
    <row r="907" spans="1:117">
      <c r="A907" s="9" t="s">
        <v>332</v>
      </c>
      <c r="B907" s="9" t="s">
        <v>181</v>
      </c>
      <c r="C907" s="42">
        <v>43884</v>
      </c>
      <c r="D907" s="79">
        <v>43890</v>
      </c>
      <c r="E907" s="80">
        <v>3.9201392857142858E-2</v>
      </c>
      <c r="F907" s="80">
        <v>0.45067036914007441</v>
      </c>
      <c r="G907" s="80">
        <v>0.22477477242538094</v>
      </c>
      <c r="H907" s="80">
        <v>0.3244204618226601</v>
      </c>
      <c r="I907" s="80">
        <v>0.26965202093596058</v>
      </c>
      <c r="J907" s="80">
        <v>6.5427655172413807E-2</v>
      </c>
      <c r="K907" s="80">
        <v>0</v>
      </c>
      <c r="L907" s="80">
        <v>4.1114148558529656E-3</v>
      </c>
      <c r="M907" s="80">
        <v>0.30043478681711844</v>
      </c>
      <c r="N907" s="80">
        <v>0.38205126320463667</v>
      </c>
      <c r="O907" s="80">
        <v>3.582171E-2</v>
      </c>
      <c r="P907" s="80">
        <v>0.17538354761403943</v>
      </c>
      <c r="Q907" s="80">
        <v>3.837386074978074E-2</v>
      </c>
      <c r="R907" s="80">
        <v>0.11903637222484652</v>
      </c>
      <c r="S907" s="80">
        <v>2.4293596278199074</v>
      </c>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5"/>
      <c r="BW907" s="35"/>
      <c r="BX907" s="35"/>
      <c r="BY907" s="35"/>
      <c r="BZ907" s="35"/>
      <c r="CA907" s="35"/>
      <c r="CB907" s="35"/>
      <c r="CC907" s="35"/>
      <c r="CD907" s="35"/>
      <c r="CE907" s="35"/>
      <c r="CF907" s="35"/>
      <c r="CG907" s="35"/>
      <c r="CH907" s="35"/>
      <c r="CI907" s="35"/>
      <c r="CJ907" s="35"/>
      <c r="CK907" s="35"/>
      <c r="CL907" s="35"/>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row>
    <row r="908" spans="1:117">
      <c r="A908" s="9" t="s">
        <v>333</v>
      </c>
      <c r="B908" s="9" t="s">
        <v>181</v>
      </c>
      <c r="C908" s="42">
        <v>43885</v>
      </c>
      <c r="D908" s="79">
        <v>43890</v>
      </c>
      <c r="E908" s="80">
        <v>3.9201392857142858E-2</v>
      </c>
      <c r="F908" s="80">
        <v>0.45067036914007441</v>
      </c>
      <c r="G908" s="80">
        <v>0.22477477242538094</v>
      </c>
      <c r="H908" s="80">
        <v>0.3244204618226601</v>
      </c>
      <c r="I908" s="80">
        <v>0.26965202093596058</v>
      </c>
      <c r="J908" s="80">
        <v>6.5427655172413807E-2</v>
      </c>
      <c r="K908" s="80">
        <v>0</v>
      </c>
      <c r="L908" s="80">
        <v>4.1114148558529656E-3</v>
      </c>
      <c r="M908" s="80">
        <v>0.30043478681711844</v>
      </c>
      <c r="N908" s="80">
        <v>0.38205126320463667</v>
      </c>
      <c r="O908" s="80">
        <v>3.7898846999999999E-2</v>
      </c>
      <c r="P908" s="80">
        <v>0.17538354761403943</v>
      </c>
      <c r="Q908" s="80">
        <v>3.629672374978074E-2</v>
      </c>
      <c r="R908" s="80">
        <v>0.11903637222484652</v>
      </c>
      <c r="S908" s="80">
        <v>2.4293596278199074</v>
      </c>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row>
    <row r="909" spans="1:117">
      <c r="A909" s="9" t="s">
        <v>333</v>
      </c>
      <c r="B909" s="9" t="s">
        <v>181</v>
      </c>
      <c r="C909" s="42">
        <v>43886</v>
      </c>
      <c r="D909" s="79">
        <v>43890</v>
      </c>
      <c r="E909" s="80">
        <v>3.9201392857142858E-2</v>
      </c>
      <c r="F909" s="80">
        <v>0.45067036914007441</v>
      </c>
      <c r="G909" s="80">
        <v>0.22477477242538094</v>
      </c>
      <c r="H909" s="80">
        <v>0.3244204618226601</v>
      </c>
      <c r="I909" s="80">
        <v>0.26965202093596058</v>
      </c>
      <c r="J909" s="80">
        <v>6.5427655172413807E-2</v>
      </c>
      <c r="K909" s="80">
        <v>0</v>
      </c>
      <c r="L909" s="80">
        <v>4.1114148558529656E-3</v>
      </c>
      <c r="M909" s="80">
        <v>0.30043478681711844</v>
      </c>
      <c r="N909" s="80">
        <v>0.38205126320463673</v>
      </c>
      <c r="O909" s="80">
        <v>3.0984615E-2</v>
      </c>
      <c r="P909" s="80">
        <v>0.17538354761403943</v>
      </c>
      <c r="Q909" s="80">
        <v>4.3210955749780747E-2</v>
      </c>
      <c r="R909" s="80">
        <v>0.11903637222484652</v>
      </c>
      <c r="S909" s="80">
        <v>2.4293596278199074</v>
      </c>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row>
    <row r="910" spans="1:117">
      <c r="A910" s="9" t="s">
        <v>333</v>
      </c>
      <c r="B910" s="9" t="s">
        <v>181</v>
      </c>
      <c r="C910" s="42">
        <v>43887</v>
      </c>
      <c r="D910" s="79">
        <v>43890</v>
      </c>
      <c r="E910" s="80">
        <v>3.9201392857142858E-2</v>
      </c>
      <c r="F910" s="80">
        <v>0.44452036914007442</v>
      </c>
      <c r="G910" s="80">
        <v>0.22477477242538094</v>
      </c>
      <c r="H910" s="80">
        <v>0.3244204618226601</v>
      </c>
      <c r="I910" s="80">
        <v>0.26965202093596058</v>
      </c>
      <c r="J910" s="80">
        <v>6.5427655172413807E-2</v>
      </c>
      <c r="K910" s="80">
        <v>0</v>
      </c>
      <c r="L910" s="80">
        <v>4.1114148558529656E-3</v>
      </c>
      <c r="M910" s="80">
        <v>0.30043478681711844</v>
      </c>
      <c r="N910" s="80">
        <v>0.38205126320463667</v>
      </c>
      <c r="O910" s="80">
        <v>4.3967811000000009E-2</v>
      </c>
      <c r="P910" s="80">
        <v>0.17538354761403943</v>
      </c>
      <c r="Q910" s="80">
        <v>3.6377759749780733E-2</v>
      </c>
      <c r="R910" s="80">
        <v>0.11903637222484652</v>
      </c>
      <c r="S910" s="80">
        <v>2.429359627819907</v>
      </c>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c r="BO910" s="35"/>
      <c r="BP910" s="35"/>
      <c r="BQ910" s="35"/>
      <c r="BR910" s="35"/>
      <c r="BS910" s="35"/>
      <c r="BT910" s="35"/>
      <c r="BU910" s="35"/>
      <c r="BV910" s="35"/>
      <c r="BW910" s="35"/>
      <c r="BX910" s="35"/>
      <c r="BY910" s="35"/>
      <c r="BZ910" s="35"/>
      <c r="CA910" s="35"/>
      <c r="CB910" s="35"/>
      <c r="CC910" s="35"/>
      <c r="CD910" s="35"/>
      <c r="CE910" s="35"/>
      <c r="CF910" s="35"/>
      <c r="CG910" s="35"/>
      <c r="CH910" s="35"/>
      <c r="CI910" s="35"/>
      <c r="CJ910" s="35"/>
      <c r="CK910" s="35"/>
      <c r="CL910" s="35"/>
      <c r="CM910" s="35"/>
      <c r="CN910" s="35"/>
      <c r="CO910" s="35"/>
      <c r="CP910" s="35"/>
      <c r="CQ910" s="35"/>
      <c r="CR910" s="35"/>
      <c r="CS910" s="35"/>
      <c r="CT910" s="35"/>
      <c r="CU910" s="35"/>
      <c r="CV910" s="35"/>
      <c r="CW910" s="35"/>
      <c r="CX910" s="35"/>
      <c r="CY910" s="35"/>
      <c r="CZ910" s="35"/>
      <c r="DA910" s="35"/>
      <c r="DB910" s="35"/>
      <c r="DC910" s="35"/>
      <c r="DD910" s="35"/>
      <c r="DE910" s="35"/>
      <c r="DF910" s="35"/>
      <c r="DG910" s="35"/>
      <c r="DH910" s="35"/>
      <c r="DI910" s="35"/>
      <c r="DJ910" s="35"/>
      <c r="DK910" s="35"/>
      <c r="DL910" s="35"/>
      <c r="DM910" s="35"/>
    </row>
    <row r="911" spans="1:117">
      <c r="A911" s="9" t="s">
        <v>333</v>
      </c>
      <c r="B911" s="9" t="s">
        <v>181</v>
      </c>
      <c r="C911" s="42">
        <v>43888</v>
      </c>
      <c r="D911" s="79">
        <v>43890</v>
      </c>
      <c r="E911" s="80">
        <v>3.9201392857142858E-2</v>
      </c>
      <c r="F911" s="80">
        <v>0.43925369914007439</v>
      </c>
      <c r="G911" s="80">
        <v>0.22477477242538094</v>
      </c>
      <c r="H911" s="80">
        <v>0.3244204618226601</v>
      </c>
      <c r="I911" s="80">
        <v>0.26965202093596058</v>
      </c>
      <c r="J911" s="80">
        <v>6.5427655172413807E-2</v>
      </c>
      <c r="K911" s="80">
        <v>0</v>
      </c>
      <c r="L911" s="80">
        <v>4.1114148558529656E-3</v>
      </c>
      <c r="M911" s="80">
        <v>0.30043478681711844</v>
      </c>
      <c r="N911" s="80">
        <v>0.38205126320463667</v>
      </c>
      <c r="O911" s="80">
        <v>4.4305838E-2</v>
      </c>
      <c r="P911" s="80">
        <v>0.17538354761403943</v>
      </c>
      <c r="Q911" s="80">
        <v>4.1306402749780743E-2</v>
      </c>
      <c r="R911" s="80">
        <v>0.11903637222484652</v>
      </c>
      <c r="S911" s="80">
        <v>2.4293596278199074</v>
      </c>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c r="BO911" s="35"/>
      <c r="BP911" s="35"/>
      <c r="BQ911" s="35"/>
      <c r="BR911" s="35"/>
      <c r="BS911" s="35"/>
      <c r="BT911" s="35"/>
      <c r="BU911" s="35"/>
      <c r="BV911" s="35"/>
      <c r="BW911" s="35"/>
      <c r="BX911" s="35"/>
      <c r="BY911" s="35"/>
      <c r="BZ911" s="35"/>
      <c r="CA911" s="35"/>
      <c r="CB911" s="35"/>
      <c r="CC911" s="35"/>
      <c r="CD911" s="35"/>
      <c r="CE911" s="35"/>
      <c r="CF911" s="35"/>
      <c r="CG911" s="35"/>
      <c r="CH911" s="35"/>
      <c r="CI911" s="35"/>
      <c r="CJ911" s="35"/>
      <c r="CK911" s="35"/>
      <c r="CL911" s="35"/>
      <c r="CM911" s="35"/>
      <c r="CN911" s="35"/>
      <c r="CO911" s="35"/>
      <c r="CP911" s="35"/>
      <c r="CQ911" s="35"/>
      <c r="CR911" s="35"/>
      <c r="CS911" s="35"/>
      <c r="CT911" s="35"/>
      <c r="CU911" s="35"/>
      <c r="CV911" s="35"/>
      <c r="CW911" s="35"/>
      <c r="CX911" s="35"/>
      <c r="CY911" s="35"/>
      <c r="CZ911" s="35"/>
      <c r="DA911" s="35"/>
      <c r="DB911" s="35"/>
      <c r="DC911" s="35"/>
      <c r="DD911" s="35"/>
      <c r="DE911" s="35"/>
      <c r="DF911" s="35"/>
      <c r="DG911" s="35"/>
      <c r="DH911" s="35"/>
      <c r="DI911" s="35"/>
      <c r="DJ911" s="35"/>
      <c r="DK911" s="35"/>
      <c r="DL911" s="35"/>
      <c r="DM911" s="35"/>
    </row>
    <row r="912" spans="1:117">
      <c r="A912" s="9" t="s">
        <v>333</v>
      </c>
      <c r="B912" s="9" t="s">
        <v>181</v>
      </c>
      <c r="C912" s="42">
        <v>43889</v>
      </c>
      <c r="D912" s="79">
        <v>43890</v>
      </c>
      <c r="E912" s="80">
        <v>3.9201392857142858E-2</v>
      </c>
      <c r="F912" s="80">
        <v>0.4452536991400744</v>
      </c>
      <c r="G912" s="80">
        <v>0.22477477242538094</v>
      </c>
      <c r="H912" s="80">
        <v>0.3244204618226601</v>
      </c>
      <c r="I912" s="80">
        <v>0.26965202093596058</v>
      </c>
      <c r="J912" s="80">
        <v>6.5427655172413807E-2</v>
      </c>
      <c r="K912" s="80">
        <v>0</v>
      </c>
      <c r="L912" s="80">
        <v>4.1114148558529656E-3</v>
      </c>
      <c r="M912" s="80">
        <v>0.30043478681711844</v>
      </c>
      <c r="N912" s="80">
        <v>0.38205126320463667</v>
      </c>
      <c r="O912" s="80">
        <v>2.9074664E-2</v>
      </c>
      <c r="P912" s="80">
        <v>0.17538354761403943</v>
      </c>
      <c r="Q912" s="80">
        <v>5.0537576749780745E-2</v>
      </c>
      <c r="R912" s="80">
        <v>0.11903637222484652</v>
      </c>
      <c r="S912" s="80">
        <v>2.429359627819907</v>
      </c>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row>
    <row r="913" spans="1:117">
      <c r="A913" s="9" t="s">
        <v>333</v>
      </c>
      <c r="B913" s="9" t="s">
        <v>181</v>
      </c>
      <c r="C913" s="42">
        <v>43890</v>
      </c>
      <c r="D913" s="79">
        <v>43890</v>
      </c>
      <c r="E913" s="80">
        <v>-6.0902258064516129E-2</v>
      </c>
      <c r="F913" s="80">
        <v>0.4452536991400744</v>
      </c>
      <c r="G913" s="80">
        <v>0.22477477242538094</v>
      </c>
      <c r="H913" s="80">
        <v>0.3244204618226601</v>
      </c>
      <c r="I913" s="80">
        <v>0.26965202093596058</v>
      </c>
      <c r="J913" s="80">
        <v>6.5427655172413807E-2</v>
      </c>
      <c r="K913" s="80">
        <v>0</v>
      </c>
      <c r="L913" s="80">
        <v>4.1114148558529656E-3</v>
      </c>
      <c r="M913" s="80">
        <v>0.30043478681711844</v>
      </c>
      <c r="N913" s="80">
        <v>0.38205126320463667</v>
      </c>
      <c r="O913" s="80">
        <v>3.0204542000000001E-2</v>
      </c>
      <c r="P913" s="80">
        <v>0.17538354761403943</v>
      </c>
      <c r="Q913" s="80">
        <v>4.9407698749780737E-2</v>
      </c>
      <c r="R913" s="80">
        <v>0.11903637222484652</v>
      </c>
      <c r="S913" s="80">
        <v>2.3292559768982484</v>
      </c>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c r="BO913" s="35"/>
      <c r="BP913" s="35"/>
      <c r="BQ913" s="35"/>
      <c r="BR913" s="35"/>
      <c r="BS913" s="35"/>
      <c r="BT913" s="35"/>
      <c r="BU913" s="35"/>
      <c r="BV913" s="35"/>
      <c r="BW913" s="35"/>
      <c r="BX913" s="35"/>
      <c r="BY913" s="35"/>
      <c r="BZ913" s="35"/>
      <c r="CA913" s="35"/>
      <c r="CB913" s="35"/>
      <c r="CC913" s="35"/>
      <c r="CD913" s="35"/>
      <c r="CE913" s="35"/>
      <c r="CF913" s="35"/>
      <c r="CG913" s="35"/>
      <c r="CH913" s="35"/>
      <c r="CI913" s="35"/>
      <c r="CJ913" s="35"/>
      <c r="CK913" s="35"/>
      <c r="CL913" s="35"/>
      <c r="CM913" s="35"/>
      <c r="CN913" s="35"/>
      <c r="CO913" s="35"/>
      <c r="CP913" s="35"/>
      <c r="CQ913" s="35"/>
      <c r="CR913" s="35"/>
      <c r="CS913" s="35"/>
      <c r="CT913" s="35"/>
      <c r="CU913" s="35"/>
      <c r="CV913" s="35"/>
      <c r="CW913" s="35"/>
      <c r="CX913" s="35"/>
      <c r="CY913" s="35"/>
      <c r="CZ913" s="35"/>
      <c r="DA913" s="35"/>
      <c r="DB913" s="35"/>
      <c r="DC913" s="35"/>
      <c r="DD913" s="35"/>
      <c r="DE913" s="35"/>
      <c r="DF913" s="35"/>
      <c r="DG913" s="35"/>
      <c r="DH913" s="35"/>
      <c r="DI913" s="35"/>
      <c r="DJ913" s="35"/>
      <c r="DK913" s="35"/>
      <c r="DL913" s="35"/>
      <c r="DM913" s="35"/>
    </row>
    <row r="914" spans="1:117">
      <c r="A914" s="9" t="s">
        <v>333</v>
      </c>
      <c r="B914" s="9" t="s">
        <v>182</v>
      </c>
      <c r="C914" s="42">
        <v>43891</v>
      </c>
      <c r="D914" s="79">
        <v>43921</v>
      </c>
      <c r="E914" s="80">
        <v>-6.0902258064516129E-2</v>
      </c>
      <c r="F914" s="80">
        <v>0.42546619749292208</v>
      </c>
      <c r="G914" s="80">
        <v>0.23868924862466509</v>
      </c>
      <c r="H914" s="80">
        <v>0.37681767741935485</v>
      </c>
      <c r="I914" s="80">
        <v>0.20180409677419356</v>
      </c>
      <c r="J914" s="80">
        <v>4.8965225806451615E-2</v>
      </c>
      <c r="K914" s="80">
        <v>0</v>
      </c>
      <c r="L914" s="80">
        <v>7.1981898293272239E-3</v>
      </c>
      <c r="M914" s="80">
        <v>0.31333680578623924</v>
      </c>
      <c r="N914" s="80">
        <v>0.36666734705498627</v>
      </c>
      <c r="O914" s="80">
        <v>2.6675388000000001E-2</v>
      </c>
      <c r="P914" s="80">
        <v>0.1745336090645899</v>
      </c>
      <c r="Q914" s="80">
        <v>-2.3076816075242021E-2</v>
      </c>
      <c r="R914" s="80">
        <v>0.12328767123287675</v>
      </c>
      <c r="S914" s="80">
        <v>2.2194623829458484</v>
      </c>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5"/>
      <c r="BW914" s="35"/>
      <c r="BX914" s="35"/>
      <c r="BY914" s="35"/>
      <c r="BZ914" s="35"/>
      <c r="CA914" s="35"/>
      <c r="CB914" s="35"/>
      <c r="CC914" s="35"/>
      <c r="CD914" s="35"/>
      <c r="CE914" s="35"/>
      <c r="CF914" s="35"/>
      <c r="CG914" s="35"/>
      <c r="CH914" s="35"/>
      <c r="CI914" s="35"/>
      <c r="CJ914" s="35"/>
      <c r="CK914" s="35"/>
      <c r="CL914" s="35"/>
      <c r="CM914" s="35"/>
      <c r="CN914" s="35"/>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row>
    <row r="915" spans="1:117">
      <c r="A915" s="9" t="s">
        <v>334</v>
      </c>
      <c r="B915" s="9" t="s">
        <v>182</v>
      </c>
      <c r="C915" s="42">
        <v>43892</v>
      </c>
      <c r="D915" s="79">
        <v>43921</v>
      </c>
      <c r="E915" s="80">
        <v>-6.0902258064516129E-2</v>
      </c>
      <c r="F915" s="80">
        <v>0.40442039749292208</v>
      </c>
      <c r="G915" s="80">
        <v>0.23868924862466509</v>
      </c>
      <c r="H915" s="80">
        <v>0.37681767741935485</v>
      </c>
      <c r="I915" s="80">
        <v>0.20180409677419356</v>
      </c>
      <c r="J915" s="80">
        <v>4.8965225806451615E-2</v>
      </c>
      <c r="K915" s="80">
        <v>0</v>
      </c>
      <c r="L915" s="80">
        <v>7.1981898293272239E-3</v>
      </c>
      <c r="M915" s="80">
        <v>0.31333680578623924</v>
      </c>
      <c r="N915" s="80">
        <v>0.36666734705498627</v>
      </c>
      <c r="O915" s="80">
        <v>4.7110466000000004E-2</v>
      </c>
      <c r="P915" s="80">
        <v>0.1745336090645899</v>
      </c>
      <c r="Q915" s="80">
        <v>-2.2466094075242016E-2</v>
      </c>
      <c r="R915" s="80">
        <v>0.12328767123287675</v>
      </c>
      <c r="S915" s="80">
        <v>2.2194623829458484</v>
      </c>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5"/>
      <c r="BW915" s="35"/>
      <c r="BX915" s="35"/>
      <c r="BY915" s="35"/>
      <c r="BZ915" s="35"/>
      <c r="CA915" s="35"/>
      <c r="CB915" s="35"/>
      <c r="CC915" s="35"/>
      <c r="CD915" s="35"/>
      <c r="CE915" s="35"/>
      <c r="CF915" s="35"/>
      <c r="CG915" s="35"/>
      <c r="CH915" s="35"/>
      <c r="CI915" s="35"/>
      <c r="CJ915" s="35"/>
      <c r="CK915" s="35"/>
      <c r="CL915" s="35"/>
      <c r="CM915" s="35"/>
      <c r="CN915" s="35"/>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row>
    <row r="916" spans="1:117">
      <c r="A916" s="9" t="s">
        <v>334</v>
      </c>
      <c r="B916" s="9" t="s">
        <v>182</v>
      </c>
      <c r="C916" s="42">
        <v>43893</v>
      </c>
      <c r="D916" s="79">
        <v>43921</v>
      </c>
      <c r="E916" s="80">
        <v>-6.0902258064516129E-2</v>
      </c>
      <c r="F916" s="80">
        <v>0.38119967749292211</v>
      </c>
      <c r="G916" s="80">
        <v>0.23868924862466509</v>
      </c>
      <c r="H916" s="80">
        <v>0.37681767741935485</v>
      </c>
      <c r="I916" s="80">
        <v>0.20180409677419356</v>
      </c>
      <c r="J916" s="80">
        <v>4.8965225806451615E-2</v>
      </c>
      <c r="K916" s="80">
        <v>0</v>
      </c>
      <c r="L916" s="80">
        <v>7.1981898293272239E-3</v>
      </c>
      <c r="M916" s="80">
        <v>0.31333680578623924</v>
      </c>
      <c r="N916" s="80">
        <v>0.36666734705498627</v>
      </c>
      <c r="O916" s="80">
        <v>7.3216001000000003E-2</v>
      </c>
      <c r="P916" s="80">
        <v>0.1745336090645899</v>
      </c>
      <c r="Q916" s="80">
        <v>-2.5350909075242019E-2</v>
      </c>
      <c r="R916" s="80">
        <v>0.12328767123287675</v>
      </c>
      <c r="S916" s="80">
        <v>2.219462382945848</v>
      </c>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5"/>
      <c r="CK916" s="35"/>
      <c r="CL916" s="35"/>
      <c r="CM916" s="35"/>
      <c r="CN916" s="35"/>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row>
    <row r="917" spans="1:117">
      <c r="A917" s="9" t="s">
        <v>334</v>
      </c>
      <c r="B917" s="9" t="s">
        <v>182</v>
      </c>
      <c r="C917" s="42">
        <v>43894</v>
      </c>
      <c r="D917" s="79">
        <v>43921</v>
      </c>
      <c r="E917" s="80">
        <v>-6.0902258064516129E-2</v>
      </c>
      <c r="F917" s="80">
        <v>0.42546619749292208</v>
      </c>
      <c r="G917" s="80">
        <v>0.23868924862466509</v>
      </c>
      <c r="H917" s="80">
        <v>0.37681767741935485</v>
      </c>
      <c r="I917" s="80">
        <v>0.20180409677419356</v>
      </c>
      <c r="J917" s="80">
        <v>4.8965225806451615E-2</v>
      </c>
      <c r="K917" s="80">
        <v>0</v>
      </c>
      <c r="L917" s="80">
        <v>7.1981898293272239E-3</v>
      </c>
      <c r="M917" s="80">
        <v>0.31333680578623924</v>
      </c>
      <c r="N917" s="80">
        <v>0.36666734705498627</v>
      </c>
      <c r="O917" s="80">
        <v>3.0013704000000002E-2</v>
      </c>
      <c r="P917" s="80">
        <v>0.1745336090645899</v>
      </c>
      <c r="Q917" s="80">
        <v>-2.6415132075242022E-2</v>
      </c>
      <c r="R917" s="80">
        <v>0.12328767123287675</v>
      </c>
      <c r="S917" s="80">
        <v>2.2194623829458484</v>
      </c>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5"/>
      <c r="BW917" s="35"/>
      <c r="BX917" s="35"/>
      <c r="BY917" s="35"/>
      <c r="BZ917" s="35"/>
      <c r="CA917" s="35"/>
      <c r="CB917" s="35"/>
      <c r="CC917" s="35"/>
      <c r="CD917" s="35"/>
      <c r="CE917" s="35"/>
      <c r="CF917" s="35"/>
      <c r="CG917" s="35"/>
      <c r="CH917" s="35"/>
      <c r="CI917" s="35"/>
      <c r="CJ917" s="35"/>
      <c r="CK917" s="35"/>
      <c r="CL917" s="35"/>
      <c r="CM917" s="35"/>
      <c r="CN917" s="35"/>
      <c r="CO917" s="35"/>
      <c r="CP917" s="35"/>
      <c r="CQ917" s="35"/>
      <c r="CR917" s="35"/>
      <c r="CS917" s="35"/>
      <c r="CT917" s="35"/>
      <c r="CU917" s="35"/>
      <c r="CV917" s="35"/>
      <c r="CW917" s="35"/>
      <c r="CX917" s="35"/>
      <c r="CY917" s="35"/>
      <c r="CZ917" s="35"/>
      <c r="DA917" s="35"/>
      <c r="DB917" s="35"/>
      <c r="DC917" s="35"/>
      <c r="DD917" s="35"/>
      <c r="DE917" s="35"/>
      <c r="DF917" s="35"/>
      <c r="DG917" s="35"/>
      <c r="DH917" s="35"/>
      <c r="DI917" s="35"/>
      <c r="DJ917" s="35"/>
      <c r="DK917" s="35"/>
      <c r="DL917" s="35"/>
      <c r="DM917" s="35"/>
    </row>
    <row r="918" spans="1:117">
      <c r="A918" s="9" t="s">
        <v>334</v>
      </c>
      <c r="B918" s="9" t="s">
        <v>182</v>
      </c>
      <c r="C918" s="42">
        <v>43895</v>
      </c>
      <c r="D918" s="79">
        <v>43921</v>
      </c>
      <c r="E918" s="80">
        <v>-6.0902258064516129E-2</v>
      </c>
      <c r="F918" s="80">
        <v>0.42546619749292208</v>
      </c>
      <c r="G918" s="80">
        <v>0.23868924862466509</v>
      </c>
      <c r="H918" s="80">
        <v>0.37681767741935485</v>
      </c>
      <c r="I918" s="80">
        <v>0.20180409677419356</v>
      </c>
      <c r="J918" s="80">
        <v>4.8965225806451615E-2</v>
      </c>
      <c r="K918" s="80">
        <v>0</v>
      </c>
      <c r="L918" s="80">
        <v>7.1981898293272239E-3</v>
      </c>
      <c r="M918" s="80">
        <v>0.31333680578623924</v>
      </c>
      <c r="N918" s="80">
        <v>0.36666734705498627</v>
      </c>
      <c r="O918" s="80">
        <v>1.9244807999999999E-2</v>
      </c>
      <c r="P918" s="80">
        <v>0.1745336090645899</v>
      </c>
      <c r="Q918" s="80">
        <v>-1.5646236075242025E-2</v>
      </c>
      <c r="R918" s="80">
        <v>0.12328767123287675</v>
      </c>
      <c r="S918" s="80">
        <v>2.2194623829458489</v>
      </c>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5"/>
      <c r="BW918" s="35"/>
      <c r="BX918" s="35"/>
      <c r="BY918" s="35"/>
      <c r="BZ918" s="35"/>
      <c r="CA918" s="35"/>
      <c r="CB918" s="35"/>
      <c r="CC918" s="35"/>
      <c r="CD918" s="35"/>
      <c r="CE918" s="35"/>
      <c r="CF918" s="35"/>
      <c r="CG918" s="35"/>
      <c r="CH918" s="35"/>
      <c r="CI918" s="35"/>
      <c r="CJ918" s="35"/>
      <c r="CK918" s="35"/>
      <c r="CL918" s="35"/>
      <c r="CM918" s="35"/>
      <c r="CN918" s="35"/>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row>
    <row r="919" spans="1:117">
      <c r="A919" s="9" t="s">
        <v>334</v>
      </c>
      <c r="B919" s="9" t="s">
        <v>182</v>
      </c>
      <c r="C919" s="42">
        <v>43896</v>
      </c>
      <c r="D919" s="79">
        <v>43921</v>
      </c>
      <c r="E919" s="80">
        <v>-6.0902258064516129E-2</v>
      </c>
      <c r="F919" s="80">
        <v>0.42254952749292207</v>
      </c>
      <c r="G919" s="80">
        <v>0.23868924862466509</v>
      </c>
      <c r="H919" s="80">
        <v>0.37681767741935485</v>
      </c>
      <c r="I919" s="80">
        <v>0.20180409677419356</v>
      </c>
      <c r="J919" s="80">
        <v>4.8965225806451615E-2</v>
      </c>
      <c r="K919" s="80">
        <v>0</v>
      </c>
      <c r="L919" s="80">
        <v>7.1981898293272239E-3</v>
      </c>
      <c r="M919" s="80">
        <v>0.31333680578623924</v>
      </c>
      <c r="N919" s="80">
        <v>0.36666734705498627</v>
      </c>
      <c r="O919" s="80">
        <v>2.4140344000000001E-2</v>
      </c>
      <c r="P919" s="80">
        <v>0.1745336090645899</v>
      </c>
      <c r="Q919" s="80">
        <v>-1.7625102075242014E-2</v>
      </c>
      <c r="R919" s="80">
        <v>0.12328767123287675</v>
      </c>
      <c r="S919" s="80">
        <v>2.2194623829458484</v>
      </c>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5"/>
      <c r="CK919" s="35"/>
      <c r="CL919" s="35"/>
      <c r="CM919" s="35"/>
      <c r="CN919" s="35"/>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row>
    <row r="920" spans="1:117">
      <c r="A920" s="9" t="s">
        <v>334</v>
      </c>
      <c r="B920" s="9" t="s">
        <v>182</v>
      </c>
      <c r="C920" s="42">
        <v>43897</v>
      </c>
      <c r="D920" s="79">
        <v>43921</v>
      </c>
      <c r="E920" s="80">
        <v>-6.0902258064516129E-2</v>
      </c>
      <c r="F920" s="80">
        <v>0.42546619749292208</v>
      </c>
      <c r="G920" s="80">
        <v>0.23868924862466509</v>
      </c>
      <c r="H920" s="80">
        <v>0.37681767741935485</v>
      </c>
      <c r="I920" s="80">
        <v>0.20180409677419356</v>
      </c>
      <c r="J920" s="80">
        <v>4.8965225806451615E-2</v>
      </c>
      <c r="K920" s="80">
        <v>0</v>
      </c>
      <c r="L920" s="80">
        <v>7.1981898293272239E-3</v>
      </c>
      <c r="M920" s="80">
        <v>0.31333680578623924</v>
      </c>
      <c r="N920" s="80">
        <v>0.36666734705498627</v>
      </c>
      <c r="O920" s="80">
        <v>2.4207156000000004E-2</v>
      </c>
      <c r="P920" s="80">
        <v>0.1745336090645899</v>
      </c>
      <c r="Q920" s="80">
        <v>-2.0608584075242031E-2</v>
      </c>
      <c r="R920" s="80">
        <v>0.12328767123287675</v>
      </c>
      <c r="S920" s="80">
        <v>2.2194623829458484</v>
      </c>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5"/>
      <c r="CK920" s="35"/>
      <c r="CL920" s="35"/>
      <c r="CM920" s="35"/>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row>
    <row r="921" spans="1:117">
      <c r="A921" s="9" t="s">
        <v>334</v>
      </c>
      <c r="B921" s="9" t="s">
        <v>182</v>
      </c>
      <c r="C921" s="42">
        <v>43898</v>
      </c>
      <c r="D921" s="79">
        <v>43921</v>
      </c>
      <c r="E921" s="80">
        <v>-6.0902258064516129E-2</v>
      </c>
      <c r="F921" s="80">
        <v>0.42546619749292208</v>
      </c>
      <c r="G921" s="80">
        <v>0.23868924862466509</v>
      </c>
      <c r="H921" s="80">
        <v>0.37681767741935485</v>
      </c>
      <c r="I921" s="80">
        <v>0.20180409677419356</v>
      </c>
      <c r="J921" s="80">
        <v>4.8965225806451615E-2</v>
      </c>
      <c r="K921" s="80">
        <v>0</v>
      </c>
      <c r="L921" s="80">
        <v>7.1981898293272239E-3</v>
      </c>
      <c r="M921" s="80">
        <v>0.31333680578623924</v>
      </c>
      <c r="N921" s="80">
        <v>0.36666734705498627</v>
      </c>
      <c r="O921" s="80">
        <v>2.7108144000000001E-2</v>
      </c>
      <c r="P921" s="80">
        <v>0.1745336090645899</v>
      </c>
      <c r="Q921" s="80">
        <v>-2.3509572075242013E-2</v>
      </c>
      <c r="R921" s="80">
        <v>0.12328767123287675</v>
      </c>
      <c r="S921" s="80">
        <v>2.2194623829458484</v>
      </c>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c r="BW921" s="35"/>
      <c r="BX921" s="35"/>
      <c r="BY921" s="35"/>
      <c r="BZ921" s="35"/>
      <c r="CA921" s="35"/>
      <c r="CB921" s="35"/>
      <c r="CC921" s="35"/>
      <c r="CD921" s="35"/>
      <c r="CE921" s="35"/>
      <c r="CF921" s="35"/>
      <c r="CG921" s="35"/>
      <c r="CH921" s="35"/>
      <c r="CI921" s="35"/>
      <c r="CJ921" s="35"/>
      <c r="CK921" s="35"/>
      <c r="CL921" s="35"/>
      <c r="CM921" s="35"/>
      <c r="CN921" s="35"/>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row>
    <row r="922" spans="1:117">
      <c r="A922" s="9" t="s">
        <v>335</v>
      </c>
      <c r="B922" s="9" t="s">
        <v>182</v>
      </c>
      <c r="C922" s="42">
        <v>43899</v>
      </c>
      <c r="D922" s="79">
        <v>43921</v>
      </c>
      <c r="E922" s="80">
        <v>-6.0902258064516129E-2</v>
      </c>
      <c r="F922" s="80">
        <v>0.42546619749292208</v>
      </c>
      <c r="G922" s="80">
        <v>0.23868924862466512</v>
      </c>
      <c r="H922" s="80">
        <v>0.37681767741935485</v>
      </c>
      <c r="I922" s="80">
        <v>0.20180409677419356</v>
      </c>
      <c r="J922" s="80">
        <v>4.8965225806451615E-2</v>
      </c>
      <c r="K922" s="80">
        <v>0</v>
      </c>
      <c r="L922" s="80">
        <v>7.1981898293272239E-3</v>
      </c>
      <c r="M922" s="80">
        <v>0.31333680578623924</v>
      </c>
      <c r="N922" s="80">
        <v>0.36666734705498627</v>
      </c>
      <c r="O922" s="80">
        <v>2.5599663000000002E-2</v>
      </c>
      <c r="P922" s="80">
        <v>0.1745336090645899</v>
      </c>
      <c r="Q922" s="80">
        <v>-2.2001091075242018E-2</v>
      </c>
      <c r="R922" s="80">
        <v>0.12328767123287675</v>
      </c>
      <c r="S922" s="80">
        <v>2.2194623829458484</v>
      </c>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row>
    <row r="923" spans="1:117">
      <c r="A923" s="9" t="s">
        <v>335</v>
      </c>
      <c r="B923" s="9" t="s">
        <v>182</v>
      </c>
      <c r="C923" s="42">
        <v>43900</v>
      </c>
      <c r="D923" s="79">
        <v>43921</v>
      </c>
      <c r="E923" s="80">
        <v>-6.0902258064516129E-2</v>
      </c>
      <c r="F923" s="80">
        <v>0.3460128574929221</v>
      </c>
      <c r="G923" s="80">
        <v>0.23868924862466509</v>
      </c>
      <c r="H923" s="80">
        <v>0.37681767741935485</v>
      </c>
      <c r="I923" s="80">
        <v>0.20180409677419356</v>
      </c>
      <c r="J923" s="80">
        <v>4.8965225806451615E-2</v>
      </c>
      <c r="K923" s="80">
        <v>0</v>
      </c>
      <c r="L923" s="80">
        <v>7.1981898293272239E-3</v>
      </c>
      <c r="M923" s="80">
        <v>0.31333680578623924</v>
      </c>
      <c r="N923" s="80">
        <v>0.36666734705498627</v>
      </c>
      <c r="O923" s="80">
        <v>0.109278242</v>
      </c>
      <c r="P923" s="80">
        <v>0.1745336090645899</v>
      </c>
      <c r="Q923" s="80">
        <v>-2.622633007524202E-2</v>
      </c>
      <c r="R923" s="80">
        <v>0.12328767123287675</v>
      </c>
      <c r="S923" s="80">
        <v>2.2194623829458484</v>
      </c>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5"/>
      <c r="CK923" s="35"/>
      <c r="CL923" s="35"/>
      <c r="CM923" s="35"/>
      <c r="CN923" s="35"/>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row>
    <row r="924" spans="1:117">
      <c r="A924" s="9" t="s">
        <v>335</v>
      </c>
      <c r="B924" s="9" t="s">
        <v>182</v>
      </c>
      <c r="C924" s="42">
        <v>43901</v>
      </c>
      <c r="D924" s="79">
        <v>43921</v>
      </c>
      <c r="E924" s="80">
        <v>-6.0902258064516129E-2</v>
      </c>
      <c r="F924" s="80">
        <v>0.4106311974929221</v>
      </c>
      <c r="G924" s="80">
        <v>0.23868924862466509</v>
      </c>
      <c r="H924" s="80">
        <v>0.37681767741935485</v>
      </c>
      <c r="I924" s="80">
        <v>0.20180409677419356</v>
      </c>
      <c r="J924" s="80">
        <v>4.8965225806451615E-2</v>
      </c>
      <c r="K924" s="80">
        <v>0</v>
      </c>
      <c r="L924" s="80">
        <v>7.1981898293272239E-3</v>
      </c>
      <c r="M924" s="80">
        <v>0.31333680578623924</v>
      </c>
      <c r="N924" s="80">
        <v>0.36666734705498627</v>
      </c>
      <c r="O924" s="80">
        <v>5.2105079999999998E-2</v>
      </c>
      <c r="P924" s="80">
        <v>0.1745336090645899</v>
      </c>
      <c r="Q924" s="80">
        <v>-3.3671508075242017E-2</v>
      </c>
      <c r="R924" s="80">
        <v>0.12328767123287675</v>
      </c>
      <c r="S924" s="80">
        <v>2.2194623829458484</v>
      </c>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c r="CG924" s="35"/>
      <c r="CH924" s="35"/>
      <c r="CI924" s="35"/>
      <c r="CJ924" s="35"/>
      <c r="CK924" s="35"/>
      <c r="CL924" s="35"/>
      <c r="CM924" s="35"/>
      <c r="CN924" s="35"/>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row>
    <row r="925" spans="1:117">
      <c r="A925" s="9" t="s">
        <v>335</v>
      </c>
      <c r="B925" s="9" t="s">
        <v>182</v>
      </c>
      <c r="C925" s="42">
        <v>43902</v>
      </c>
      <c r="D925" s="79">
        <v>43921</v>
      </c>
      <c r="E925" s="80">
        <v>-6.0902258064516129E-2</v>
      </c>
      <c r="F925" s="80">
        <v>0.42546619749292208</v>
      </c>
      <c r="G925" s="80">
        <v>0.23868924862466509</v>
      </c>
      <c r="H925" s="80">
        <v>0.37681767741935485</v>
      </c>
      <c r="I925" s="80">
        <v>0.20180409677419356</v>
      </c>
      <c r="J925" s="80">
        <v>4.8965225806451615E-2</v>
      </c>
      <c r="K925" s="80">
        <v>0</v>
      </c>
      <c r="L925" s="80">
        <v>7.1981898293272239E-3</v>
      </c>
      <c r="M925" s="80">
        <v>0.31333680578623924</v>
      </c>
      <c r="N925" s="80">
        <v>0.36666734705498627</v>
      </c>
      <c r="O925" s="80">
        <v>2.3931513000000001E-2</v>
      </c>
      <c r="P925" s="80">
        <v>0.1745336090645899</v>
      </c>
      <c r="Q925" s="80">
        <v>-2.0332941075242021E-2</v>
      </c>
      <c r="R925" s="80">
        <v>0.12328767123287675</v>
      </c>
      <c r="S925" s="80">
        <v>2.2194623829458484</v>
      </c>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5"/>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row>
    <row r="926" spans="1:117">
      <c r="A926" s="9" t="s">
        <v>335</v>
      </c>
      <c r="B926" s="9" t="s">
        <v>182</v>
      </c>
      <c r="C926" s="42">
        <v>43903</v>
      </c>
      <c r="D926" s="79">
        <v>43921</v>
      </c>
      <c r="E926" s="80">
        <v>-6.0902258064516129E-2</v>
      </c>
      <c r="F926" s="80">
        <v>0.42546619749292208</v>
      </c>
      <c r="G926" s="80">
        <v>0.23868924862466509</v>
      </c>
      <c r="H926" s="80">
        <v>0.37681767741935485</v>
      </c>
      <c r="I926" s="80">
        <v>0.20180409677419356</v>
      </c>
      <c r="J926" s="80">
        <v>4.8965225806451615E-2</v>
      </c>
      <c r="K926" s="80">
        <v>0</v>
      </c>
      <c r="L926" s="80">
        <v>7.1981898293272239E-3</v>
      </c>
      <c r="M926" s="80">
        <v>0.31333680578623924</v>
      </c>
      <c r="N926" s="80">
        <v>0.36666734705498627</v>
      </c>
      <c r="O926" s="80">
        <v>1.8309554999999998E-2</v>
      </c>
      <c r="P926" s="80">
        <v>0.1745336090645899</v>
      </c>
      <c r="Q926" s="80">
        <v>-1.4710983075242021E-2</v>
      </c>
      <c r="R926" s="80">
        <v>0.12328767123287675</v>
      </c>
      <c r="S926" s="80">
        <v>2.2194623829458484</v>
      </c>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row>
    <row r="927" spans="1:117">
      <c r="A927" s="9" t="s">
        <v>335</v>
      </c>
      <c r="B927" s="9" t="s">
        <v>182</v>
      </c>
      <c r="C927" s="42">
        <v>43904</v>
      </c>
      <c r="D927" s="79">
        <v>43921</v>
      </c>
      <c r="E927" s="80">
        <v>-6.0902258064516129E-2</v>
      </c>
      <c r="F927" s="80">
        <v>0.42546619749292208</v>
      </c>
      <c r="G927" s="80">
        <v>0.23868924862466509</v>
      </c>
      <c r="H927" s="80">
        <v>0.37681767741935485</v>
      </c>
      <c r="I927" s="80">
        <v>0.20180409677419356</v>
      </c>
      <c r="J927" s="80">
        <v>4.8965225806451615E-2</v>
      </c>
      <c r="K927" s="80">
        <v>0</v>
      </c>
      <c r="L927" s="80">
        <v>7.1981898293272239E-3</v>
      </c>
      <c r="M927" s="80">
        <v>0.31333680578623924</v>
      </c>
      <c r="N927" s="80">
        <v>0.36666734705498627</v>
      </c>
      <c r="O927" s="80">
        <v>1.4473260000000002E-2</v>
      </c>
      <c r="P927" s="80">
        <v>0.1745336090645899</v>
      </c>
      <c r="Q927" s="80">
        <v>-1.0874688075242018E-2</v>
      </c>
      <c r="R927" s="80">
        <v>0.12328767123287675</v>
      </c>
      <c r="S927" s="80">
        <v>2.2194623829458484</v>
      </c>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c r="CG927" s="35"/>
      <c r="CH927" s="35"/>
      <c r="CI927" s="35"/>
      <c r="CJ927" s="35"/>
      <c r="CK927" s="35"/>
      <c r="CL927" s="35"/>
      <c r="CM927" s="35"/>
      <c r="CN927" s="35"/>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row>
    <row r="928" spans="1:117">
      <c r="A928" s="9" t="s">
        <v>335</v>
      </c>
      <c r="B928" s="9" t="s">
        <v>182</v>
      </c>
      <c r="C928" s="42">
        <v>43905</v>
      </c>
      <c r="D928" s="79">
        <v>43921</v>
      </c>
      <c r="E928" s="80">
        <v>-6.0902258064516129E-2</v>
      </c>
      <c r="F928" s="80">
        <v>0.42546619749292208</v>
      </c>
      <c r="G928" s="80">
        <v>0.23868924862466509</v>
      </c>
      <c r="H928" s="80">
        <v>0.37681767741935485</v>
      </c>
      <c r="I928" s="80">
        <v>0.20180409677419356</v>
      </c>
      <c r="J928" s="80">
        <v>4.8965225806451615E-2</v>
      </c>
      <c r="K928" s="80">
        <v>0</v>
      </c>
      <c r="L928" s="80">
        <v>7.1981898293272239E-3</v>
      </c>
      <c r="M928" s="80">
        <v>0.31333680578623924</v>
      </c>
      <c r="N928" s="80">
        <v>0.36666734705498627</v>
      </c>
      <c r="O928" s="80">
        <v>1.6489881000000001E-2</v>
      </c>
      <c r="P928" s="80">
        <v>0.1745336090645899</v>
      </c>
      <c r="Q928" s="80">
        <v>-1.2891309075242019E-2</v>
      </c>
      <c r="R928" s="80">
        <v>0.12328767123287675</v>
      </c>
      <c r="S928" s="80">
        <v>2.2194623829458484</v>
      </c>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row>
    <row r="929" spans="1:117">
      <c r="A929" s="9" t="s">
        <v>336</v>
      </c>
      <c r="B929" s="9" t="s">
        <v>182</v>
      </c>
      <c r="C929" s="42">
        <v>43906</v>
      </c>
      <c r="D929" s="79">
        <v>43921</v>
      </c>
      <c r="E929" s="80">
        <v>-6.0902258064516129E-2</v>
      </c>
      <c r="F929" s="80">
        <v>0.42546619749292208</v>
      </c>
      <c r="G929" s="80">
        <v>0.23868924862466509</v>
      </c>
      <c r="H929" s="80">
        <v>0.37681767741935485</v>
      </c>
      <c r="I929" s="80">
        <v>0.20180409677419356</v>
      </c>
      <c r="J929" s="80">
        <v>4.8965225806451615E-2</v>
      </c>
      <c r="K929" s="80">
        <v>0</v>
      </c>
      <c r="L929" s="80">
        <v>7.1981898293272239E-3</v>
      </c>
      <c r="M929" s="80">
        <v>0.31333680578623924</v>
      </c>
      <c r="N929" s="80">
        <v>0.36666734705498627</v>
      </c>
      <c r="O929" s="80">
        <v>1.8242945999999999E-2</v>
      </c>
      <c r="P929" s="80">
        <v>0.1745336090645899</v>
      </c>
      <c r="Q929" s="80">
        <v>-1.464437407524201E-2</v>
      </c>
      <c r="R929" s="80">
        <v>0.12328767123287675</v>
      </c>
      <c r="S929" s="80">
        <v>2.2194623829458484</v>
      </c>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row>
    <row r="930" spans="1:117">
      <c r="A930" s="9" t="s">
        <v>336</v>
      </c>
      <c r="B930" s="9" t="s">
        <v>182</v>
      </c>
      <c r="C930" s="42">
        <v>43907</v>
      </c>
      <c r="D930" s="79">
        <v>43921</v>
      </c>
      <c r="E930" s="80">
        <v>-6.0902258064516129E-2</v>
      </c>
      <c r="F930" s="80">
        <v>0.33087353749292209</v>
      </c>
      <c r="G930" s="80">
        <v>0.23868924862466509</v>
      </c>
      <c r="H930" s="80">
        <v>0.37681767741935485</v>
      </c>
      <c r="I930" s="80">
        <v>0.20180409677419356</v>
      </c>
      <c r="J930" s="80">
        <v>4.8965225806451615E-2</v>
      </c>
      <c r="K930" s="80">
        <v>0</v>
      </c>
      <c r="L930" s="80">
        <v>7.1981898293272239E-3</v>
      </c>
      <c r="M930" s="80">
        <v>0.31333680578623924</v>
      </c>
      <c r="N930" s="80">
        <v>0.36666734705498627</v>
      </c>
      <c r="O930" s="80">
        <v>0.11420493800000001</v>
      </c>
      <c r="P930" s="80">
        <v>0.1745336090645899</v>
      </c>
      <c r="Q930" s="80">
        <v>-1.601370607524203E-2</v>
      </c>
      <c r="R930" s="80">
        <v>0.12328767123287675</v>
      </c>
      <c r="S930" s="80">
        <v>2.2194623829458489</v>
      </c>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row>
    <row r="931" spans="1:117">
      <c r="A931" s="9" t="s">
        <v>336</v>
      </c>
      <c r="B931" s="9" t="s">
        <v>182</v>
      </c>
      <c r="C931" s="42">
        <v>43908</v>
      </c>
      <c r="D931" s="79">
        <v>43921</v>
      </c>
      <c r="E931" s="80">
        <v>-6.0902258064516129E-2</v>
      </c>
      <c r="F931" s="80">
        <v>0.41709619749292209</v>
      </c>
      <c r="G931" s="80">
        <v>0.23868924862466509</v>
      </c>
      <c r="H931" s="80">
        <v>0.37681767741935485</v>
      </c>
      <c r="I931" s="80">
        <v>0.20180409677419356</v>
      </c>
      <c r="J931" s="80">
        <v>4.8965225806451615E-2</v>
      </c>
      <c r="K931" s="80">
        <v>0</v>
      </c>
      <c r="L931" s="80">
        <v>7.1981898293272239E-3</v>
      </c>
      <c r="M931" s="80">
        <v>0.31333680578623924</v>
      </c>
      <c r="N931" s="80">
        <v>0.36666734705498627</v>
      </c>
      <c r="O931" s="80">
        <v>3.7522863000000004E-2</v>
      </c>
      <c r="P931" s="80">
        <v>0.1745336090645899</v>
      </c>
      <c r="Q931" s="80">
        <v>-2.5554291075242017E-2</v>
      </c>
      <c r="R931" s="80">
        <v>0.12328767123287675</v>
      </c>
      <c r="S931" s="80">
        <v>2.219462382945848</v>
      </c>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c r="CG931" s="35"/>
      <c r="CH931" s="35"/>
      <c r="CI931" s="35"/>
      <c r="CJ931" s="35"/>
      <c r="CK931" s="35"/>
      <c r="CL931" s="35"/>
      <c r="CM931" s="35"/>
      <c r="CN931" s="35"/>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row>
    <row r="932" spans="1:117">
      <c r="A932" s="9" t="s">
        <v>336</v>
      </c>
      <c r="B932" s="9" t="s">
        <v>182</v>
      </c>
      <c r="C932" s="42">
        <v>43909</v>
      </c>
      <c r="D932" s="79">
        <v>43921</v>
      </c>
      <c r="E932" s="80">
        <v>-6.0902258064516129E-2</v>
      </c>
      <c r="F932" s="80">
        <v>0.42546619749292208</v>
      </c>
      <c r="G932" s="80">
        <v>0.23868924862466509</v>
      </c>
      <c r="H932" s="80">
        <v>0.37681767741935485</v>
      </c>
      <c r="I932" s="80">
        <v>0.20180409677419356</v>
      </c>
      <c r="J932" s="80">
        <v>4.8965225806451615E-2</v>
      </c>
      <c r="K932" s="80">
        <v>0</v>
      </c>
      <c r="L932" s="80">
        <v>7.1981898293272239E-3</v>
      </c>
      <c r="M932" s="80">
        <v>0.31333680578623924</v>
      </c>
      <c r="N932" s="80">
        <v>0.36666734705498627</v>
      </c>
      <c r="O932" s="80">
        <v>2.3931513000000001E-2</v>
      </c>
      <c r="P932" s="80">
        <v>0.1745336090645899</v>
      </c>
      <c r="Q932" s="80">
        <v>-2.0332941075242021E-2</v>
      </c>
      <c r="R932" s="80">
        <v>0.12328767123287675</v>
      </c>
      <c r="S932" s="80">
        <v>2.2194623829458484</v>
      </c>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c r="BO932" s="35"/>
      <c r="BP932" s="35"/>
      <c r="BQ932" s="35"/>
      <c r="BR932" s="35"/>
      <c r="BS932" s="35"/>
      <c r="BT932" s="35"/>
      <c r="BU932" s="35"/>
      <c r="BV932" s="35"/>
      <c r="BW932" s="35"/>
      <c r="BX932" s="35"/>
      <c r="BY932" s="35"/>
      <c r="BZ932" s="35"/>
      <c r="CA932" s="35"/>
      <c r="CB932" s="35"/>
      <c r="CC932" s="35"/>
      <c r="CD932" s="35"/>
      <c r="CE932" s="35"/>
      <c r="CF932" s="35"/>
      <c r="CG932" s="35"/>
      <c r="CH932" s="35"/>
      <c r="CI932" s="35"/>
      <c r="CJ932" s="35"/>
      <c r="CK932" s="35"/>
      <c r="CL932" s="35"/>
      <c r="CM932" s="35"/>
      <c r="CN932" s="35"/>
      <c r="CO932" s="35"/>
      <c r="CP932" s="35"/>
      <c r="CQ932" s="35"/>
      <c r="CR932" s="35"/>
      <c r="CS932" s="35"/>
      <c r="CT932" s="35"/>
      <c r="CU932" s="35"/>
      <c r="CV932" s="35"/>
      <c r="CW932" s="35"/>
      <c r="CX932" s="35"/>
      <c r="CY932" s="35"/>
      <c r="CZ932" s="35"/>
      <c r="DA932" s="35"/>
      <c r="DB932" s="35"/>
      <c r="DC932" s="35"/>
      <c r="DD932" s="35"/>
      <c r="DE932" s="35"/>
      <c r="DF932" s="35"/>
      <c r="DG932" s="35"/>
      <c r="DH932" s="35"/>
      <c r="DI932" s="35"/>
      <c r="DJ932" s="35"/>
      <c r="DK932" s="35"/>
      <c r="DL932" s="35"/>
      <c r="DM932" s="35"/>
    </row>
    <row r="933" spans="1:117">
      <c r="A933" s="9" t="s">
        <v>336</v>
      </c>
      <c r="B933" s="9" t="s">
        <v>182</v>
      </c>
      <c r="C933" s="42">
        <v>43910</v>
      </c>
      <c r="D933" s="79">
        <v>43921</v>
      </c>
      <c r="E933" s="80">
        <v>-6.0902258064516129E-2</v>
      </c>
      <c r="F933" s="80">
        <v>0.42546619749292208</v>
      </c>
      <c r="G933" s="80">
        <v>0.23868924862466509</v>
      </c>
      <c r="H933" s="80">
        <v>0.37681767741935485</v>
      </c>
      <c r="I933" s="80">
        <v>0.20180409677419356</v>
      </c>
      <c r="J933" s="80">
        <v>4.8965225806451615E-2</v>
      </c>
      <c r="K933" s="80">
        <v>0</v>
      </c>
      <c r="L933" s="80">
        <v>7.1981898293272239E-3</v>
      </c>
      <c r="M933" s="80">
        <v>0.31333680578623924</v>
      </c>
      <c r="N933" s="80">
        <v>0.36666734705498627</v>
      </c>
      <c r="O933" s="80">
        <v>1.8309554999999998E-2</v>
      </c>
      <c r="P933" s="80">
        <v>0.1745336090645899</v>
      </c>
      <c r="Q933" s="80">
        <v>-1.4710983075242028E-2</v>
      </c>
      <c r="R933" s="80">
        <v>0.12328767123287675</v>
      </c>
      <c r="S933" s="80">
        <v>2.2194623829458484</v>
      </c>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c r="BO933" s="35"/>
      <c r="BP933" s="35"/>
      <c r="BQ933" s="35"/>
      <c r="BR933" s="35"/>
      <c r="BS933" s="35"/>
      <c r="BT933" s="35"/>
      <c r="BU933" s="35"/>
      <c r="BV933" s="35"/>
      <c r="BW933" s="35"/>
      <c r="BX933" s="35"/>
      <c r="BY933" s="35"/>
      <c r="BZ933" s="35"/>
      <c r="CA933" s="35"/>
      <c r="CB933" s="35"/>
      <c r="CC933" s="35"/>
      <c r="CD933" s="35"/>
      <c r="CE933" s="35"/>
      <c r="CF933" s="35"/>
      <c r="CG933" s="35"/>
      <c r="CH933" s="35"/>
      <c r="CI933" s="35"/>
      <c r="CJ933" s="35"/>
      <c r="CK933" s="35"/>
      <c r="CL933" s="35"/>
      <c r="CM933" s="35"/>
      <c r="CN933" s="35"/>
      <c r="CO933" s="35"/>
      <c r="CP933" s="35"/>
      <c r="CQ933" s="35"/>
      <c r="CR933" s="35"/>
      <c r="CS933" s="35"/>
      <c r="CT933" s="35"/>
      <c r="CU933" s="35"/>
      <c r="CV933" s="35"/>
      <c r="CW933" s="35"/>
      <c r="CX933" s="35"/>
      <c r="CY933" s="35"/>
      <c r="CZ933" s="35"/>
      <c r="DA933" s="35"/>
      <c r="DB933" s="35"/>
      <c r="DC933" s="35"/>
      <c r="DD933" s="35"/>
      <c r="DE933" s="35"/>
      <c r="DF933" s="35"/>
      <c r="DG933" s="35"/>
      <c r="DH933" s="35"/>
      <c r="DI933" s="35"/>
      <c r="DJ933" s="35"/>
      <c r="DK933" s="35"/>
      <c r="DL933" s="35"/>
      <c r="DM933" s="35"/>
    </row>
    <row r="934" spans="1:117">
      <c r="A934" s="9" t="s">
        <v>336</v>
      </c>
      <c r="B934" s="9" t="s">
        <v>182</v>
      </c>
      <c r="C934" s="42">
        <v>43911</v>
      </c>
      <c r="D934" s="79">
        <v>43921</v>
      </c>
      <c r="E934" s="80">
        <v>-6.0902258064516129E-2</v>
      </c>
      <c r="F934" s="80">
        <v>0.42004952749292207</v>
      </c>
      <c r="G934" s="80">
        <v>0.23868924862466509</v>
      </c>
      <c r="H934" s="80">
        <v>0.37681767741935485</v>
      </c>
      <c r="I934" s="80">
        <v>0.20180409677419356</v>
      </c>
      <c r="J934" s="80">
        <v>4.8965225806451615E-2</v>
      </c>
      <c r="K934" s="80">
        <v>0</v>
      </c>
      <c r="L934" s="80">
        <v>7.1981898293272239E-3</v>
      </c>
      <c r="M934" s="80">
        <v>0.31333680578623924</v>
      </c>
      <c r="N934" s="80">
        <v>0.36666734705498627</v>
      </c>
      <c r="O934" s="80">
        <v>1.988993E-2</v>
      </c>
      <c r="P934" s="80">
        <v>0.1745336090645899</v>
      </c>
      <c r="Q934" s="80">
        <v>-1.0874688075242025E-2</v>
      </c>
      <c r="R934" s="80">
        <v>0.12328767123287675</v>
      </c>
      <c r="S934" s="80">
        <v>2.2194623829458484</v>
      </c>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c r="BO934" s="35"/>
      <c r="BP934" s="35"/>
      <c r="BQ934" s="35"/>
      <c r="BR934" s="35"/>
      <c r="BS934" s="35"/>
      <c r="BT934" s="35"/>
      <c r="BU934" s="35"/>
      <c r="BV934" s="35"/>
      <c r="BW934" s="35"/>
      <c r="BX934" s="35"/>
      <c r="BY934" s="35"/>
      <c r="BZ934" s="35"/>
      <c r="CA934" s="35"/>
      <c r="CB934" s="35"/>
      <c r="CC934" s="35"/>
      <c r="CD934" s="35"/>
      <c r="CE934" s="35"/>
      <c r="CF934" s="35"/>
      <c r="CG934" s="35"/>
      <c r="CH934" s="35"/>
      <c r="CI934" s="35"/>
      <c r="CJ934" s="35"/>
      <c r="CK934" s="35"/>
      <c r="CL934" s="35"/>
      <c r="CM934" s="35"/>
      <c r="CN934" s="35"/>
      <c r="CO934" s="35"/>
      <c r="CP934" s="35"/>
      <c r="CQ934" s="35"/>
      <c r="CR934" s="35"/>
      <c r="CS934" s="35"/>
      <c r="CT934" s="35"/>
      <c r="CU934" s="35"/>
      <c r="CV934" s="35"/>
      <c r="CW934" s="35"/>
      <c r="CX934" s="35"/>
      <c r="CY934" s="35"/>
      <c r="CZ934" s="35"/>
      <c r="DA934" s="35"/>
      <c r="DB934" s="35"/>
      <c r="DC934" s="35"/>
      <c r="DD934" s="35"/>
      <c r="DE934" s="35"/>
      <c r="DF934" s="35"/>
      <c r="DG934" s="35"/>
      <c r="DH934" s="35"/>
      <c r="DI934" s="35"/>
      <c r="DJ934" s="35"/>
      <c r="DK934" s="35"/>
      <c r="DL934" s="35"/>
      <c r="DM934" s="35"/>
    </row>
    <row r="935" spans="1:117">
      <c r="A935" s="9" t="s">
        <v>336</v>
      </c>
      <c r="B935" s="9" t="s">
        <v>182</v>
      </c>
      <c r="C935" s="42">
        <v>43912</v>
      </c>
      <c r="D935" s="79">
        <v>43921</v>
      </c>
      <c r="E935" s="80">
        <v>-6.0902258064516129E-2</v>
      </c>
      <c r="F935" s="80">
        <v>0.36882202749292209</v>
      </c>
      <c r="G935" s="80">
        <v>0.23868924862466509</v>
      </c>
      <c r="H935" s="80">
        <v>0.37681767741935485</v>
      </c>
      <c r="I935" s="80">
        <v>0.20180409677419356</v>
      </c>
      <c r="J935" s="80">
        <v>4.8965225806451615E-2</v>
      </c>
      <c r="K935" s="80">
        <v>0</v>
      </c>
      <c r="L935" s="80">
        <v>7.1981898293272239E-3</v>
      </c>
      <c r="M935" s="80">
        <v>0.31333680578623924</v>
      </c>
      <c r="N935" s="80">
        <v>0.36666734705498627</v>
      </c>
      <c r="O935" s="80">
        <v>7.3134051000000005E-2</v>
      </c>
      <c r="P935" s="80">
        <v>0.1745336090645899</v>
      </c>
      <c r="Q935" s="80">
        <v>-1.2891309075242018E-2</v>
      </c>
      <c r="R935" s="80">
        <v>0.12328767123287675</v>
      </c>
      <c r="S935" s="80">
        <v>2.2194623829458484</v>
      </c>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row>
    <row r="936" spans="1:117">
      <c r="A936" s="9" t="s">
        <v>337</v>
      </c>
      <c r="B936" s="9" t="s">
        <v>182</v>
      </c>
      <c r="C936" s="42">
        <v>43913</v>
      </c>
      <c r="D936" s="79">
        <v>43921</v>
      </c>
      <c r="E936" s="80">
        <v>-6.0902258064516129E-2</v>
      </c>
      <c r="F936" s="80">
        <v>0.41946619749292208</v>
      </c>
      <c r="G936" s="80">
        <v>0.23868924862466509</v>
      </c>
      <c r="H936" s="80">
        <v>0.37681767741935485</v>
      </c>
      <c r="I936" s="80">
        <v>0.20180409677419356</v>
      </c>
      <c r="J936" s="80">
        <v>4.8965225806451615E-2</v>
      </c>
      <c r="K936" s="80">
        <v>0</v>
      </c>
      <c r="L936" s="80">
        <v>7.1981898293272239E-3</v>
      </c>
      <c r="M936" s="80">
        <v>0.31333680578623924</v>
      </c>
      <c r="N936" s="80">
        <v>0.36666734705498627</v>
      </c>
      <c r="O936" s="80">
        <v>2.4242946000000001E-2</v>
      </c>
      <c r="P936" s="80">
        <v>0.1745336090645899</v>
      </c>
      <c r="Q936" s="80">
        <v>-1.4644374075242012E-2</v>
      </c>
      <c r="R936" s="80">
        <v>0.12328767123287675</v>
      </c>
      <c r="S936" s="80">
        <v>2.2194623829458484</v>
      </c>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row>
    <row r="937" spans="1:117">
      <c r="A937" s="9" t="s">
        <v>337</v>
      </c>
      <c r="B937" s="9" t="s">
        <v>182</v>
      </c>
      <c r="C937" s="42">
        <v>43914</v>
      </c>
      <c r="D937" s="79">
        <v>43921</v>
      </c>
      <c r="E937" s="80">
        <v>-6.0902258064516129E-2</v>
      </c>
      <c r="F937" s="80">
        <v>0.42546619749292208</v>
      </c>
      <c r="G937" s="80">
        <v>0.23868924862466509</v>
      </c>
      <c r="H937" s="80">
        <v>0.37681767741935485</v>
      </c>
      <c r="I937" s="80">
        <v>0.20180409677419356</v>
      </c>
      <c r="J937" s="80">
        <v>4.8965225806451615E-2</v>
      </c>
      <c r="K937" s="80">
        <v>0</v>
      </c>
      <c r="L937" s="80">
        <v>7.1981898293272239E-3</v>
      </c>
      <c r="M937" s="80">
        <v>0.31333680578623924</v>
      </c>
      <c r="N937" s="80">
        <v>0.36666734705498627</v>
      </c>
      <c r="O937" s="80">
        <v>1.9612278000000004E-2</v>
      </c>
      <c r="P937" s="80">
        <v>0.1745336090645899</v>
      </c>
      <c r="Q937" s="80">
        <v>-1.601370607524203E-2</v>
      </c>
      <c r="R937" s="80">
        <v>0.12328767123287675</v>
      </c>
      <c r="S937" s="80">
        <v>2.2194623829458489</v>
      </c>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c r="BO937" s="35"/>
      <c r="BP937" s="35"/>
      <c r="BQ937" s="35"/>
      <c r="BR937" s="35"/>
      <c r="BS937" s="35"/>
      <c r="BT937" s="35"/>
      <c r="BU937" s="35"/>
      <c r="BV937" s="35"/>
      <c r="BW937" s="35"/>
      <c r="BX937" s="35"/>
      <c r="BY937" s="35"/>
      <c r="BZ937" s="35"/>
      <c r="CA937" s="35"/>
      <c r="CB937" s="35"/>
      <c r="CC937" s="35"/>
      <c r="CD937" s="35"/>
      <c r="CE937" s="35"/>
      <c r="CF937" s="35"/>
      <c r="CG937" s="35"/>
      <c r="CH937" s="35"/>
      <c r="CI937" s="35"/>
      <c r="CJ937" s="35"/>
      <c r="CK937" s="35"/>
      <c r="CL937" s="35"/>
      <c r="CM937" s="35"/>
      <c r="CN937" s="35"/>
      <c r="CO937" s="35"/>
      <c r="CP937" s="35"/>
      <c r="CQ937" s="35"/>
      <c r="CR937" s="35"/>
      <c r="CS937" s="35"/>
      <c r="CT937" s="35"/>
      <c r="CU937" s="35"/>
      <c r="CV937" s="35"/>
      <c r="CW937" s="35"/>
      <c r="CX937" s="35"/>
      <c r="CY937" s="35"/>
      <c r="CZ937" s="35"/>
      <c r="DA937" s="35"/>
      <c r="DB937" s="35"/>
      <c r="DC937" s="35"/>
      <c r="DD937" s="35"/>
      <c r="DE937" s="35"/>
      <c r="DF937" s="35"/>
      <c r="DG937" s="35"/>
      <c r="DH937" s="35"/>
      <c r="DI937" s="35"/>
      <c r="DJ937" s="35"/>
      <c r="DK937" s="35"/>
      <c r="DL937" s="35"/>
      <c r="DM937" s="35"/>
    </row>
    <row r="938" spans="1:117">
      <c r="A938" s="9" t="s">
        <v>337</v>
      </c>
      <c r="B938" s="9" t="s">
        <v>182</v>
      </c>
      <c r="C938" s="42">
        <v>43915</v>
      </c>
      <c r="D938" s="79">
        <v>43921</v>
      </c>
      <c r="E938" s="80">
        <v>-6.0902258064516129E-2</v>
      </c>
      <c r="F938" s="80">
        <v>0.42004952749292207</v>
      </c>
      <c r="G938" s="80">
        <v>0.23868924862466509</v>
      </c>
      <c r="H938" s="80">
        <v>0.37681767741935485</v>
      </c>
      <c r="I938" s="80">
        <v>0.20180409677419356</v>
      </c>
      <c r="J938" s="80">
        <v>4.8965225806451615E-2</v>
      </c>
      <c r="K938" s="80">
        <v>0</v>
      </c>
      <c r="L938" s="80">
        <v>7.1981898293272239E-3</v>
      </c>
      <c r="M938" s="80">
        <v>0.31333680578623924</v>
      </c>
      <c r="N938" s="80">
        <v>0.36666734705498627</v>
      </c>
      <c r="O938" s="80">
        <v>3.4569533E-2</v>
      </c>
      <c r="P938" s="80">
        <v>0.1745336090645899</v>
      </c>
      <c r="Q938" s="80">
        <v>-2.5554291075242028E-2</v>
      </c>
      <c r="R938" s="80">
        <v>0.12328767123287675</v>
      </c>
      <c r="S938" s="80">
        <v>2.219462382945848</v>
      </c>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row>
    <row r="939" spans="1:117">
      <c r="A939" s="9" t="s">
        <v>337</v>
      </c>
      <c r="B939" s="9" t="s">
        <v>182</v>
      </c>
      <c r="C939" s="42">
        <v>43916</v>
      </c>
      <c r="D939" s="79">
        <v>43921</v>
      </c>
      <c r="E939" s="80">
        <v>-6.0902258064516129E-2</v>
      </c>
      <c r="F939" s="80">
        <v>0.42546619749292208</v>
      </c>
      <c r="G939" s="80">
        <v>0.23868924862466509</v>
      </c>
      <c r="H939" s="80">
        <v>0.37681767741935485</v>
      </c>
      <c r="I939" s="80">
        <v>0.20180409677419356</v>
      </c>
      <c r="J939" s="80">
        <v>4.8965225806451615E-2</v>
      </c>
      <c r="K939" s="80">
        <v>0</v>
      </c>
      <c r="L939" s="80">
        <v>7.1981898293272239E-3</v>
      </c>
      <c r="M939" s="80">
        <v>0.31333680578623924</v>
      </c>
      <c r="N939" s="80">
        <v>0.36666734705498627</v>
      </c>
      <c r="O939" s="80">
        <v>1.4473260000000002E-2</v>
      </c>
      <c r="P939" s="80">
        <v>0.1745336090645899</v>
      </c>
      <c r="Q939" s="80">
        <v>-1.0874688075242025E-2</v>
      </c>
      <c r="R939" s="80">
        <v>0.12328767123287675</v>
      </c>
      <c r="S939" s="80">
        <v>2.2194623829458484</v>
      </c>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c r="BO939" s="35"/>
      <c r="BP939" s="35"/>
      <c r="BQ939" s="35"/>
      <c r="BR939" s="35"/>
      <c r="BS939" s="35"/>
      <c r="BT939" s="35"/>
      <c r="BU939" s="35"/>
      <c r="BV939" s="35"/>
      <c r="BW939" s="35"/>
      <c r="BX939" s="35"/>
      <c r="BY939" s="35"/>
      <c r="BZ939" s="35"/>
      <c r="CA939" s="35"/>
      <c r="CB939" s="35"/>
      <c r="CC939" s="35"/>
      <c r="CD939" s="35"/>
      <c r="CE939" s="35"/>
      <c r="CF939" s="35"/>
      <c r="CG939" s="35"/>
      <c r="CH939" s="35"/>
      <c r="CI939" s="35"/>
      <c r="CJ939" s="35"/>
      <c r="CK939" s="35"/>
      <c r="CL939" s="35"/>
      <c r="CM939" s="35"/>
      <c r="CN939" s="35"/>
      <c r="CO939" s="35"/>
      <c r="CP939" s="35"/>
      <c r="CQ939" s="35"/>
      <c r="CR939" s="35"/>
      <c r="CS939" s="35"/>
      <c r="CT939" s="35"/>
      <c r="CU939" s="35"/>
      <c r="CV939" s="35"/>
      <c r="CW939" s="35"/>
      <c r="CX939" s="35"/>
      <c r="CY939" s="35"/>
      <c r="CZ939" s="35"/>
      <c r="DA939" s="35"/>
      <c r="DB939" s="35"/>
      <c r="DC939" s="35"/>
      <c r="DD939" s="35"/>
      <c r="DE939" s="35"/>
      <c r="DF939" s="35"/>
      <c r="DG939" s="35"/>
      <c r="DH939" s="35"/>
      <c r="DI939" s="35"/>
      <c r="DJ939" s="35"/>
      <c r="DK939" s="35"/>
      <c r="DL939" s="35"/>
      <c r="DM939" s="35"/>
    </row>
    <row r="940" spans="1:117">
      <c r="A940" s="9" t="s">
        <v>337</v>
      </c>
      <c r="B940" s="9" t="s">
        <v>182</v>
      </c>
      <c r="C940" s="42">
        <v>43917</v>
      </c>
      <c r="D940" s="79">
        <v>43921</v>
      </c>
      <c r="E940" s="80">
        <v>-6.0902258064516129E-2</v>
      </c>
      <c r="F940" s="80">
        <v>0.42546619749292208</v>
      </c>
      <c r="G940" s="80">
        <v>0.23868924862466509</v>
      </c>
      <c r="H940" s="80">
        <v>0.37681767741935485</v>
      </c>
      <c r="I940" s="80">
        <v>0.20180409677419356</v>
      </c>
      <c r="J940" s="80">
        <v>4.8965225806451615E-2</v>
      </c>
      <c r="K940" s="80">
        <v>0</v>
      </c>
      <c r="L940" s="80">
        <v>7.1981898293272239E-3</v>
      </c>
      <c r="M940" s="80">
        <v>0.31333680578623924</v>
      </c>
      <c r="N940" s="80">
        <v>0.36666734705498627</v>
      </c>
      <c r="O940" s="80">
        <v>1.6489881000000001E-2</v>
      </c>
      <c r="P940" s="80">
        <v>0.1745336090645899</v>
      </c>
      <c r="Q940" s="80">
        <v>-1.2891309075242021E-2</v>
      </c>
      <c r="R940" s="80">
        <v>0.12328767123287675</v>
      </c>
      <c r="S940" s="80">
        <v>2.2194623829458484</v>
      </c>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c r="BO940" s="35"/>
      <c r="BP940" s="35"/>
      <c r="BQ940" s="35"/>
      <c r="BR940" s="35"/>
      <c r="BS940" s="35"/>
      <c r="BT940" s="35"/>
      <c r="BU940" s="35"/>
      <c r="BV940" s="35"/>
      <c r="BW940" s="35"/>
      <c r="BX940" s="35"/>
      <c r="BY940" s="35"/>
      <c r="BZ940" s="35"/>
      <c r="CA940" s="35"/>
      <c r="CB940" s="35"/>
      <c r="CC940" s="35"/>
      <c r="CD940" s="35"/>
      <c r="CE940" s="35"/>
      <c r="CF940" s="35"/>
      <c r="CG940" s="35"/>
      <c r="CH940" s="35"/>
      <c r="CI940" s="35"/>
      <c r="CJ940" s="35"/>
      <c r="CK940" s="35"/>
      <c r="CL940" s="35"/>
      <c r="CM940" s="35"/>
      <c r="CN940" s="35"/>
      <c r="CO940" s="35"/>
      <c r="CP940" s="35"/>
      <c r="CQ940" s="35"/>
      <c r="CR940" s="35"/>
      <c r="CS940" s="35"/>
      <c r="CT940" s="35"/>
      <c r="CU940" s="35"/>
      <c r="CV940" s="35"/>
      <c r="CW940" s="35"/>
      <c r="CX940" s="35"/>
      <c r="CY940" s="35"/>
      <c r="CZ940" s="35"/>
      <c r="DA940" s="35"/>
      <c r="DB940" s="35"/>
      <c r="DC940" s="35"/>
      <c r="DD940" s="35"/>
      <c r="DE940" s="35"/>
      <c r="DF940" s="35"/>
      <c r="DG940" s="35"/>
      <c r="DH940" s="35"/>
      <c r="DI940" s="35"/>
      <c r="DJ940" s="35"/>
      <c r="DK940" s="35"/>
      <c r="DL940" s="35"/>
      <c r="DM940" s="35"/>
    </row>
    <row r="941" spans="1:117">
      <c r="A941" s="9" t="s">
        <v>337</v>
      </c>
      <c r="B941" s="9" t="s">
        <v>182</v>
      </c>
      <c r="C941" s="42">
        <v>43918</v>
      </c>
      <c r="D941" s="79">
        <v>43921</v>
      </c>
      <c r="E941" s="80">
        <v>-6.0902258064516129E-2</v>
      </c>
      <c r="F941" s="80">
        <v>0.42546619749292208</v>
      </c>
      <c r="G941" s="80">
        <v>0.23868924862466509</v>
      </c>
      <c r="H941" s="80">
        <v>0.37681767741935485</v>
      </c>
      <c r="I941" s="80">
        <v>0.20180409677419356</v>
      </c>
      <c r="J941" s="80">
        <v>4.8965225806451615E-2</v>
      </c>
      <c r="K941" s="80">
        <v>0</v>
      </c>
      <c r="L941" s="80">
        <v>7.1981898293272239E-3</v>
      </c>
      <c r="M941" s="80">
        <v>0.31333680578623924</v>
      </c>
      <c r="N941" s="80">
        <v>0.36666734705498627</v>
      </c>
      <c r="O941" s="80">
        <v>1.8242945999999999E-2</v>
      </c>
      <c r="P941" s="80">
        <v>0.1745336090645899</v>
      </c>
      <c r="Q941" s="80">
        <v>-1.4644374075242019E-2</v>
      </c>
      <c r="R941" s="80">
        <v>0.12328767123287675</v>
      </c>
      <c r="S941" s="80">
        <v>2.2194623829458484</v>
      </c>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row>
    <row r="942" spans="1:117">
      <c r="A942" s="9" t="s">
        <v>337</v>
      </c>
      <c r="B942" s="9" t="s">
        <v>182</v>
      </c>
      <c r="C942" s="42">
        <v>43919</v>
      </c>
      <c r="D942" s="79">
        <v>43921</v>
      </c>
      <c r="E942" s="80">
        <v>-6.0902258064516129E-2</v>
      </c>
      <c r="F942" s="80">
        <v>0.42546619749292208</v>
      </c>
      <c r="G942" s="80">
        <v>0.23868924862466509</v>
      </c>
      <c r="H942" s="80">
        <v>0.37681767741935485</v>
      </c>
      <c r="I942" s="80">
        <v>0.20180409677419356</v>
      </c>
      <c r="J942" s="80">
        <v>4.8965225806451615E-2</v>
      </c>
      <c r="K942" s="80">
        <v>0</v>
      </c>
      <c r="L942" s="80">
        <v>7.1981898293272239E-3</v>
      </c>
      <c r="M942" s="80">
        <v>0.31333680578623924</v>
      </c>
      <c r="N942" s="80">
        <v>0.36666734705498627</v>
      </c>
      <c r="O942" s="80">
        <v>1.9612278000000004E-2</v>
      </c>
      <c r="P942" s="80">
        <v>0.1745336090645899</v>
      </c>
      <c r="Q942" s="80">
        <v>-1.6013706075242034E-2</v>
      </c>
      <c r="R942" s="80">
        <v>0.12328767123287675</v>
      </c>
      <c r="S942" s="80">
        <v>2.2194623829458489</v>
      </c>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row>
    <row r="943" spans="1:117">
      <c r="A943" s="9" t="s">
        <v>338</v>
      </c>
      <c r="B943" s="9" t="s">
        <v>182</v>
      </c>
      <c r="C943" s="42">
        <v>43920</v>
      </c>
      <c r="D943" s="79">
        <v>43921</v>
      </c>
      <c r="E943" s="80">
        <v>-6.0902258064516129E-2</v>
      </c>
      <c r="F943" s="80">
        <v>0.42546619749292208</v>
      </c>
      <c r="G943" s="80">
        <v>0.23868924862466509</v>
      </c>
      <c r="H943" s="80">
        <v>0.37681767741935485</v>
      </c>
      <c r="I943" s="80">
        <v>0.20180409677419356</v>
      </c>
      <c r="J943" s="80">
        <v>4.8965225806451615E-2</v>
      </c>
      <c r="K943" s="80">
        <v>0</v>
      </c>
      <c r="L943" s="80">
        <v>7.1981898293272239E-3</v>
      </c>
      <c r="M943" s="80">
        <v>0.31333680578623924</v>
      </c>
      <c r="N943" s="80">
        <v>0.36666734705498627</v>
      </c>
      <c r="O943" s="80">
        <v>2.9152863000000001E-2</v>
      </c>
      <c r="P943" s="80">
        <v>0.1745336090645899</v>
      </c>
      <c r="Q943" s="80">
        <v>-2.5554291075242021E-2</v>
      </c>
      <c r="R943" s="80">
        <v>0.12328767123287675</v>
      </c>
      <c r="S943" s="80">
        <v>2.2194623829458484</v>
      </c>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row>
    <row r="944" spans="1:117">
      <c r="A944" s="9" t="s">
        <v>338</v>
      </c>
      <c r="B944" s="9" t="s">
        <v>182</v>
      </c>
      <c r="C944" s="42">
        <v>43921</v>
      </c>
      <c r="D944" s="79">
        <v>43921</v>
      </c>
      <c r="E944" s="80">
        <v>-0.13954533333333333</v>
      </c>
      <c r="F944" s="80">
        <v>0.42546619749292208</v>
      </c>
      <c r="G944" s="80">
        <v>0.40635053894724604</v>
      </c>
      <c r="H944" s="80">
        <v>0.37681767741935485</v>
      </c>
      <c r="I944" s="80">
        <v>0.20180409677419356</v>
      </c>
      <c r="J944" s="80">
        <v>4.8965225806451615E-2</v>
      </c>
      <c r="K944" s="80">
        <v>0</v>
      </c>
      <c r="L944" s="80">
        <v>7.1981898293272239E-3</v>
      </c>
      <c r="M944" s="80">
        <v>0.45261304135766778</v>
      </c>
      <c r="N944" s="80">
        <v>0.59483604244784338</v>
      </c>
      <c r="O944" s="80">
        <v>2.9152863000000001E-2</v>
      </c>
      <c r="P944" s="80">
        <v>0.1745336090645899</v>
      </c>
      <c r="Q944" s="80">
        <v>4.1816945743857687E-3</v>
      </c>
      <c r="R944" s="80">
        <v>0.12328767123287675</v>
      </c>
      <c r="S944" s="80">
        <v>2.7056615146135257</v>
      </c>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row>
    <row r="945" spans="1:117">
      <c r="A945" s="9" t="s">
        <v>338</v>
      </c>
      <c r="B945" s="9" t="s">
        <v>183</v>
      </c>
      <c r="C945" s="42">
        <v>43922</v>
      </c>
      <c r="D945" s="79">
        <v>43951</v>
      </c>
      <c r="E945" s="80">
        <v>-0.22873099999999999</v>
      </c>
      <c r="F945" s="80">
        <v>0.28435128012299637</v>
      </c>
      <c r="G945" s="80">
        <v>0.17225541289972099</v>
      </c>
      <c r="H945" s="80">
        <v>0.38740886666666668</v>
      </c>
      <c r="I945" s="80">
        <v>0.25470526083474532</v>
      </c>
      <c r="J945" s="80">
        <v>6.7463166666666657E-2</v>
      </c>
      <c r="K945" s="80">
        <v>0</v>
      </c>
      <c r="L945" s="80">
        <v>1.34758377014854E-2</v>
      </c>
      <c r="M945" s="80">
        <v>0.30122786654536499</v>
      </c>
      <c r="N945" s="80">
        <v>0.39363742969779714</v>
      </c>
      <c r="O945" s="80">
        <v>8.6656049999999998E-2</v>
      </c>
      <c r="P945" s="80">
        <v>0.20127238542857145</v>
      </c>
      <c r="Q945" s="80">
        <v>0.10139090709685034</v>
      </c>
      <c r="R945" s="80">
        <v>0.12328767123287675</v>
      </c>
      <c r="S945" s="80">
        <v>2.158401134893742</v>
      </c>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row>
    <row r="946" spans="1:117">
      <c r="A946" s="9" t="s">
        <v>338</v>
      </c>
      <c r="B946" s="9" t="s">
        <v>183</v>
      </c>
      <c r="C946" s="42">
        <v>43923</v>
      </c>
      <c r="D946" s="79">
        <v>43951</v>
      </c>
      <c r="E946" s="80">
        <v>-0.22873099999999999</v>
      </c>
      <c r="F946" s="80">
        <v>0.28435128012299637</v>
      </c>
      <c r="G946" s="80">
        <v>0.17225541289972099</v>
      </c>
      <c r="H946" s="80">
        <v>0.38740886666666668</v>
      </c>
      <c r="I946" s="80">
        <v>0.25470526083474532</v>
      </c>
      <c r="J946" s="80">
        <v>6.7463166666666657E-2</v>
      </c>
      <c r="K946" s="80">
        <v>0</v>
      </c>
      <c r="L946" s="80">
        <v>1.34758377014854E-2</v>
      </c>
      <c r="M946" s="80">
        <v>0.30122786654536499</v>
      </c>
      <c r="N946" s="80">
        <v>0.39363742969779714</v>
      </c>
      <c r="O946" s="80">
        <v>3.9685823999999995E-2</v>
      </c>
      <c r="P946" s="80">
        <v>0.20127238542857145</v>
      </c>
      <c r="Q946" s="80">
        <v>0.10094472362056565</v>
      </c>
      <c r="R946" s="80">
        <v>0.12328767123287675</v>
      </c>
      <c r="S946" s="80">
        <v>2.1109847254174574</v>
      </c>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row>
    <row r="947" spans="1:117">
      <c r="A947" s="9" t="s">
        <v>338</v>
      </c>
      <c r="B947" s="9" t="s">
        <v>183</v>
      </c>
      <c r="C947" s="42">
        <v>43924</v>
      </c>
      <c r="D947" s="79">
        <v>43951</v>
      </c>
      <c r="E947" s="80">
        <v>-0.22873099999999999</v>
      </c>
      <c r="F947" s="80">
        <v>0.25357043422202635</v>
      </c>
      <c r="G947" s="80">
        <v>0.17225541289972099</v>
      </c>
      <c r="H947" s="80">
        <v>0.38740886666666668</v>
      </c>
      <c r="I947" s="80">
        <v>0.25470526083474532</v>
      </c>
      <c r="J947" s="80">
        <v>6.7463166666666657E-2</v>
      </c>
      <c r="K947" s="80">
        <v>0</v>
      </c>
      <c r="L947" s="80">
        <v>1.34758377014854E-2</v>
      </c>
      <c r="M947" s="80">
        <v>0.30122786654536499</v>
      </c>
      <c r="N947" s="80">
        <v>0.39363742969779714</v>
      </c>
      <c r="O947" s="80">
        <v>3.9985712999999999E-2</v>
      </c>
      <c r="P947" s="80">
        <v>0.20127238542857145</v>
      </c>
      <c r="Q947" s="80">
        <v>9.9143232199636014E-2</v>
      </c>
      <c r="R947" s="80">
        <v>0.12328767123287675</v>
      </c>
      <c r="S947" s="80">
        <v>2.0787022770955574</v>
      </c>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row>
    <row r="948" spans="1:117">
      <c r="A948" s="9" t="s">
        <v>338</v>
      </c>
      <c r="B948" s="9" t="s">
        <v>183</v>
      </c>
      <c r="C948" s="42">
        <v>43925</v>
      </c>
      <c r="D948" s="79">
        <v>43951</v>
      </c>
      <c r="E948" s="80">
        <v>-0.22873099999999999</v>
      </c>
      <c r="F948" s="80">
        <v>0.26275178422202639</v>
      </c>
      <c r="G948" s="80">
        <v>0.17225541289972099</v>
      </c>
      <c r="H948" s="80">
        <v>0.38740886666666668</v>
      </c>
      <c r="I948" s="80">
        <v>0.25470526083474532</v>
      </c>
      <c r="J948" s="80">
        <v>6.7463166666666657E-2</v>
      </c>
      <c r="K948" s="80">
        <v>0</v>
      </c>
      <c r="L948" s="80">
        <v>1.34758377014854E-2</v>
      </c>
      <c r="M948" s="80">
        <v>0.30122786654536499</v>
      </c>
      <c r="N948" s="80">
        <v>0.39363742969779714</v>
      </c>
      <c r="O948" s="80">
        <v>3.3488793000000003E-2</v>
      </c>
      <c r="P948" s="80">
        <v>0.20127238542857145</v>
      </c>
      <c r="Q948" s="80">
        <v>9.9963275951961986E-2</v>
      </c>
      <c r="R948" s="80">
        <v>0.12328767123287675</v>
      </c>
      <c r="S948" s="80">
        <v>2.0822067508478836</v>
      </c>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J948" s="35"/>
      <c r="CK948" s="35"/>
      <c r="CL948" s="35"/>
      <c r="CM948" s="35"/>
      <c r="CN948" s="35"/>
      <c r="CO948" s="35"/>
      <c r="CP948" s="35"/>
      <c r="CQ948" s="35"/>
      <c r="CR948" s="35"/>
      <c r="CS948" s="35"/>
      <c r="CT948" s="35"/>
      <c r="CU948" s="35"/>
      <c r="CV948" s="35"/>
      <c r="CW948" s="35"/>
      <c r="CX948" s="35"/>
      <c r="CY948" s="35"/>
      <c r="CZ948" s="35"/>
      <c r="DA948" s="35"/>
      <c r="DB948" s="35"/>
      <c r="DC948" s="35"/>
      <c r="DD948" s="35"/>
      <c r="DE948" s="35"/>
      <c r="DF948" s="35"/>
      <c r="DG948" s="35"/>
      <c r="DH948" s="35"/>
      <c r="DI948" s="35"/>
      <c r="DJ948" s="35"/>
      <c r="DK948" s="35"/>
      <c r="DL948" s="35"/>
      <c r="DM948" s="35"/>
    </row>
    <row r="949" spans="1:117">
      <c r="A949" s="9" t="s">
        <v>338</v>
      </c>
      <c r="B949" s="9" t="s">
        <v>183</v>
      </c>
      <c r="C949" s="42">
        <v>43926</v>
      </c>
      <c r="D949" s="79">
        <v>43951</v>
      </c>
      <c r="E949" s="80">
        <v>-0.22873099999999999</v>
      </c>
      <c r="F949" s="80">
        <v>0.25357043422202635</v>
      </c>
      <c r="G949" s="80">
        <v>0.17225541289972099</v>
      </c>
      <c r="H949" s="80">
        <v>0.38740886666666668</v>
      </c>
      <c r="I949" s="80">
        <v>0.25470526083474532</v>
      </c>
      <c r="J949" s="80">
        <v>6.7463166666666657E-2</v>
      </c>
      <c r="K949" s="80">
        <v>0</v>
      </c>
      <c r="L949" s="80">
        <v>1.34758377014854E-2</v>
      </c>
      <c r="M949" s="80">
        <v>0.30122786654536499</v>
      </c>
      <c r="N949" s="80">
        <v>0.39363742969779714</v>
      </c>
      <c r="O949" s="80">
        <v>1.5091011000000003E-2</v>
      </c>
      <c r="P949" s="80">
        <v>0.20127238542857145</v>
      </c>
      <c r="Q949" s="80">
        <v>9.8623420642940482E-2</v>
      </c>
      <c r="R949" s="80">
        <v>0.12328767123287675</v>
      </c>
      <c r="S949" s="80">
        <v>2.053287763538862</v>
      </c>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row>
    <row r="950" spans="1:117">
      <c r="A950" s="9" t="s">
        <v>339</v>
      </c>
      <c r="B950" s="9" t="s">
        <v>183</v>
      </c>
      <c r="C950" s="42">
        <v>43927</v>
      </c>
      <c r="D950" s="79">
        <v>43951</v>
      </c>
      <c r="E950" s="80">
        <v>-0.22873099999999999</v>
      </c>
      <c r="F950" s="80">
        <v>0.26656012785214633</v>
      </c>
      <c r="G950" s="80">
        <v>0.17225541289972099</v>
      </c>
      <c r="H950" s="80">
        <v>0.38740886666666668</v>
      </c>
      <c r="I950" s="80">
        <v>0.25470526083474532</v>
      </c>
      <c r="J950" s="80">
        <v>6.7463166666666657E-2</v>
      </c>
      <c r="K950" s="80">
        <v>0</v>
      </c>
      <c r="L950" s="80">
        <v>1.34758377014854E-2</v>
      </c>
      <c r="M950" s="80">
        <v>0.30122786654536499</v>
      </c>
      <c r="N950" s="80">
        <v>0.39363742969779714</v>
      </c>
      <c r="O950" s="80">
        <v>3.3549795E-2</v>
      </c>
      <c r="P950" s="80">
        <v>0.20127238542857145</v>
      </c>
      <c r="Q950" s="80">
        <v>9.9179242585552968E-2</v>
      </c>
      <c r="R950" s="80">
        <v>0.12328767123287675</v>
      </c>
      <c r="S950" s="80">
        <v>2.0852920631115945</v>
      </c>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row>
    <row r="951" spans="1:117">
      <c r="A951" s="9" t="s">
        <v>339</v>
      </c>
      <c r="B951" s="9" t="s">
        <v>183</v>
      </c>
      <c r="C951" s="42">
        <v>43928</v>
      </c>
      <c r="D951" s="79">
        <v>43951</v>
      </c>
      <c r="E951" s="80">
        <v>-0.22873099999999999</v>
      </c>
      <c r="F951" s="80">
        <v>0.26229731007641638</v>
      </c>
      <c r="G951" s="80">
        <v>0.17225541289972099</v>
      </c>
      <c r="H951" s="80">
        <v>0.38740886666666668</v>
      </c>
      <c r="I951" s="80">
        <v>0.25470526083474532</v>
      </c>
      <c r="J951" s="80">
        <v>6.7463166666666657E-2</v>
      </c>
      <c r="K951" s="80">
        <v>0</v>
      </c>
      <c r="L951" s="80">
        <v>1.34758377014854E-2</v>
      </c>
      <c r="M951" s="80">
        <v>0.30122786654536499</v>
      </c>
      <c r="N951" s="80">
        <v>0.39363742969779714</v>
      </c>
      <c r="O951" s="80">
        <v>3.2205419999999998E-2</v>
      </c>
      <c r="P951" s="80">
        <v>0.20127238542857145</v>
      </c>
      <c r="Q951" s="80">
        <v>0.10041111927418295</v>
      </c>
      <c r="R951" s="80">
        <v>0.12328767123287675</v>
      </c>
      <c r="S951" s="80">
        <v>2.0809167470244945</v>
      </c>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row>
    <row r="952" spans="1:117">
      <c r="A952" s="9" t="s">
        <v>339</v>
      </c>
      <c r="B952" s="9" t="s">
        <v>183</v>
      </c>
      <c r="C952" s="42">
        <v>43929</v>
      </c>
      <c r="D952" s="79">
        <v>43951</v>
      </c>
      <c r="E952" s="80">
        <v>-0.22873099999999999</v>
      </c>
      <c r="F952" s="80">
        <v>0.25582668059148639</v>
      </c>
      <c r="G952" s="80">
        <v>0.17225541289972099</v>
      </c>
      <c r="H952" s="80">
        <v>0.38740886666666668</v>
      </c>
      <c r="I952" s="80">
        <v>0.25470526083474532</v>
      </c>
      <c r="J952" s="80">
        <v>6.7463166666666657E-2</v>
      </c>
      <c r="K952" s="80">
        <v>0</v>
      </c>
      <c r="L952" s="80">
        <v>1.34758377014854E-2</v>
      </c>
      <c r="M952" s="80">
        <v>0.30122786654536499</v>
      </c>
      <c r="N952" s="80">
        <v>0.39363742969779714</v>
      </c>
      <c r="O952" s="80">
        <v>2.2296303000000003E-2</v>
      </c>
      <c r="P952" s="80">
        <v>0.20127238542857145</v>
      </c>
      <c r="Q952" s="80">
        <v>9.9853506479419457E-2</v>
      </c>
      <c r="R952" s="80">
        <v>0.12328767123287675</v>
      </c>
      <c r="S952" s="80">
        <v>2.0639793877448014</v>
      </c>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row>
    <row r="953" spans="1:117">
      <c r="A953" s="9" t="s">
        <v>339</v>
      </c>
      <c r="B953" s="9" t="s">
        <v>183</v>
      </c>
      <c r="C953" s="42">
        <v>43930</v>
      </c>
      <c r="D953" s="79">
        <v>43951</v>
      </c>
      <c r="E953" s="80">
        <v>-0.22873099999999999</v>
      </c>
      <c r="F953" s="80">
        <v>0.27103887001097637</v>
      </c>
      <c r="G953" s="80">
        <v>0.17225541289972099</v>
      </c>
      <c r="H953" s="80">
        <v>0.38740886666666668</v>
      </c>
      <c r="I953" s="80">
        <v>0.25470526083474532</v>
      </c>
      <c r="J953" s="80">
        <v>6.7463166666666657E-2</v>
      </c>
      <c r="K953" s="80">
        <v>0</v>
      </c>
      <c r="L953" s="80">
        <v>1.34758377014854E-2</v>
      </c>
      <c r="M953" s="80">
        <v>0.30122786654536499</v>
      </c>
      <c r="N953" s="80">
        <v>0.39363742969779714</v>
      </c>
      <c r="O953" s="80">
        <v>2.4550407000000003E-2</v>
      </c>
      <c r="P953" s="80">
        <v>0.20127238542857145</v>
      </c>
      <c r="Q953" s="80">
        <v>0.10125177271636476</v>
      </c>
      <c r="R953" s="80">
        <v>0.12328767123287675</v>
      </c>
      <c r="S953" s="80">
        <v>2.0828439474012366</v>
      </c>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row>
    <row r="954" spans="1:117">
      <c r="A954" s="9" t="s">
        <v>339</v>
      </c>
      <c r="B954" s="9" t="s">
        <v>183</v>
      </c>
      <c r="C954" s="42">
        <v>43931</v>
      </c>
      <c r="D954" s="79">
        <v>43951</v>
      </c>
      <c r="E954" s="80">
        <v>-0.22873099999999999</v>
      </c>
      <c r="F954" s="80">
        <v>0.25440986412051636</v>
      </c>
      <c r="G954" s="80">
        <v>0.17225541289972099</v>
      </c>
      <c r="H954" s="80">
        <v>0.38740886666666668</v>
      </c>
      <c r="I954" s="80">
        <v>0.25470526083474532</v>
      </c>
      <c r="J954" s="80">
        <v>6.7463166666666657E-2</v>
      </c>
      <c r="K954" s="80">
        <v>0</v>
      </c>
      <c r="L954" s="80">
        <v>1.34758377014854E-2</v>
      </c>
      <c r="M954" s="80">
        <v>0.30122786654536499</v>
      </c>
      <c r="N954" s="80">
        <v>0.39363742969779714</v>
      </c>
      <c r="O954" s="80">
        <v>4.0069970999999996E-2</v>
      </c>
      <c r="P954" s="80">
        <v>0.20127238542857145</v>
      </c>
      <c r="Q954" s="80">
        <v>9.8471085482656623E-2</v>
      </c>
      <c r="R954" s="80">
        <v>0.12328767123287675</v>
      </c>
      <c r="S954" s="80">
        <v>2.0789538182770686</v>
      </c>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row>
    <row r="955" spans="1:117">
      <c r="A955" s="9" t="s">
        <v>339</v>
      </c>
      <c r="B955" s="9" t="s">
        <v>183</v>
      </c>
      <c r="C955" s="42">
        <v>43932</v>
      </c>
      <c r="D955" s="79">
        <v>43951</v>
      </c>
      <c r="E955" s="80">
        <v>-0.22873099999999999</v>
      </c>
      <c r="F955" s="80">
        <v>0.25647611463063635</v>
      </c>
      <c r="G955" s="80">
        <v>0.17225541289972099</v>
      </c>
      <c r="H955" s="80">
        <v>0.38740886666666668</v>
      </c>
      <c r="I955" s="80">
        <v>0.25470526083474532</v>
      </c>
      <c r="J955" s="80">
        <v>6.7463166666666657E-2</v>
      </c>
      <c r="K955" s="80">
        <v>0</v>
      </c>
      <c r="L955" s="80">
        <v>1.34758377014854E-2</v>
      </c>
      <c r="M955" s="80">
        <v>0.30122786654536499</v>
      </c>
      <c r="N955" s="80">
        <v>0.39363742969779714</v>
      </c>
      <c r="O955" s="80">
        <v>5.2532848000000007E-2</v>
      </c>
      <c r="P955" s="80">
        <v>0.20127238542857145</v>
      </c>
      <c r="Q955" s="80">
        <v>0.10217712222191654</v>
      </c>
      <c r="R955" s="80">
        <v>0.12328767123287675</v>
      </c>
      <c r="S955" s="80">
        <v>2.0971889825264483</v>
      </c>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row>
    <row r="956" spans="1:117">
      <c r="A956" s="9" t="s">
        <v>339</v>
      </c>
      <c r="B956" s="9" t="s">
        <v>183</v>
      </c>
      <c r="C956" s="42">
        <v>43933</v>
      </c>
      <c r="D956" s="79">
        <v>43951</v>
      </c>
      <c r="E956" s="80">
        <v>-0.22873099999999999</v>
      </c>
      <c r="F956" s="80">
        <v>0.27126462196823636</v>
      </c>
      <c r="G956" s="80">
        <v>0.17225541289972099</v>
      </c>
      <c r="H956" s="80">
        <v>0.38740886666666668</v>
      </c>
      <c r="I956" s="80">
        <v>0.25470526083474532</v>
      </c>
      <c r="J956" s="80">
        <v>6.7463166666666657E-2</v>
      </c>
      <c r="K956" s="80">
        <v>0</v>
      </c>
      <c r="L956" s="80">
        <v>1.34758377014854E-2</v>
      </c>
      <c r="M956" s="80">
        <v>0.30122786654536499</v>
      </c>
      <c r="N956" s="80">
        <v>0.39363742969779714</v>
      </c>
      <c r="O956" s="80">
        <v>4.6626777000000008E-2</v>
      </c>
      <c r="P956" s="80">
        <v>0.20127238542857145</v>
      </c>
      <c r="Q956" s="80">
        <v>0.10030100489497597</v>
      </c>
      <c r="R956" s="80">
        <v>0.12328767123287675</v>
      </c>
      <c r="S956" s="80">
        <v>2.1041953015371075</v>
      </c>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5"/>
      <c r="BW956" s="35"/>
      <c r="BX956" s="35"/>
      <c r="BY956" s="35"/>
      <c r="BZ956" s="35"/>
      <c r="CA956" s="35"/>
      <c r="CB956" s="35"/>
      <c r="CC956" s="35"/>
      <c r="CD956" s="35"/>
      <c r="CE956" s="35"/>
      <c r="CF956" s="35"/>
      <c r="CG956" s="35"/>
      <c r="CH956" s="35"/>
      <c r="CI956" s="35"/>
      <c r="CJ956" s="35"/>
      <c r="CK956" s="35"/>
      <c r="CL956" s="35"/>
      <c r="CM956" s="35"/>
      <c r="CN956" s="35"/>
      <c r="CO956" s="35"/>
      <c r="CP956" s="35"/>
      <c r="CQ956" s="35"/>
      <c r="CR956" s="35"/>
      <c r="CS956" s="35"/>
      <c r="CT956" s="35"/>
      <c r="CU956" s="35"/>
      <c r="CV956" s="35"/>
      <c r="CW956" s="35"/>
      <c r="CX956" s="35"/>
      <c r="CY956" s="35"/>
      <c r="CZ956" s="35"/>
      <c r="DA956" s="35"/>
      <c r="DB956" s="35"/>
      <c r="DC956" s="35"/>
      <c r="DD956" s="35"/>
      <c r="DE956" s="35"/>
      <c r="DF956" s="35"/>
      <c r="DG956" s="35"/>
      <c r="DH956" s="35"/>
      <c r="DI956" s="35"/>
      <c r="DJ956" s="35"/>
      <c r="DK956" s="35"/>
      <c r="DL956" s="35"/>
      <c r="DM956" s="35"/>
    </row>
    <row r="957" spans="1:117">
      <c r="A957" s="9" t="s">
        <v>340</v>
      </c>
      <c r="B957" s="9" t="s">
        <v>183</v>
      </c>
      <c r="C957" s="42">
        <v>43934</v>
      </c>
      <c r="D957" s="79">
        <v>43951</v>
      </c>
      <c r="E957" s="80">
        <v>-0.22873099999999999</v>
      </c>
      <c r="F957" s="80">
        <v>0.25357043422202635</v>
      </c>
      <c r="G957" s="80">
        <v>0.17225541289972099</v>
      </c>
      <c r="H957" s="80">
        <v>0.38740886666666668</v>
      </c>
      <c r="I957" s="80">
        <v>0.25470526083474532</v>
      </c>
      <c r="J957" s="80">
        <v>6.7463166666666657E-2</v>
      </c>
      <c r="K957" s="80">
        <v>0</v>
      </c>
      <c r="L957" s="80">
        <v>1.34758377014854E-2</v>
      </c>
      <c r="M957" s="80">
        <v>0.30122786654536499</v>
      </c>
      <c r="N957" s="80">
        <v>0.39363742969779714</v>
      </c>
      <c r="O957" s="80">
        <v>2.2998581999999997E-2</v>
      </c>
      <c r="P957" s="80">
        <v>0.20127238542857145</v>
      </c>
      <c r="Q957" s="80">
        <v>9.9262182995996637E-2</v>
      </c>
      <c r="R957" s="80">
        <v>0.12328767123287675</v>
      </c>
      <c r="S957" s="80">
        <v>2.0618340968919182</v>
      </c>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5"/>
      <c r="BW957" s="35"/>
      <c r="BX957" s="35"/>
      <c r="BY957" s="35"/>
      <c r="BZ957" s="35"/>
      <c r="CA957" s="35"/>
      <c r="CB957" s="35"/>
      <c r="CC957" s="35"/>
      <c r="CD957" s="35"/>
      <c r="CE957" s="35"/>
      <c r="CF957" s="35"/>
      <c r="CG957" s="35"/>
      <c r="CH957" s="35"/>
      <c r="CI957" s="35"/>
      <c r="CJ957" s="35"/>
      <c r="CK957" s="35"/>
      <c r="CL957" s="35"/>
      <c r="CM957" s="35"/>
      <c r="CN957" s="35"/>
      <c r="CO957" s="35"/>
      <c r="CP957" s="35"/>
      <c r="CQ957" s="35"/>
      <c r="CR957" s="35"/>
      <c r="CS957" s="35"/>
      <c r="CT957" s="35"/>
      <c r="CU957" s="35"/>
      <c r="CV957" s="35"/>
      <c r="CW957" s="35"/>
      <c r="CX957" s="35"/>
      <c r="CY957" s="35"/>
      <c r="CZ957" s="35"/>
      <c r="DA957" s="35"/>
      <c r="DB957" s="35"/>
      <c r="DC957" s="35"/>
      <c r="DD957" s="35"/>
      <c r="DE957" s="35"/>
      <c r="DF957" s="35"/>
      <c r="DG957" s="35"/>
      <c r="DH957" s="35"/>
      <c r="DI957" s="35"/>
      <c r="DJ957" s="35"/>
      <c r="DK957" s="35"/>
      <c r="DL957" s="35"/>
      <c r="DM957" s="35"/>
    </row>
    <row r="958" spans="1:117">
      <c r="A958" s="9" t="s">
        <v>340</v>
      </c>
      <c r="B958" s="9" t="s">
        <v>183</v>
      </c>
      <c r="C958" s="42">
        <v>43935</v>
      </c>
      <c r="D958" s="79">
        <v>43951</v>
      </c>
      <c r="E958" s="80">
        <v>-0.22873099999999999</v>
      </c>
      <c r="F958" s="80">
        <v>0.25357043422202635</v>
      </c>
      <c r="G958" s="80">
        <v>0.17225541289972099</v>
      </c>
      <c r="H958" s="80">
        <v>0.38740886666666668</v>
      </c>
      <c r="I958" s="80">
        <v>0.25470526083474532</v>
      </c>
      <c r="J958" s="80">
        <v>6.7463166666666657E-2</v>
      </c>
      <c r="K958" s="80">
        <v>0</v>
      </c>
      <c r="L958" s="80">
        <v>1.34758377014854E-2</v>
      </c>
      <c r="M958" s="80">
        <v>0.30122786654536499</v>
      </c>
      <c r="N958" s="80">
        <v>0.39363742969779714</v>
      </c>
      <c r="O958" s="80">
        <v>6.0728121000000003E-2</v>
      </c>
      <c r="P958" s="80">
        <v>0.20127238542857145</v>
      </c>
      <c r="Q958" s="80">
        <v>9.8997802041303665E-2</v>
      </c>
      <c r="R958" s="80">
        <v>0.12328767123287675</v>
      </c>
      <c r="S958" s="80">
        <v>2.0992992549372249</v>
      </c>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5"/>
      <c r="BW958" s="35"/>
      <c r="BX958" s="35"/>
      <c r="BY958" s="35"/>
      <c r="BZ958" s="35"/>
      <c r="CA958" s="35"/>
      <c r="CB958" s="35"/>
      <c r="CC958" s="35"/>
      <c r="CD958" s="35"/>
      <c r="CE958" s="35"/>
      <c r="CF958" s="35"/>
      <c r="CG958" s="35"/>
      <c r="CH958" s="35"/>
      <c r="CI958" s="35"/>
      <c r="CJ958" s="35"/>
      <c r="CK958" s="35"/>
      <c r="CL958" s="35"/>
      <c r="CM958" s="35"/>
      <c r="CN958" s="35"/>
      <c r="CO958" s="35"/>
      <c r="CP958" s="35"/>
      <c r="CQ958" s="35"/>
      <c r="CR958" s="35"/>
      <c r="CS958" s="35"/>
      <c r="CT958" s="35"/>
      <c r="CU958" s="35"/>
      <c r="CV958" s="35"/>
      <c r="CW958" s="35"/>
      <c r="CX958" s="35"/>
      <c r="CY958" s="35"/>
      <c r="CZ958" s="35"/>
      <c r="DA958" s="35"/>
      <c r="DB958" s="35"/>
      <c r="DC958" s="35"/>
      <c r="DD958" s="35"/>
      <c r="DE958" s="35"/>
      <c r="DF958" s="35"/>
      <c r="DG958" s="35"/>
      <c r="DH958" s="35"/>
      <c r="DI958" s="35"/>
      <c r="DJ958" s="35"/>
      <c r="DK958" s="35"/>
      <c r="DL958" s="35"/>
      <c r="DM958" s="35"/>
    </row>
    <row r="959" spans="1:117">
      <c r="A959" s="9" t="s">
        <v>340</v>
      </c>
      <c r="B959" s="9" t="s">
        <v>183</v>
      </c>
      <c r="C959" s="42">
        <v>43936</v>
      </c>
      <c r="D959" s="79">
        <v>43951</v>
      </c>
      <c r="E959" s="80">
        <v>-0.22873099999999999</v>
      </c>
      <c r="F959" s="80">
        <v>0.25446245017066638</v>
      </c>
      <c r="G959" s="80">
        <v>0.17225541289972099</v>
      </c>
      <c r="H959" s="80">
        <v>0.38740886666666668</v>
      </c>
      <c r="I959" s="80">
        <v>0.25470526083474532</v>
      </c>
      <c r="J959" s="80">
        <v>6.7463166666666657E-2</v>
      </c>
      <c r="K959" s="80">
        <v>0</v>
      </c>
      <c r="L959" s="80">
        <v>1.34758377014854E-2</v>
      </c>
      <c r="M959" s="80">
        <v>0.30122786654536499</v>
      </c>
      <c r="N959" s="80">
        <v>0.39363742969779714</v>
      </c>
      <c r="O959" s="80">
        <v>1.9262349000000002E-2</v>
      </c>
      <c r="P959" s="80">
        <v>0.20127238542857145</v>
      </c>
      <c r="Q959" s="80">
        <v>0.10175620645109697</v>
      </c>
      <c r="R959" s="80">
        <v>0.12328767123287675</v>
      </c>
      <c r="S959" s="80">
        <v>2.0614839032956587</v>
      </c>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c r="DA959" s="35"/>
      <c r="DB959" s="35"/>
      <c r="DC959" s="35"/>
      <c r="DD959" s="35"/>
      <c r="DE959" s="35"/>
      <c r="DF959" s="35"/>
      <c r="DG959" s="35"/>
      <c r="DH959" s="35"/>
      <c r="DI959" s="35"/>
      <c r="DJ959" s="35"/>
      <c r="DK959" s="35"/>
      <c r="DL959" s="35"/>
      <c r="DM959" s="35"/>
    </row>
    <row r="960" spans="1:117">
      <c r="A960" s="9" t="s">
        <v>340</v>
      </c>
      <c r="B960" s="9" t="s">
        <v>183</v>
      </c>
      <c r="C960" s="42">
        <v>43937</v>
      </c>
      <c r="D960" s="79">
        <v>43951</v>
      </c>
      <c r="E960" s="80">
        <v>-0.22873099999999999</v>
      </c>
      <c r="F960" s="80">
        <v>0.26071627204205639</v>
      </c>
      <c r="G960" s="80">
        <v>0.17225541289972099</v>
      </c>
      <c r="H960" s="80">
        <v>0.38740886666666668</v>
      </c>
      <c r="I960" s="80">
        <v>0.25470526083474532</v>
      </c>
      <c r="J960" s="80">
        <v>6.7463166666666657E-2</v>
      </c>
      <c r="K960" s="80">
        <v>0</v>
      </c>
      <c r="L960" s="80">
        <v>1.34758377014854E-2</v>
      </c>
      <c r="M960" s="80">
        <v>0.30122786654536499</v>
      </c>
      <c r="N960" s="80">
        <v>0.39363742969779714</v>
      </c>
      <c r="O960" s="80">
        <v>2.1151242000000001E-2</v>
      </c>
      <c r="P960" s="80">
        <v>0.20127238542857145</v>
      </c>
      <c r="Q960" s="80">
        <v>0.10142747146249369</v>
      </c>
      <c r="R960" s="80">
        <v>0.12328767123287675</v>
      </c>
      <c r="S960" s="80">
        <v>2.0692978831784452</v>
      </c>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5"/>
      <c r="BW960" s="35"/>
      <c r="BX960" s="35"/>
      <c r="BY960" s="35"/>
      <c r="BZ960" s="35"/>
      <c r="CA960" s="35"/>
      <c r="CB960" s="35"/>
      <c r="CC960" s="35"/>
      <c r="CD960" s="35"/>
      <c r="CE960" s="35"/>
      <c r="CF960" s="35"/>
      <c r="CG960" s="35"/>
      <c r="CH960" s="35"/>
      <c r="CI960" s="35"/>
      <c r="CJ960" s="35"/>
      <c r="CK960" s="35"/>
      <c r="CL960" s="35"/>
      <c r="CM960" s="35"/>
      <c r="CN960" s="35"/>
      <c r="CO960" s="35"/>
      <c r="CP960" s="35"/>
      <c r="CQ960" s="35"/>
      <c r="CR960" s="35"/>
      <c r="CS960" s="35"/>
      <c r="CT960" s="35"/>
      <c r="CU960" s="35"/>
      <c r="CV960" s="35"/>
      <c r="CW960" s="35"/>
      <c r="CX960" s="35"/>
      <c r="CY960" s="35"/>
      <c r="CZ960" s="35"/>
      <c r="DA960" s="35"/>
      <c r="DB960" s="35"/>
      <c r="DC960" s="35"/>
      <c r="DD960" s="35"/>
      <c r="DE960" s="35"/>
      <c r="DF960" s="35"/>
      <c r="DG960" s="35"/>
      <c r="DH960" s="35"/>
      <c r="DI960" s="35"/>
      <c r="DJ960" s="35"/>
      <c r="DK960" s="35"/>
      <c r="DL960" s="35"/>
      <c r="DM960" s="35"/>
    </row>
    <row r="961" spans="1:117">
      <c r="A961" s="9" t="s">
        <v>340</v>
      </c>
      <c r="B961" s="9" t="s">
        <v>183</v>
      </c>
      <c r="C961" s="42">
        <v>43938</v>
      </c>
      <c r="D961" s="79">
        <v>43951</v>
      </c>
      <c r="E961" s="80">
        <v>-0.22873099999999999</v>
      </c>
      <c r="F961" s="80">
        <v>0.25585167526722635</v>
      </c>
      <c r="G961" s="80">
        <v>0.17225541289972099</v>
      </c>
      <c r="H961" s="80">
        <v>0.38740886666666668</v>
      </c>
      <c r="I961" s="80">
        <v>0.25470526083474532</v>
      </c>
      <c r="J961" s="80">
        <v>6.7463166666666657E-2</v>
      </c>
      <c r="K961" s="80">
        <v>0</v>
      </c>
      <c r="L961" s="80">
        <v>1.34758377014854E-2</v>
      </c>
      <c r="M961" s="80">
        <v>0.30122786654536499</v>
      </c>
      <c r="N961" s="80">
        <v>0.39363742969779714</v>
      </c>
      <c r="O961" s="80">
        <v>4.7530215000000001E-2</v>
      </c>
      <c r="P961" s="80">
        <v>0.20127238542857145</v>
      </c>
      <c r="Q961" s="80">
        <v>9.8819688393126853E-2</v>
      </c>
      <c r="R961" s="80">
        <v>0.12328767123287675</v>
      </c>
      <c r="S961" s="80">
        <v>2.0882044763342487</v>
      </c>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5"/>
      <c r="BW961" s="35"/>
      <c r="BX961" s="35"/>
      <c r="BY961" s="35"/>
      <c r="BZ961" s="35"/>
      <c r="CA961" s="35"/>
      <c r="CB961" s="35"/>
      <c r="CC961" s="35"/>
      <c r="CD961" s="35"/>
      <c r="CE961" s="35"/>
      <c r="CF961" s="35"/>
      <c r="CG961" s="35"/>
      <c r="CH961" s="35"/>
      <c r="CI961" s="35"/>
      <c r="CJ961" s="35"/>
      <c r="CK961" s="35"/>
      <c r="CL961" s="35"/>
      <c r="CM961" s="35"/>
      <c r="CN961" s="35"/>
      <c r="CO961" s="35"/>
      <c r="CP961" s="35"/>
      <c r="CQ961" s="35"/>
      <c r="CR961" s="35"/>
      <c r="CS961" s="35"/>
      <c r="CT961" s="35"/>
      <c r="CU961" s="35"/>
      <c r="CV961" s="35"/>
      <c r="CW961" s="35"/>
      <c r="CX961" s="35"/>
      <c r="CY961" s="35"/>
      <c r="CZ961" s="35"/>
      <c r="DA961" s="35"/>
      <c r="DB961" s="35"/>
      <c r="DC961" s="35"/>
      <c r="DD961" s="35"/>
      <c r="DE961" s="35"/>
      <c r="DF961" s="35"/>
      <c r="DG961" s="35"/>
      <c r="DH961" s="35"/>
      <c r="DI961" s="35"/>
      <c r="DJ961" s="35"/>
      <c r="DK961" s="35"/>
      <c r="DL961" s="35"/>
      <c r="DM961" s="35"/>
    </row>
    <row r="962" spans="1:117">
      <c r="A962" s="9" t="s">
        <v>340</v>
      </c>
      <c r="B962" s="9" t="s">
        <v>183</v>
      </c>
      <c r="C962" s="42">
        <v>43939</v>
      </c>
      <c r="D962" s="79">
        <v>43951</v>
      </c>
      <c r="E962" s="80">
        <v>-0.22873099999999999</v>
      </c>
      <c r="F962" s="80">
        <v>0.3199993976772364</v>
      </c>
      <c r="G962" s="80">
        <v>0.17225541289972099</v>
      </c>
      <c r="H962" s="80">
        <v>0.38740886666666668</v>
      </c>
      <c r="I962" s="80">
        <v>0.25470526083474532</v>
      </c>
      <c r="J962" s="80">
        <v>6.7463166666666657E-2</v>
      </c>
      <c r="K962" s="80">
        <v>0</v>
      </c>
      <c r="L962" s="80">
        <v>1.34758377014854E-2</v>
      </c>
      <c r="M962" s="80">
        <v>0.30122786654536499</v>
      </c>
      <c r="N962" s="80">
        <v>0.39363742969779714</v>
      </c>
      <c r="O962" s="80">
        <v>3.3114782999999995E-2</v>
      </c>
      <c r="P962" s="80">
        <v>0.20127238542857145</v>
      </c>
      <c r="Q962" s="80">
        <v>0.10016745426117664</v>
      </c>
      <c r="R962" s="80">
        <v>0.12328767123287675</v>
      </c>
      <c r="S962" s="80">
        <v>2.1392845326123084</v>
      </c>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c r="DA962" s="35"/>
      <c r="DB962" s="35"/>
      <c r="DC962" s="35"/>
      <c r="DD962" s="35"/>
      <c r="DE962" s="35"/>
      <c r="DF962" s="35"/>
      <c r="DG962" s="35"/>
      <c r="DH962" s="35"/>
      <c r="DI962" s="35"/>
      <c r="DJ962" s="35"/>
      <c r="DK962" s="35"/>
      <c r="DL962" s="35"/>
      <c r="DM962" s="35"/>
    </row>
    <row r="963" spans="1:117">
      <c r="A963" s="9" t="s">
        <v>340</v>
      </c>
      <c r="B963" s="9" t="s">
        <v>183</v>
      </c>
      <c r="C963" s="42">
        <v>43940</v>
      </c>
      <c r="D963" s="79">
        <v>43951</v>
      </c>
      <c r="E963" s="80">
        <v>-0.22873099999999999</v>
      </c>
      <c r="F963" s="80">
        <v>0.27327883538303638</v>
      </c>
      <c r="G963" s="80">
        <v>0.17225541289972099</v>
      </c>
      <c r="H963" s="80">
        <v>0.38740886666666668</v>
      </c>
      <c r="I963" s="80">
        <v>0.25470526083474532</v>
      </c>
      <c r="J963" s="80">
        <v>6.7463166666666657E-2</v>
      </c>
      <c r="K963" s="80">
        <v>0</v>
      </c>
      <c r="L963" s="80">
        <v>1.34758377014854E-2</v>
      </c>
      <c r="M963" s="80">
        <v>0.30122786654536499</v>
      </c>
      <c r="N963" s="80">
        <v>0.39363742969779714</v>
      </c>
      <c r="O963" s="80">
        <v>2.3031918000000002E-2</v>
      </c>
      <c r="P963" s="80">
        <v>0.20127238542857145</v>
      </c>
      <c r="Q963" s="80">
        <v>9.9519236135713271E-2</v>
      </c>
      <c r="R963" s="80">
        <v>0.12328767123287675</v>
      </c>
      <c r="S963" s="80">
        <v>2.081832887192645</v>
      </c>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5"/>
      <c r="BW963" s="35"/>
      <c r="BX963" s="35"/>
      <c r="BY963" s="35"/>
      <c r="BZ963" s="35"/>
      <c r="CA963" s="35"/>
      <c r="CB963" s="35"/>
      <c r="CC963" s="35"/>
      <c r="CD963" s="35"/>
      <c r="CE963" s="35"/>
      <c r="CF963" s="35"/>
      <c r="CG963" s="35"/>
      <c r="CH963" s="35"/>
      <c r="CI963" s="35"/>
      <c r="CJ963" s="35"/>
      <c r="CK963" s="35"/>
      <c r="CL963" s="35"/>
      <c r="CM963" s="35"/>
      <c r="CN963" s="35"/>
      <c r="CO963" s="35"/>
      <c r="CP963" s="35"/>
      <c r="CQ963" s="35"/>
      <c r="CR963" s="35"/>
      <c r="CS963" s="35"/>
      <c r="CT963" s="35"/>
      <c r="CU963" s="35"/>
      <c r="CV963" s="35"/>
      <c r="CW963" s="35"/>
      <c r="CX963" s="35"/>
      <c r="CY963" s="35"/>
      <c r="CZ963" s="35"/>
      <c r="DA963" s="35"/>
      <c r="DB963" s="35"/>
      <c r="DC963" s="35"/>
      <c r="DD963" s="35"/>
      <c r="DE963" s="35"/>
      <c r="DF963" s="35"/>
      <c r="DG963" s="35"/>
      <c r="DH963" s="35"/>
      <c r="DI963" s="35"/>
      <c r="DJ963" s="35"/>
      <c r="DK963" s="35"/>
      <c r="DL963" s="35"/>
      <c r="DM963" s="35"/>
    </row>
    <row r="964" spans="1:117">
      <c r="A964" s="9" t="s">
        <v>341</v>
      </c>
      <c r="B964" s="9" t="s">
        <v>183</v>
      </c>
      <c r="C964" s="42">
        <v>43941</v>
      </c>
      <c r="D964" s="79">
        <v>43951</v>
      </c>
      <c r="E964" s="80">
        <v>-0.22873099999999999</v>
      </c>
      <c r="F964" s="80">
        <v>0.25642505522202635</v>
      </c>
      <c r="G964" s="80">
        <v>0.17225541289972099</v>
      </c>
      <c r="H964" s="80">
        <v>0.38740886666666668</v>
      </c>
      <c r="I964" s="80">
        <v>0.25470526083474532</v>
      </c>
      <c r="J964" s="80">
        <v>6.7463166666666657E-2</v>
      </c>
      <c r="K964" s="80">
        <v>0</v>
      </c>
      <c r="L964" s="80">
        <v>1.34758377014854E-2</v>
      </c>
      <c r="M964" s="80">
        <v>0.30122786654536499</v>
      </c>
      <c r="N964" s="80">
        <v>0.39363742969779714</v>
      </c>
      <c r="O964" s="80">
        <v>4.0298868000000002E-2</v>
      </c>
      <c r="P964" s="80">
        <v>0.20127238542857145</v>
      </c>
      <c r="Q964" s="80">
        <v>9.8751454519291029E-2</v>
      </c>
      <c r="R964" s="80">
        <v>0.12328767123287675</v>
      </c>
      <c r="S964" s="80">
        <v>2.0814782754152126</v>
      </c>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5"/>
      <c r="BW964" s="35"/>
      <c r="BX964" s="35"/>
      <c r="BY964" s="35"/>
      <c r="BZ964" s="35"/>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c r="DA964" s="35"/>
      <c r="DB964" s="35"/>
      <c r="DC964" s="35"/>
      <c r="DD964" s="35"/>
      <c r="DE964" s="35"/>
      <c r="DF964" s="35"/>
      <c r="DG964" s="35"/>
      <c r="DH964" s="35"/>
      <c r="DI964" s="35"/>
      <c r="DJ964" s="35"/>
      <c r="DK964" s="35"/>
      <c r="DL964" s="35"/>
      <c r="DM964" s="35"/>
    </row>
    <row r="965" spans="1:117">
      <c r="A965" s="9" t="s">
        <v>341</v>
      </c>
      <c r="B965" s="9" t="s">
        <v>183</v>
      </c>
      <c r="C965" s="42">
        <v>43942</v>
      </c>
      <c r="D965" s="79">
        <v>43951</v>
      </c>
      <c r="E965" s="80">
        <v>-0.22873099999999999</v>
      </c>
      <c r="F965" s="80">
        <v>0.28587082088715637</v>
      </c>
      <c r="G965" s="80">
        <v>0.17225541289972099</v>
      </c>
      <c r="H965" s="80">
        <v>0.38740886666666668</v>
      </c>
      <c r="I965" s="80">
        <v>0.25470526083474532</v>
      </c>
      <c r="J965" s="80">
        <v>6.7463166666666657E-2</v>
      </c>
      <c r="K965" s="80">
        <v>0</v>
      </c>
      <c r="L965" s="80">
        <v>1.34758377014854E-2</v>
      </c>
      <c r="M965" s="80">
        <v>0.30122786654536499</v>
      </c>
      <c r="N965" s="80">
        <v>0.39363742969779714</v>
      </c>
      <c r="O965" s="80">
        <v>5.7397374000000008E-2</v>
      </c>
      <c r="P965" s="80">
        <v>0.20127238542857145</v>
      </c>
      <c r="Q965" s="80">
        <v>9.9340211782409135E-2</v>
      </c>
      <c r="R965" s="80">
        <v>0.12328767123287675</v>
      </c>
      <c r="S965" s="80">
        <v>2.1286113043434609</v>
      </c>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c r="CG965" s="35"/>
      <c r="CH965" s="35"/>
      <c r="CI965" s="35"/>
      <c r="CJ965" s="35"/>
      <c r="CK965" s="35"/>
      <c r="CL965" s="35"/>
      <c r="CM965" s="35"/>
      <c r="CN965" s="35"/>
      <c r="CO965" s="35"/>
      <c r="CP965" s="35"/>
      <c r="CQ965" s="35"/>
      <c r="CR965" s="35"/>
      <c r="CS965" s="35"/>
      <c r="CT965" s="35"/>
      <c r="CU965" s="35"/>
      <c r="CV965" s="35"/>
      <c r="CW965" s="35"/>
      <c r="CX965" s="35"/>
      <c r="CY965" s="35"/>
      <c r="CZ965" s="35"/>
      <c r="DA965" s="35"/>
      <c r="DB965" s="35"/>
      <c r="DC965" s="35"/>
      <c r="DD965" s="35"/>
      <c r="DE965" s="35"/>
      <c r="DF965" s="35"/>
      <c r="DG965" s="35"/>
      <c r="DH965" s="35"/>
      <c r="DI965" s="35"/>
      <c r="DJ965" s="35"/>
      <c r="DK965" s="35"/>
      <c r="DL965" s="35"/>
      <c r="DM965" s="35"/>
    </row>
    <row r="966" spans="1:117">
      <c r="A966" s="9" t="s">
        <v>341</v>
      </c>
      <c r="B966" s="9" t="s">
        <v>183</v>
      </c>
      <c r="C966" s="42">
        <v>43943</v>
      </c>
      <c r="D966" s="79">
        <v>43951</v>
      </c>
      <c r="E966" s="80">
        <v>-0.22873099999999999</v>
      </c>
      <c r="F966" s="80">
        <v>0.26089143274740634</v>
      </c>
      <c r="G966" s="80">
        <v>0.17225541289972099</v>
      </c>
      <c r="H966" s="80">
        <v>0.38740886666666668</v>
      </c>
      <c r="I966" s="80">
        <v>0.25470526083474532</v>
      </c>
      <c r="J966" s="80">
        <v>6.7463166666666657E-2</v>
      </c>
      <c r="K966" s="80">
        <v>0</v>
      </c>
      <c r="L966" s="80">
        <v>1.34758377014854E-2</v>
      </c>
      <c r="M966" s="80">
        <v>0.30122786654536499</v>
      </c>
      <c r="N966" s="80">
        <v>0.39363742969779714</v>
      </c>
      <c r="O966" s="80">
        <v>6.0761744999999999E-2</v>
      </c>
      <c r="P966" s="80">
        <v>0.20127238542857145</v>
      </c>
      <c r="Q966" s="80">
        <v>0.10267019536560927</v>
      </c>
      <c r="R966" s="80">
        <v>0.12328767123287675</v>
      </c>
      <c r="S966" s="80">
        <v>2.1103262707869108</v>
      </c>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c r="CG966" s="35"/>
      <c r="CH966" s="35"/>
      <c r="CI966" s="35"/>
      <c r="CJ966" s="35"/>
      <c r="CK966" s="35"/>
      <c r="CL966" s="35"/>
      <c r="CM966" s="35"/>
      <c r="CN966" s="35"/>
      <c r="CO966" s="35"/>
      <c r="CP966" s="35"/>
      <c r="CQ966" s="35"/>
      <c r="CR966" s="35"/>
      <c r="CS966" s="35"/>
      <c r="CT966" s="35"/>
      <c r="CU966" s="35"/>
      <c r="CV966" s="35"/>
      <c r="CW966" s="35"/>
      <c r="CX966" s="35"/>
      <c r="CY966" s="35"/>
      <c r="CZ966" s="35"/>
      <c r="DA966" s="35"/>
      <c r="DB966" s="35"/>
      <c r="DC966" s="35"/>
      <c r="DD966" s="35"/>
      <c r="DE966" s="35"/>
      <c r="DF966" s="35"/>
      <c r="DG966" s="35"/>
      <c r="DH966" s="35"/>
      <c r="DI966" s="35"/>
      <c r="DJ966" s="35"/>
      <c r="DK966" s="35"/>
      <c r="DL966" s="35"/>
      <c r="DM966" s="35"/>
    </row>
    <row r="967" spans="1:117">
      <c r="A967" s="9" t="s">
        <v>341</v>
      </c>
      <c r="B967" s="9" t="s">
        <v>183</v>
      </c>
      <c r="C967" s="42">
        <v>43944</v>
      </c>
      <c r="D967" s="79">
        <v>43951</v>
      </c>
      <c r="E967" s="80">
        <v>-0.22873099999999999</v>
      </c>
      <c r="F967" s="80">
        <v>0.25772394622202638</v>
      </c>
      <c r="G967" s="80">
        <v>0.17225541289972099</v>
      </c>
      <c r="H967" s="80">
        <v>0.38740886666666668</v>
      </c>
      <c r="I967" s="80">
        <v>0.25470526083474532</v>
      </c>
      <c r="J967" s="80">
        <v>6.7463166666666657E-2</v>
      </c>
      <c r="K967" s="80">
        <v>0</v>
      </c>
      <c r="L967" s="80">
        <v>1.34758377014854E-2</v>
      </c>
      <c r="M967" s="80">
        <v>0.30122786654536499</v>
      </c>
      <c r="N967" s="80">
        <v>0.39363742969779714</v>
      </c>
      <c r="O967" s="80">
        <v>5.8555061999999998E-2</v>
      </c>
      <c r="P967" s="80">
        <v>0.20127238542857145</v>
      </c>
      <c r="Q967" s="80">
        <v>9.9412936734405766E-2</v>
      </c>
      <c r="R967" s="80">
        <v>0.12328767123287675</v>
      </c>
      <c r="S967" s="80">
        <v>2.1016948426303275</v>
      </c>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c r="CG967" s="35"/>
      <c r="CH967" s="35"/>
      <c r="CI967" s="35"/>
      <c r="CJ967" s="35"/>
      <c r="CK967" s="35"/>
      <c r="CL967" s="35"/>
      <c r="CM967" s="35"/>
      <c r="CN967" s="35"/>
      <c r="CO967" s="35"/>
      <c r="CP967" s="35"/>
      <c r="CQ967" s="35"/>
      <c r="CR967" s="35"/>
      <c r="CS967" s="35"/>
      <c r="CT967" s="35"/>
      <c r="CU967" s="35"/>
      <c r="CV967" s="35"/>
      <c r="CW967" s="35"/>
      <c r="CX967" s="35"/>
      <c r="CY967" s="35"/>
      <c r="CZ967" s="35"/>
      <c r="DA967" s="35"/>
      <c r="DB967" s="35"/>
      <c r="DC967" s="35"/>
      <c r="DD967" s="35"/>
      <c r="DE967" s="35"/>
      <c r="DF967" s="35"/>
      <c r="DG967" s="35"/>
      <c r="DH967" s="35"/>
      <c r="DI967" s="35"/>
      <c r="DJ967" s="35"/>
      <c r="DK967" s="35"/>
      <c r="DL967" s="35"/>
      <c r="DM967" s="35"/>
    </row>
    <row r="968" spans="1:117">
      <c r="A968" s="9" t="s">
        <v>341</v>
      </c>
      <c r="B968" s="9" t="s">
        <v>183</v>
      </c>
      <c r="C968" s="42">
        <v>43945</v>
      </c>
      <c r="D968" s="79">
        <v>43951</v>
      </c>
      <c r="E968" s="80">
        <v>-0.22873099999999999</v>
      </c>
      <c r="F968" s="80">
        <v>0.32865090098613636</v>
      </c>
      <c r="G968" s="80">
        <v>0.17225541289972099</v>
      </c>
      <c r="H968" s="80">
        <v>0.38740886666666668</v>
      </c>
      <c r="I968" s="80">
        <v>0.25470526083474532</v>
      </c>
      <c r="J968" s="80">
        <v>6.7463166666666657E-2</v>
      </c>
      <c r="K968" s="80">
        <v>0</v>
      </c>
      <c r="L968" s="80">
        <v>1.34758377014854E-2</v>
      </c>
      <c r="M968" s="80">
        <v>0.30122786654536499</v>
      </c>
      <c r="N968" s="80">
        <v>0.39363742969779714</v>
      </c>
      <c r="O968" s="80">
        <v>6.3360945000000002E-2</v>
      </c>
      <c r="P968" s="80">
        <v>0.20127238542857145</v>
      </c>
      <c r="Q968" s="80">
        <v>0.10065102814455447</v>
      </c>
      <c r="R968" s="80">
        <v>0.12328767123287675</v>
      </c>
      <c r="S968" s="80">
        <v>2.1786657718045861</v>
      </c>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c r="DA968" s="35"/>
      <c r="DB968" s="35"/>
      <c r="DC968" s="35"/>
      <c r="DD968" s="35"/>
      <c r="DE968" s="35"/>
      <c r="DF968" s="35"/>
      <c r="DG968" s="35"/>
      <c r="DH968" s="35"/>
      <c r="DI968" s="35"/>
      <c r="DJ968" s="35"/>
      <c r="DK968" s="35"/>
      <c r="DL968" s="35"/>
      <c r="DM968" s="35"/>
    </row>
    <row r="969" spans="1:117">
      <c r="A969" s="9" t="s">
        <v>341</v>
      </c>
      <c r="B969" s="9" t="s">
        <v>183</v>
      </c>
      <c r="C969" s="42">
        <v>43946</v>
      </c>
      <c r="D969" s="79">
        <v>43951</v>
      </c>
      <c r="E969" s="80">
        <v>-0.22873099999999999</v>
      </c>
      <c r="F969" s="80">
        <v>0.28395105857448638</v>
      </c>
      <c r="G969" s="80">
        <v>0.17225541289972099</v>
      </c>
      <c r="H969" s="80">
        <v>0.38740886666666668</v>
      </c>
      <c r="I969" s="80">
        <v>0.25470526083474532</v>
      </c>
      <c r="J969" s="80">
        <v>6.7463166666666657E-2</v>
      </c>
      <c r="K969" s="80">
        <v>0</v>
      </c>
      <c r="L969" s="80">
        <v>1.34758377014854E-2</v>
      </c>
      <c r="M969" s="80">
        <v>0.30122786654536499</v>
      </c>
      <c r="N969" s="80">
        <v>0.39363742969779714</v>
      </c>
      <c r="O969" s="80">
        <v>2.5384706999999999E-2</v>
      </c>
      <c r="P969" s="80">
        <v>0.20127238542857145</v>
      </c>
      <c r="Q969" s="80">
        <v>0.1022797380413112</v>
      </c>
      <c r="R969" s="80">
        <v>0.12328767123287675</v>
      </c>
      <c r="S969" s="80">
        <v>2.0976184012896928</v>
      </c>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row>
    <row r="970" spans="1:117">
      <c r="A970" s="9" t="s">
        <v>341</v>
      </c>
      <c r="B970" s="9" t="s">
        <v>183</v>
      </c>
      <c r="C970" s="42">
        <v>43947</v>
      </c>
      <c r="D970" s="79">
        <v>43951</v>
      </c>
      <c r="E970" s="80">
        <v>-0.22873099999999999</v>
      </c>
      <c r="F970" s="80">
        <v>0.35264552652516634</v>
      </c>
      <c r="G970" s="80">
        <v>0.17225541289972099</v>
      </c>
      <c r="H970" s="80">
        <v>0.38740886666666668</v>
      </c>
      <c r="I970" s="80">
        <v>0.25470526083474532</v>
      </c>
      <c r="J970" s="80">
        <v>6.7463166666666657E-2</v>
      </c>
      <c r="K970" s="80">
        <v>0</v>
      </c>
      <c r="L970" s="80">
        <v>1.34758377014854E-2</v>
      </c>
      <c r="M970" s="80">
        <v>0.30122786654536499</v>
      </c>
      <c r="N970" s="80">
        <v>0.39363742969779714</v>
      </c>
      <c r="O970" s="80">
        <v>3.9832353000000001E-2</v>
      </c>
      <c r="P970" s="80">
        <v>0.20127238542857145</v>
      </c>
      <c r="Q970" s="80">
        <v>0.10207587571560099</v>
      </c>
      <c r="R970" s="80">
        <v>0.12328767123287675</v>
      </c>
      <c r="S970" s="80">
        <v>2.1805566529146625</v>
      </c>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row>
    <row r="971" spans="1:117">
      <c r="A971" s="9" t="s">
        <v>342</v>
      </c>
      <c r="B971" s="9" t="s">
        <v>183</v>
      </c>
      <c r="C971" s="42">
        <v>43948</v>
      </c>
      <c r="D971" s="79">
        <v>43951</v>
      </c>
      <c r="E971" s="80">
        <v>-0.22873099999999999</v>
      </c>
      <c r="F971" s="80">
        <v>0.30043601917745638</v>
      </c>
      <c r="G971" s="80">
        <v>0.17225541289972099</v>
      </c>
      <c r="H971" s="80">
        <v>0.38740886666666668</v>
      </c>
      <c r="I971" s="80">
        <v>0.25470526083474532</v>
      </c>
      <c r="J971" s="80">
        <v>6.7463166666666657E-2</v>
      </c>
      <c r="K971" s="80">
        <v>0</v>
      </c>
      <c r="L971" s="80">
        <v>1.34758377014854E-2</v>
      </c>
      <c r="M971" s="80">
        <v>0.30122786654536499</v>
      </c>
      <c r="N971" s="80">
        <v>0.39363742969779714</v>
      </c>
      <c r="O971" s="80">
        <v>3.9370302000000003E-2</v>
      </c>
      <c r="P971" s="80">
        <v>0.20127238542857145</v>
      </c>
      <c r="Q971" s="80">
        <v>0.10210030685737162</v>
      </c>
      <c r="R971" s="80">
        <v>0.12328767123287675</v>
      </c>
      <c r="S971" s="80">
        <v>2.1279095257087235</v>
      </c>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c r="DM971" s="35"/>
    </row>
    <row r="972" spans="1:117">
      <c r="A972" s="9" t="s">
        <v>342</v>
      </c>
      <c r="B972" s="9" t="s">
        <v>183</v>
      </c>
      <c r="C972" s="42">
        <v>43949</v>
      </c>
      <c r="D972" s="79">
        <v>43951</v>
      </c>
      <c r="E972" s="80">
        <v>-0.22873099999999999</v>
      </c>
      <c r="F972" s="80">
        <v>0.35199270454236636</v>
      </c>
      <c r="G972" s="80">
        <v>0.17225541289972099</v>
      </c>
      <c r="H972" s="80">
        <v>0.38740886666666668</v>
      </c>
      <c r="I972" s="80">
        <v>0.25470526083474532</v>
      </c>
      <c r="J972" s="80">
        <v>6.7463166666666657E-2</v>
      </c>
      <c r="K972" s="80">
        <v>0</v>
      </c>
      <c r="L972" s="80">
        <v>1.34758377014854E-2</v>
      </c>
      <c r="M972" s="80">
        <v>0.30122786654536499</v>
      </c>
      <c r="N972" s="80">
        <v>0.39363742969779714</v>
      </c>
      <c r="O972" s="80">
        <v>1.9547883000000002E-2</v>
      </c>
      <c r="P972" s="80">
        <v>0.20127238542857145</v>
      </c>
      <c r="Q972" s="80">
        <v>0.10090200838163385</v>
      </c>
      <c r="R972" s="80">
        <v>0.12328767123287675</v>
      </c>
      <c r="S972" s="80">
        <v>2.1584454935978954</v>
      </c>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3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5"/>
    </row>
    <row r="973" spans="1:117">
      <c r="A973" s="9" t="s">
        <v>342</v>
      </c>
      <c r="B973" s="9" t="s">
        <v>183</v>
      </c>
      <c r="C973" s="42">
        <v>43950</v>
      </c>
      <c r="D973" s="79">
        <v>43951</v>
      </c>
      <c r="E973" s="80">
        <v>-0.22873099999999999</v>
      </c>
      <c r="F973" s="80">
        <v>0.31288275703061635</v>
      </c>
      <c r="G973" s="80">
        <v>0.17225541289972099</v>
      </c>
      <c r="H973" s="80">
        <v>0.38740886666666668</v>
      </c>
      <c r="I973" s="80">
        <v>0.25470526083474532</v>
      </c>
      <c r="J973" s="80">
        <v>6.7463166666666657E-2</v>
      </c>
      <c r="K973" s="80">
        <v>0</v>
      </c>
      <c r="L973" s="80">
        <v>1.34758377014854E-2</v>
      </c>
      <c r="M973" s="80">
        <v>0.30122786654536499</v>
      </c>
      <c r="N973" s="80">
        <v>0.39363742969779714</v>
      </c>
      <c r="O973" s="80">
        <v>2.1048372000000003E-2</v>
      </c>
      <c r="P973" s="80">
        <v>0.20127238542857145</v>
      </c>
      <c r="Q973" s="80">
        <v>0.10242894332064154</v>
      </c>
      <c r="R973" s="80">
        <v>0.12328767123287675</v>
      </c>
      <c r="S973" s="80">
        <v>2.1223629700251534</v>
      </c>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M973" s="35"/>
    </row>
    <row r="974" spans="1:117">
      <c r="A974" s="9" t="s">
        <v>342</v>
      </c>
      <c r="B974" s="9" t="s">
        <v>183</v>
      </c>
      <c r="C974" s="42">
        <v>43951</v>
      </c>
      <c r="D974" s="79">
        <v>43951</v>
      </c>
      <c r="E974" s="80">
        <v>-0.22873099999999999</v>
      </c>
      <c r="F974" s="80">
        <v>0.25357043422202635</v>
      </c>
      <c r="G974" s="80">
        <v>0.17225541289972099</v>
      </c>
      <c r="H974" s="80">
        <v>0.38740886666666668</v>
      </c>
      <c r="I974" s="80">
        <v>0.25470526083474532</v>
      </c>
      <c r="J974" s="80">
        <v>6.7463166666666657E-2</v>
      </c>
      <c r="K974" s="80">
        <v>0</v>
      </c>
      <c r="L974" s="80">
        <v>1.34758377014854E-2</v>
      </c>
      <c r="M974" s="80">
        <v>0.30122786654536499</v>
      </c>
      <c r="N974" s="80">
        <v>0.39363742969779714</v>
      </c>
      <c r="O974" s="80">
        <v>2.4124886999999998E-2</v>
      </c>
      <c r="P974" s="80">
        <v>0.20127238542857145</v>
      </c>
      <c r="Q974" s="80">
        <v>0.10167412589434548</v>
      </c>
      <c r="R974" s="80">
        <v>0.12328767123287675</v>
      </c>
      <c r="S974" s="80">
        <v>2.065372344790267</v>
      </c>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row>
    <row r="975" spans="1:117">
      <c r="A975" s="9" t="s">
        <v>342</v>
      </c>
      <c r="B975" s="9" t="s">
        <v>195</v>
      </c>
      <c r="C975" s="42">
        <v>43952</v>
      </c>
      <c r="D975" s="79">
        <v>43982</v>
      </c>
      <c r="E975" s="80">
        <v>-0.15738838709677419</v>
      </c>
      <c r="F975" s="80">
        <v>0.26674936360701096</v>
      </c>
      <c r="G975" s="80">
        <v>0.179865239817563</v>
      </c>
      <c r="H975" s="80">
        <v>0.43835283870967745</v>
      </c>
      <c r="I975" s="80">
        <v>0.29618719631861623</v>
      </c>
      <c r="J975" s="80">
        <v>7.7528258064516131E-2</v>
      </c>
      <c r="K975" s="80">
        <v>0</v>
      </c>
      <c r="L975" s="80">
        <v>2.8886661594210255E-2</v>
      </c>
      <c r="M975" s="80">
        <v>0.28945767625617203</v>
      </c>
      <c r="N975" s="80">
        <v>0.40585440586391069</v>
      </c>
      <c r="O975" s="80">
        <v>9.9086490000000013E-2</v>
      </c>
      <c r="P975" s="80">
        <v>0.21980696013314924</v>
      </c>
      <c r="Q975" s="80">
        <v>9.3079297070645495E-2</v>
      </c>
      <c r="R975" s="80">
        <v>0.12328767123287675</v>
      </c>
      <c r="S975" s="80">
        <v>2.3607536715715738</v>
      </c>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c r="CO975" s="35"/>
      <c r="CP975" s="35"/>
      <c r="CQ975" s="35"/>
      <c r="CR975" s="35"/>
      <c r="CS975" s="35"/>
      <c r="CT975" s="35"/>
      <c r="CU975" s="35"/>
      <c r="CV975" s="35"/>
      <c r="CW975" s="35"/>
      <c r="CX975" s="35"/>
      <c r="CY975" s="35"/>
      <c r="CZ975" s="35"/>
      <c r="DA975" s="35"/>
      <c r="DB975" s="35"/>
      <c r="DC975" s="35"/>
      <c r="DD975" s="35"/>
      <c r="DE975" s="35"/>
      <c r="DF975" s="35"/>
      <c r="DG975" s="35"/>
      <c r="DH975" s="35"/>
      <c r="DI975" s="35"/>
      <c r="DJ975" s="35"/>
      <c r="DK975" s="35"/>
      <c r="DL975" s="35"/>
      <c r="DM975" s="35"/>
    </row>
    <row r="976" spans="1:117">
      <c r="A976" s="9" t="s">
        <v>342</v>
      </c>
      <c r="B976" s="9" t="s">
        <v>195</v>
      </c>
      <c r="C976" s="42">
        <v>43953</v>
      </c>
      <c r="D976" s="79">
        <v>43982</v>
      </c>
      <c r="E976" s="80">
        <v>-0.15738838709677419</v>
      </c>
      <c r="F976" s="80">
        <v>0.32242733255978095</v>
      </c>
      <c r="G976" s="80">
        <v>0.179865239817563</v>
      </c>
      <c r="H976" s="80">
        <v>0.43835283870967745</v>
      </c>
      <c r="I976" s="80">
        <v>0.29618719631861623</v>
      </c>
      <c r="J976" s="80">
        <v>7.7528258064516131E-2</v>
      </c>
      <c r="K976" s="80">
        <v>0</v>
      </c>
      <c r="L976" s="80">
        <v>2.8886661594210255E-2</v>
      </c>
      <c r="M976" s="80">
        <v>0.28945767625617203</v>
      </c>
      <c r="N976" s="80">
        <v>0.40585440586391069</v>
      </c>
      <c r="O976" s="80">
        <v>2.4527952000000002E-2</v>
      </c>
      <c r="P976" s="80">
        <v>0.21980696013314924</v>
      </c>
      <c r="Q976" s="80">
        <v>9.38243236355778E-2</v>
      </c>
      <c r="R976" s="80">
        <v>0.12328767123287675</v>
      </c>
      <c r="S976" s="80">
        <v>2.342618129089276</v>
      </c>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c r="DA976" s="35"/>
      <c r="DB976" s="35"/>
      <c r="DC976" s="35"/>
      <c r="DD976" s="35"/>
      <c r="DE976" s="35"/>
      <c r="DF976" s="35"/>
      <c r="DG976" s="35"/>
      <c r="DH976" s="35"/>
      <c r="DI976" s="35"/>
      <c r="DJ976" s="35"/>
      <c r="DK976" s="35"/>
      <c r="DL976" s="35"/>
      <c r="DM976" s="35"/>
    </row>
    <row r="977" spans="1:117">
      <c r="A977" s="9" t="s">
        <v>342</v>
      </c>
      <c r="B977" s="9" t="s">
        <v>195</v>
      </c>
      <c r="C977" s="42">
        <v>43954</v>
      </c>
      <c r="D977" s="79">
        <v>43982</v>
      </c>
      <c r="E977" s="80">
        <v>-0.15738838709677419</v>
      </c>
      <c r="F977" s="80">
        <v>0.27089142451753095</v>
      </c>
      <c r="G977" s="80">
        <v>0.179865239817563</v>
      </c>
      <c r="H977" s="80">
        <v>0.43835283870967745</v>
      </c>
      <c r="I977" s="80">
        <v>0.29618719631861623</v>
      </c>
      <c r="J977" s="80">
        <v>7.7528258064516131E-2</v>
      </c>
      <c r="K977" s="80">
        <v>0</v>
      </c>
      <c r="L977" s="80">
        <v>2.8886661594210255E-2</v>
      </c>
      <c r="M977" s="80">
        <v>0.28945767625617203</v>
      </c>
      <c r="N977" s="80">
        <v>0.40585440586391075</v>
      </c>
      <c r="O977" s="80">
        <v>2.5025476000000001E-2</v>
      </c>
      <c r="P977" s="80">
        <v>0.21980696013314924</v>
      </c>
      <c r="Q977" s="80">
        <v>9.3695235449854752E-2</v>
      </c>
      <c r="R977" s="80">
        <v>0.12328767123287675</v>
      </c>
      <c r="S977" s="80">
        <v>2.2914506568613033</v>
      </c>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5"/>
      <c r="CK977" s="35"/>
      <c r="CL977" s="35"/>
      <c r="CM977" s="35"/>
      <c r="CN977" s="35"/>
      <c r="CO977" s="35"/>
      <c r="CP977" s="35"/>
      <c r="CQ977" s="35"/>
      <c r="CR977" s="35"/>
      <c r="CS977" s="35"/>
      <c r="CT977" s="35"/>
      <c r="CU977" s="35"/>
      <c r="CV977" s="35"/>
      <c r="CW977" s="35"/>
      <c r="CX977" s="35"/>
      <c r="CY977" s="35"/>
      <c r="CZ977" s="35"/>
      <c r="DA977" s="35"/>
      <c r="DB977" s="35"/>
      <c r="DC977" s="35"/>
      <c r="DD977" s="35"/>
      <c r="DE977" s="35"/>
      <c r="DF977" s="35"/>
      <c r="DG977" s="35"/>
      <c r="DH977" s="35"/>
      <c r="DI977" s="35"/>
      <c r="DJ977" s="35"/>
      <c r="DK977" s="35"/>
      <c r="DL977" s="35"/>
      <c r="DM977" s="35"/>
    </row>
    <row r="978" spans="1:117">
      <c r="A978" s="9" t="s">
        <v>343</v>
      </c>
      <c r="B978" s="9" t="s">
        <v>195</v>
      </c>
      <c r="C978" s="42">
        <v>43955</v>
      </c>
      <c r="D978" s="79">
        <v>43982</v>
      </c>
      <c r="E978" s="80">
        <v>-0.15738838709677419</v>
      </c>
      <c r="F978" s="80">
        <v>0.25604369111760095</v>
      </c>
      <c r="G978" s="80">
        <v>0.179865239817563</v>
      </c>
      <c r="H978" s="80">
        <v>0.43835283870967745</v>
      </c>
      <c r="I978" s="80">
        <v>0.29618719631861623</v>
      </c>
      <c r="J978" s="80">
        <v>7.7528258064516131E-2</v>
      </c>
      <c r="K978" s="80">
        <v>0</v>
      </c>
      <c r="L978" s="80">
        <v>2.8886661594210255E-2</v>
      </c>
      <c r="M978" s="80">
        <v>0.28945767625617203</v>
      </c>
      <c r="N978" s="80">
        <v>0.40585440586391075</v>
      </c>
      <c r="O978" s="80">
        <v>2.0135073999999999E-2</v>
      </c>
      <c r="P978" s="80">
        <v>0.21980696013314924</v>
      </c>
      <c r="Q978" s="80">
        <v>9.3256388839523585E-2</v>
      </c>
      <c r="R978" s="80">
        <v>0.12328767123287675</v>
      </c>
      <c r="S978" s="80">
        <v>2.271273674851042</v>
      </c>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5"/>
      <c r="BW978" s="35"/>
      <c r="BX978" s="35"/>
      <c r="BY978" s="35"/>
      <c r="BZ978" s="35"/>
      <c r="CA978" s="35"/>
      <c r="CB978" s="35"/>
      <c r="CC978" s="35"/>
      <c r="CD978" s="35"/>
      <c r="CE978" s="35"/>
      <c r="CF978" s="35"/>
      <c r="CG978" s="35"/>
      <c r="CH978" s="35"/>
      <c r="CI978" s="35"/>
      <c r="CJ978" s="35"/>
      <c r="CK978" s="35"/>
      <c r="CL978" s="35"/>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row>
    <row r="979" spans="1:117">
      <c r="A979" s="9" t="s">
        <v>343</v>
      </c>
      <c r="B979" s="9" t="s">
        <v>195</v>
      </c>
      <c r="C979" s="42">
        <v>43956</v>
      </c>
      <c r="D979" s="79">
        <v>43982</v>
      </c>
      <c r="E979" s="80">
        <v>-0.15738838709677419</v>
      </c>
      <c r="F979" s="80">
        <v>0.25728255153365098</v>
      </c>
      <c r="G979" s="80">
        <v>0.179865239817563</v>
      </c>
      <c r="H979" s="80">
        <v>0.43835283870967745</v>
      </c>
      <c r="I979" s="80">
        <v>0.29618719631861623</v>
      </c>
      <c r="J979" s="80">
        <v>7.7528258064516131E-2</v>
      </c>
      <c r="K979" s="80">
        <v>0</v>
      </c>
      <c r="L979" s="80">
        <v>2.8886661594210255E-2</v>
      </c>
      <c r="M979" s="80">
        <v>0.28945767625617203</v>
      </c>
      <c r="N979" s="80">
        <v>0.40585440586391069</v>
      </c>
      <c r="O979" s="80">
        <v>1.6002063000000004E-2</v>
      </c>
      <c r="P979" s="80">
        <v>0.21980696013314924</v>
      </c>
      <c r="Q979" s="80">
        <v>9.3019276813594509E-2</v>
      </c>
      <c r="R979" s="80">
        <v>0.12328767123287675</v>
      </c>
      <c r="S979" s="80">
        <v>2.2681424122411631</v>
      </c>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row>
    <row r="980" spans="1:117">
      <c r="A980" s="9" t="s">
        <v>343</v>
      </c>
      <c r="B980" s="9" t="s">
        <v>195</v>
      </c>
      <c r="C980" s="42">
        <v>43957</v>
      </c>
      <c r="D980" s="79">
        <v>43982</v>
      </c>
      <c r="E980" s="80">
        <v>-0.15738838709677419</v>
      </c>
      <c r="F980" s="80">
        <v>0.25658635525494095</v>
      </c>
      <c r="G980" s="80">
        <v>0.179865239817563</v>
      </c>
      <c r="H980" s="80">
        <v>0.43835283870967745</v>
      </c>
      <c r="I980" s="80">
        <v>0.29618719631861623</v>
      </c>
      <c r="J980" s="80">
        <v>7.7528258064516131E-2</v>
      </c>
      <c r="K980" s="80">
        <v>0</v>
      </c>
      <c r="L980" s="80">
        <v>2.8886661594210255E-2</v>
      </c>
      <c r="M980" s="80">
        <v>0.28945767625617203</v>
      </c>
      <c r="N980" s="80">
        <v>0.40585440586391075</v>
      </c>
      <c r="O980" s="80">
        <v>1.7924557000000001E-2</v>
      </c>
      <c r="P980" s="80">
        <v>0.21980696013314924</v>
      </c>
      <c r="Q980" s="80">
        <v>9.3257486599756884E-2</v>
      </c>
      <c r="R980" s="80">
        <v>0.12328767123287675</v>
      </c>
      <c r="S980" s="80">
        <v>2.2696069197486155</v>
      </c>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row>
    <row r="981" spans="1:117">
      <c r="A981" s="9" t="s">
        <v>343</v>
      </c>
      <c r="B981" s="9" t="s">
        <v>195</v>
      </c>
      <c r="C981" s="42">
        <v>43958</v>
      </c>
      <c r="D981" s="79">
        <v>43982</v>
      </c>
      <c r="E981" s="80">
        <v>-0.15738838709677419</v>
      </c>
      <c r="F981" s="80">
        <v>0.26748696442688097</v>
      </c>
      <c r="G981" s="80">
        <v>0.179865239817563</v>
      </c>
      <c r="H981" s="80">
        <v>0.43835283870967745</v>
      </c>
      <c r="I981" s="80">
        <v>0.29618719631861623</v>
      </c>
      <c r="J981" s="80">
        <v>7.7528258064516131E-2</v>
      </c>
      <c r="K981" s="80">
        <v>0</v>
      </c>
      <c r="L981" s="80">
        <v>2.8886661594210255E-2</v>
      </c>
      <c r="M981" s="80">
        <v>0.28945767625617203</v>
      </c>
      <c r="N981" s="80">
        <v>0.40585440586391075</v>
      </c>
      <c r="O981" s="80">
        <v>2.7324036000000003E-2</v>
      </c>
      <c r="P981" s="80">
        <v>0.21980696013314924</v>
      </c>
      <c r="Q981" s="80">
        <v>9.7127119787392996E-2</v>
      </c>
      <c r="R981" s="80">
        <v>0.12328767123287675</v>
      </c>
      <c r="S981" s="80">
        <v>2.2937766411081917</v>
      </c>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c r="BO981" s="35"/>
      <c r="BP981" s="35"/>
      <c r="BQ981" s="35"/>
      <c r="BR981" s="35"/>
      <c r="BS981" s="35"/>
      <c r="BT981" s="35"/>
      <c r="BU981" s="35"/>
      <c r="BV981" s="35"/>
      <c r="BW981" s="35"/>
      <c r="BX981" s="35"/>
      <c r="BY981" s="35"/>
      <c r="BZ981" s="35"/>
      <c r="CA981" s="35"/>
      <c r="CB981" s="35"/>
      <c r="CC981" s="35"/>
      <c r="CD981" s="35"/>
      <c r="CE981" s="35"/>
      <c r="CF981" s="35"/>
      <c r="CG981" s="35"/>
      <c r="CH981" s="35"/>
      <c r="CI981" s="35"/>
      <c r="CJ981" s="35"/>
      <c r="CK981" s="35"/>
      <c r="CL981" s="35"/>
      <c r="CM981" s="35"/>
      <c r="CN981" s="35"/>
      <c r="CO981" s="35"/>
      <c r="CP981" s="35"/>
      <c r="CQ981" s="35"/>
      <c r="CR981" s="35"/>
      <c r="CS981" s="35"/>
      <c r="CT981" s="35"/>
      <c r="CU981" s="35"/>
      <c r="CV981" s="35"/>
      <c r="CW981" s="35"/>
      <c r="CX981" s="35"/>
      <c r="CY981" s="35"/>
      <c r="CZ981" s="35"/>
      <c r="DA981" s="35"/>
      <c r="DB981" s="35"/>
      <c r="DC981" s="35"/>
      <c r="DD981" s="35"/>
      <c r="DE981" s="35"/>
      <c r="DF981" s="35"/>
      <c r="DG981" s="35"/>
      <c r="DH981" s="35"/>
      <c r="DI981" s="35"/>
      <c r="DJ981" s="35"/>
      <c r="DK981" s="35"/>
      <c r="DL981" s="35"/>
      <c r="DM981" s="35"/>
    </row>
    <row r="982" spans="1:117">
      <c r="A982" s="9" t="s">
        <v>343</v>
      </c>
      <c r="B982" s="9" t="s">
        <v>195</v>
      </c>
      <c r="C982" s="42">
        <v>43959</v>
      </c>
      <c r="D982" s="79">
        <v>43982</v>
      </c>
      <c r="E982" s="80">
        <v>-0.15738838709677419</v>
      </c>
      <c r="F982" s="80">
        <v>0.27119235953093096</v>
      </c>
      <c r="G982" s="80">
        <v>0.179865239817563</v>
      </c>
      <c r="H982" s="80">
        <v>0.43835283870967745</v>
      </c>
      <c r="I982" s="80">
        <v>0.29618719631861623</v>
      </c>
      <c r="J982" s="80">
        <v>7.7528258064516131E-2</v>
      </c>
      <c r="K982" s="80">
        <v>0</v>
      </c>
      <c r="L982" s="80">
        <v>2.8886661594210255E-2</v>
      </c>
      <c r="M982" s="80">
        <v>0.28945767625617203</v>
      </c>
      <c r="N982" s="80">
        <v>0.40585440586391075</v>
      </c>
      <c r="O982" s="80">
        <v>3.0843908999999999E-2</v>
      </c>
      <c r="P982" s="80">
        <v>0.21980696013314924</v>
      </c>
      <c r="Q982" s="80">
        <v>9.3631066979943847E-2</v>
      </c>
      <c r="R982" s="80">
        <v>0.12328767123287675</v>
      </c>
      <c r="S982" s="80">
        <v>2.297505856404793</v>
      </c>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c r="BO982" s="35"/>
      <c r="BP982" s="35"/>
      <c r="BQ982" s="35"/>
      <c r="BR982" s="35"/>
      <c r="BS982" s="35"/>
      <c r="BT982" s="35"/>
      <c r="BU982" s="35"/>
      <c r="BV982" s="35"/>
      <c r="BW982" s="35"/>
      <c r="BX982" s="35"/>
      <c r="BY982" s="35"/>
      <c r="BZ982" s="35"/>
      <c r="CA982" s="35"/>
      <c r="CB982" s="35"/>
      <c r="CC982" s="35"/>
      <c r="CD982" s="35"/>
      <c r="CE982" s="35"/>
      <c r="CF982" s="35"/>
      <c r="CG982" s="35"/>
      <c r="CH982" s="35"/>
      <c r="CI982" s="35"/>
      <c r="CJ982" s="35"/>
      <c r="CK982" s="35"/>
      <c r="CL982" s="35"/>
      <c r="CM982" s="35"/>
      <c r="CN982" s="35"/>
      <c r="CO982" s="35"/>
      <c r="CP982" s="35"/>
      <c r="CQ982" s="35"/>
      <c r="CR982" s="35"/>
      <c r="CS982" s="35"/>
      <c r="CT982" s="35"/>
      <c r="CU982" s="35"/>
      <c r="CV982" s="35"/>
      <c r="CW982" s="35"/>
      <c r="CX982" s="35"/>
      <c r="CY982" s="35"/>
      <c r="CZ982" s="35"/>
      <c r="DA982" s="35"/>
      <c r="DB982" s="35"/>
      <c r="DC982" s="35"/>
      <c r="DD982" s="35"/>
      <c r="DE982" s="35"/>
      <c r="DF982" s="35"/>
      <c r="DG982" s="35"/>
      <c r="DH982" s="35"/>
      <c r="DI982" s="35"/>
      <c r="DJ982" s="35"/>
      <c r="DK982" s="35"/>
      <c r="DL982" s="35"/>
      <c r="DM982" s="35"/>
    </row>
    <row r="983" spans="1:117">
      <c r="A983" s="9" t="s">
        <v>343</v>
      </c>
      <c r="B983" s="9" t="s">
        <v>195</v>
      </c>
      <c r="C983" s="42">
        <v>43960</v>
      </c>
      <c r="D983" s="79">
        <v>43982</v>
      </c>
      <c r="E983" s="80">
        <v>-0.15738838709677419</v>
      </c>
      <c r="F983" s="80">
        <v>0.37324233545609098</v>
      </c>
      <c r="G983" s="80">
        <v>0.179865239817563</v>
      </c>
      <c r="H983" s="80">
        <v>0.43835283870967745</v>
      </c>
      <c r="I983" s="80">
        <v>0.29618719631861623</v>
      </c>
      <c r="J983" s="80">
        <v>7.7528258064516131E-2</v>
      </c>
      <c r="K983" s="80">
        <v>0</v>
      </c>
      <c r="L983" s="80">
        <v>2.8886661594210255E-2</v>
      </c>
      <c r="M983" s="80">
        <v>0.28945767625617203</v>
      </c>
      <c r="N983" s="80">
        <v>0.40585440586391075</v>
      </c>
      <c r="O983" s="80">
        <v>5.9671026000000002E-2</v>
      </c>
      <c r="P983" s="80">
        <v>0.21980696013314924</v>
      </c>
      <c r="Q983" s="80">
        <v>0.10069715377170897</v>
      </c>
      <c r="R983" s="80">
        <v>0.12328767123287675</v>
      </c>
      <c r="S983" s="80">
        <v>2.4354490361217178</v>
      </c>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c r="BO983" s="35"/>
      <c r="BP983" s="35"/>
      <c r="BQ983" s="35"/>
      <c r="BR983" s="35"/>
      <c r="BS983" s="35"/>
      <c r="BT983" s="35"/>
      <c r="BU983" s="35"/>
      <c r="BV983" s="35"/>
      <c r="BW983" s="35"/>
      <c r="BX983" s="35"/>
      <c r="BY983" s="35"/>
      <c r="BZ983" s="35"/>
      <c r="CA983" s="35"/>
      <c r="CB983" s="35"/>
      <c r="CC983" s="35"/>
      <c r="CD983" s="35"/>
      <c r="CE983" s="35"/>
      <c r="CF983" s="35"/>
      <c r="CG983" s="35"/>
      <c r="CH983" s="35"/>
      <c r="CI983" s="35"/>
      <c r="CJ983" s="35"/>
      <c r="CK983" s="35"/>
      <c r="CL983" s="35"/>
      <c r="CM983" s="35"/>
      <c r="CN983" s="35"/>
      <c r="CO983" s="35"/>
      <c r="CP983" s="35"/>
      <c r="CQ983" s="35"/>
      <c r="CR983" s="35"/>
      <c r="CS983" s="35"/>
      <c r="CT983" s="35"/>
      <c r="CU983" s="35"/>
      <c r="CV983" s="35"/>
      <c r="CW983" s="35"/>
      <c r="CX983" s="35"/>
      <c r="CY983" s="35"/>
      <c r="CZ983" s="35"/>
      <c r="DA983" s="35"/>
      <c r="DB983" s="35"/>
      <c r="DC983" s="35"/>
      <c r="DD983" s="35"/>
      <c r="DE983" s="35"/>
      <c r="DF983" s="35"/>
      <c r="DG983" s="35"/>
      <c r="DH983" s="35"/>
      <c r="DI983" s="35"/>
      <c r="DJ983" s="35"/>
      <c r="DK983" s="35"/>
      <c r="DL983" s="35"/>
      <c r="DM983" s="35"/>
    </row>
    <row r="984" spans="1:117">
      <c r="A984" s="9" t="s">
        <v>343</v>
      </c>
      <c r="B984" s="9" t="s">
        <v>195</v>
      </c>
      <c r="C984" s="42">
        <v>43961</v>
      </c>
      <c r="D984" s="79">
        <v>43982</v>
      </c>
      <c r="E984" s="80">
        <v>-0.15738838709677419</v>
      </c>
      <c r="F984" s="80">
        <v>0.27077661245640094</v>
      </c>
      <c r="G984" s="80">
        <v>0.179865239817563</v>
      </c>
      <c r="H984" s="80">
        <v>0.43835283870967745</v>
      </c>
      <c r="I984" s="80">
        <v>0.29618719631861623</v>
      </c>
      <c r="J984" s="80">
        <v>7.7528258064516131E-2</v>
      </c>
      <c r="K984" s="80">
        <v>0</v>
      </c>
      <c r="L984" s="80">
        <v>2.8886661594210255E-2</v>
      </c>
      <c r="M984" s="80">
        <v>0.28945767625617203</v>
      </c>
      <c r="N984" s="80">
        <v>0.40585440586391075</v>
      </c>
      <c r="O984" s="80">
        <v>1.450764E-2</v>
      </c>
      <c r="P984" s="80">
        <v>0.21980696013314924</v>
      </c>
      <c r="Q984" s="80">
        <v>0.10151162378846565</v>
      </c>
      <c r="R984" s="80">
        <v>0.12328767123287675</v>
      </c>
      <c r="S984" s="80">
        <v>2.2886343971387846</v>
      </c>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5"/>
      <c r="BW984" s="35"/>
      <c r="BX984" s="35"/>
      <c r="BY984" s="35"/>
      <c r="BZ984" s="35"/>
      <c r="CA984" s="35"/>
      <c r="CB984" s="35"/>
      <c r="CC984" s="35"/>
      <c r="CD984" s="35"/>
      <c r="CE984" s="35"/>
      <c r="CF984" s="35"/>
      <c r="CG984" s="35"/>
      <c r="CH984" s="35"/>
      <c r="CI984" s="35"/>
      <c r="CJ984" s="35"/>
      <c r="CK984" s="35"/>
      <c r="CL984" s="35"/>
      <c r="CM984" s="35"/>
      <c r="CN984" s="35"/>
      <c r="CO984" s="35"/>
      <c r="CP984" s="35"/>
      <c r="CQ984" s="35"/>
      <c r="CR984" s="35"/>
      <c r="CS984" s="35"/>
      <c r="CT984" s="35"/>
      <c r="CU984" s="35"/>
      <c r="CV984" s="35"/>
      <c r="CW984" s="35"/>
      <c r="CX984" s="35"/>
      <c r="CY984" s="35"/>
      <c r="CZ984" s="35"/>
      <c r="DA984" s="35"/>
      <c r="DB984" s="35"/>
      <c r="DC984" s="35"/>
      <c r="DD984" s="35"/>
      <c r="DE984" s="35"/>
      <c r="DF984" s="35"/>
      <c r="DG984" s="35"/>
      <c r="DH984" s="35"/>
      <c r="DI984" s="35"/>
      <c r="DJ984" s="35"/>
      <c r="DK984" s="35"/>
      <c r="DL984" s="35"/>
      <c r="DM984" s="35"/>
    </row>
    <row r="985" spans="1:117">
      <c r="A985" s="9" t="s">
        <v>344</v>
      </c>
      <c r="B985" s="9" t="s">
        <v>195</v>
      </c>
      <c r="C985" s="42">
        <v>43962</v>
      </c>
      <c r="D985" s="79">
        <v>43982</v>
      </c>
      <c r="E985" s="80">
        <v>-0.15738838709677419</v>
      </c>
      <c r="F985" s="80">
        <v>0.35900054778777096</v>
      </c>
      <c r="G985" s="80">
        <v>0.179865239817563</v>
      </c>
      <c r="H985" s="80">
        <v>0.43835283870967745</v>
      </c>
      <c r="I985" s="80">
        <v>0.29618719631861623</v>
      </c>
      <c r="J985" s="80">
        <v>7.7528258064516131E-2</v>
      </c>
      <c r="K985" s="80">
        <v>0</v>
      </c>
      <c r="L985" s="80">
        <v>2.8886661594210255E-2</v>
      </c>
      <c r="M985" s="80">
        <v>0.28945767625617203</v>
      </c>
      <c r="N985" s="80">
        <v>0.40585440586391075</v>
      </c>
      <c r="O985" s="80">
        <v>1.3458672000000001E-2</v>
      </c>
      <c r="P985" s="80">
        <v>0.21980696013314924</v>
      </c>
      <c r="Q985" s="80">
        <v>9.8988015979253927E-2</v>
      </c>
      <c r="R985" s="80">
        <v>0.12328767123287675</v>
      </c>
      <c r="S985" s="80">
        <v>2.3732857566609424</v>
      </c>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5"/>
      <c r="BW985" s="35"/>
      <c r="BX985" s="35"/>
      <c r="BY985" s="35"/>
      <c r="BZ985" s="35"/>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c r="DA985" s="35"/>
      <c r="DB985" s="35"/>
      <c r="DC985" s="35"/>
      <c r="DD985" s="35"/>
      <c r="DE985" s="35"/>
      <c r="DF985" s="35"/>
      <c r="DG985" s="35"/>
      <c r="DH985" s="35"/>
      <c r="DI985" s="35"/>
      <c r="DJ985" s="35"/>
      <c r="DK985" s="35"/>
      <c r="DL985" s="35"/>
      <c r="DM985" s="35"/>
    </row>
    <row r="986" spans="1:117">
      <c r="A986" s="9" t="s">
        <v>344</v>
      </c>
      <c r="B986" s="9" t="s">
        <v>195</v>
      </c>
      <c r="C986" s="42">
        <v>43963</v>
      </c>
      <c r="D986" s="79">
        <v>43982</v>
      </c>
      <c r="E986" s="80">
        <v>-0.15738838709677419</v>
      </c>
      <c r="F986" s="80">
        <v>0.26528405514772097</v>
      </c>
      <c r="G986" s="80">
        <v>0.179865239817563</v>
      </c>
      <c r="H986" s="80">
        <v>0.43835283870967745</v>
      </c>
      <c r="I986" s="80">
        <v>0.29618719631861623</v>
      </c>
      <c r="J986" s="80">
        <v>7.7528258064516131E-2</v>
      </c>
      <c r="K986" s="80">
        <v>0</v>
      </c>
      <c r="L986" s="80">
        <v>2.8886661594210255E-2</v>
      </c>
      <c r="M986" s="80">
        <v>0.28945767625617203</v>
      </c>
      <c r="N986" s="80">
        <v>0.40585440586391069</v>
      </c>
      <c r="O986" s="80">
        <v>1.5503276000000002E-2</v>
      </c>
      <c r="P986" s="80">
        <v>0.21980696013314924</v>
      </c>
      <c r="Q986" s="80">
        <v>9.6450033174835761E-2</v>
      </c>
      <c r="R986" s="80">
        <v>0.12328767123287675</v>
      </c>
      <c r="S986" s="80">
        <v>2.2790758852164745</v>
      </c>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c r="BO986" s="35"/>
      <c r="BP986" s="35"/>
      <c r="BQ986" s="35"/>
      <c r="BR986" s="35"/>
      <c r="BS986" s="35"/>
      <c r="BT986" s="35"/>
      <c r="BU986" s="35"/>
      <c r="BV986" s="35"/>
      <c r="BW986" s="35"/>
      <c r="BX986" s="35"/>
      <c r="BY986" s="35"/>
      <c r="BZ986" s="35"/>
      <c r="CA986" s="35"/>
      <c r="CB986" s="35"/>
      <c r="CC986" s="35"/>
      <c r="CD986" s="35"/>
      <c r="CE986" s="35"/>
      <c r="CF986" s="35"/>
      <c r="CG986" s="35"/>
      <c r="CH986" s="35"/>
      <c r="CI986" s="35"/>
      <c r="CJ986" s="35"/>
      <c r="CK986" s="35"/>
      <c r="CL986" s="35"/>
      <c r="CM986" s="35"/>
      <c r="CN986" s="35"/>
      <c r="CO986" s="35"/>
      <c r="CP986" s="35"/>
      <c r="CQ986" s="35"/>
      <c r="CR986" s="35"/>
      <c r="CS986" s="35"/>
      <c r="CT986" s="35"/>
      <c r="CU986" s="35"/>
      <c r="CV986" s="35"/>
      <c r="CW986" s="35"/>
      <c r="CX986" s="35"/>
      <c r="CY986" s="35"/>
      <c r="CZ986" s="35"/>
      <c r="DA986" s="35"/>
      <c r="DB986" s="35"/>
      <c r="DC986" s="35"/>
      <c r="DD986" s="35"/>
      <c r="DE986" s="35"/>
      <c r="DF986" s="35"/>
      <c r="DG986" s="35"/>
      <c r="DH986" s="35"/>
      <c r="DI986" s="35"/>
      <c r="DJ986" s="35"/>
      <c r="DK986" s="35"/>
      <c r="DL986" s="35"/>
      <c r="DM986" s="35"/>
    </row>
    <row r="987" spans="1:117">
      <c r="A987" s="9" t="s">
        <v>344</v>
      </c>
      <c r="B987" s="9" t="s">
        <v>195</v>
      </c>
      <c r="C987" s="42">
        <v>43964</v>
      </c>
      <c r="D987" s="79">
        <v>43982</v>
      </c>
      <c r="E987" s="80">
        <v>-0.15738838709677419</v>
      </c>
      <c r="F987" s="80">
        <v>0.28900896160701095</v>
      </c>
      <c r="G987" s="80">
        <v>0.179865239817563</v>
      </c>
      <c r="H987" s="80">
        <v>0.43835283870967745</v>
      </c>
      <c r="I987" s="80">
        <v>0.29618719631861623</v>
      </c>
      <c r="J987" s="80">
        <v>7.7528258064516131E-2</v>
      </c>
      <c r="K987" s="80">
        <v>0</v>
      </c>
      <c r="L987" s="80">
        <v>2.8886661594210255E-2</v>
      </c>
      <c r="M987" s="80">
        <v>0.28945767625617203</v>
      </c>
      <c r="N987" s="80">
        <v>0.40585440586391075</v>
      </c>
      <c r="O987" s="80">
        <v>1.3206411000000001E-2</v>
      </c>
      <c r="P987" s="80">
        <v>0.21980696013314924</v>
      </c>
      <c r="Q987" s="80">
        <v>9.3905598308247171E-2</v>
      </c>
      <c r="R987" s="80">
        <v>0.12328767123287675</v>
      </c>
      <c r="S987" s="80">
        <v>2.2979594918091761</v>
      </c>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row>
    <row r="988" spans="1:117">
      <c r="A988" s="9" t="s">
        <v>344</v>
      </c>
      <c r="B988" s="9" t="s">
        <v>195</v>
      </c>
      <c r="C988" s="42">
        <v>43965</v>
      </c>
      <c r="D988" s="79">
        <v>43982</v>
      </c>
      <c r="E988" s="80">
        <v>-0.15738838709677419</v>
      </c>
      <c r="F988" s="80">
        <v>0.26349580335909095</v>
      </c>
      <c r="G988" s="80">
        <v>0.179865239817563</v>
      </c>
      <c r="H988" s="80">
        <v>0.43835283870967745</v>
      </c>
      <c r="I988" s="80">
        <v>0.29618719631861623</v>
      </c>
      <c r="J988" s="80">
        <v>7.7528258064516131E-2</v>
      </c>
      <c r="K988" s="80">
        <v>0</v>
      </c>
      <c r="L988" s="80">
        <v>2.8886661594210255E-2</v>
      </c>
      <c r="M988" s="80">
        <v>0.28945767625617203</v>
      </c>
      <c r="N988" s="80">
        <v>0.40585440586391069</v>
      </c>
      <c r="O988" s="80">
        <v>1.9198188000000001E-2</v>
      </c>
      <c r="P988" s="80">
        <v>0.21980696013314924</v>
      </c>
      <c r="Q988" s="80">
        <v>9.3658279085422097E-2</v>
      </c>
      <c r="R988" s="80">
        <v>0.12328767123287675</v>
      </c>
      <c r="S988" s="80">
        <v>2.2781907913384303</v>
      </c>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row>
    <row r="989" spans="1:117">
      <c r="A989" s="9" t="s">
        <v>344</v>
      </c>
      <c r="B989" s="9" t="s">
        <v>195</v>
      </c>
      <c r="C989" s="42">
        <v>43966</v>
      </c>
      <c r="D989" s="79">
        <v>43982</v>
      </c>
      <c r="E989" s="80">
        <v>-0.15738838709677419</v>
      </c>
      <c r="F989" s="80">
        <v>0.25882258760701093</v>
      </c>
      <c r="G989" s="80">
        <v>0.179865239817563</v>
      </c>
      <c r="H989" s="80">
        <v>0.43835283870967745</v>
      </c>
      <c r="I989" s="80">
        <v>0.29618719631861623</v>
      </c>
      <c r="J989" s="80">
        <v>7.7528258064516131E-2</v>
      </c>
      <c r="K989" s="80">
        <v>0</v>
      </c>
      <c r="L989" s="80">
        <v>2.8886661594210255E-2</v>
      </c>
      <c r="M989" s="80">
        <v>0.28945767625617203</v>
      </c>
      <c r="N989" s="80">
        <v>0.40585440586391069</v>
      </c>
      <c r="O989" s="80">
        <v>4.0143446999999999E-2</v>
      </c>
      <c r="P989" s="80">
        <v>0.21980696013314924</v>
      </c>
      <c r="Q989" s="80">
        <v>9.2866029836454783E-2</v>
      </c>
      <c r="R989" s="80">
        <v>0.12328767123287675</v>
      </c>
      <c r="S989" s="80">
        <v>2.2936705853373831</v>
      </c>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c r="BO989" s="35"/>
      <c r="BP989" s="35"/>
      <c r="BQ989" s="35"/>
      <c r="BR989" s="35"/>
      <c r="BS989" s="35"/>
      <c r="BT989" s="35"/>
      <c r="BU989" s="35"/>
      <c r="BV989" s="35"/>
      <c r="BW989" s="35"/>
      <c r="BX989" s="35"/>
      <c r="BY989" s="35"/>
      <c r="BZ989" s="35"/>
      <c r="CA989" s="35"/>
      <c r="CB989" s="35"/>
      <c r="CC989" s="35"/>
      <c r="CD989" s="35"/>
      <c r="CE989" s="35"/>
      <c r="CF989" s="35"/>
      <c r="CG989" s="35"/>
      <c r="CH989" s="35"/>
      <c r="CI989" s="35"/>
      <c r="CJ989" s="35"/>
      <c r="CK989" s="35"/>
      <c r="CL989" s="35"/>
      <c r="CM989" s="35"/>
      <c r="CN989" s="35"/>
      <c r="CO989" s="35"/>
      <c r="CP989" s="35"/>
      <c r="CQ989" s="35"/>
      <c r="CR989" s="35"/>
      <c r="CS989" s="35"/>
      <c r="CT989" s="35"/>
      <c r="CU989" s="35"/>
      <c r="CV989" s="35"/>
      <c r="CW989" s="35"/>
      <c r="CX989" s="35"/>
      <c r="CY989" s="35"/>
      <c r="CZ989" s="35"/>
      <c r="DA989" s="35"/>
      <c r="DB989" s="35"/>
      <c r="DC989" s="35"/>
      <c r="DD989" s="35"/>
      <c r="DE989" s="35"/>
      <c r="DF989" s="35"/>
      <c r="DG989" s="35"/>
      <c r="DH989" s="35"/>
      <c r="DI989" s="35"/>
      <c r="DJ989" s="35"/>
      <c r="DK989" s="35"/>
      <c r="DL989" s="35"/>
      <c r="DM989" s="35"/>
    </row>
    <row r="990" spans="1:117">
      <c r="A990" s="9" t="s">
        <v>344</v>
      </c>
      <c r="B990" s="9" t="s">
        <v>195</v>
      </c>
      <c r="C990" s="42">
        <v>43967</v>
      </c>
      <c r="D990" s="79">
        <v>43982</v>
      </c>
      <c r="E990" s="80">
        <v>-0.15738838709677419</v>
      </c>
      <c r="F990" s="80">
        <v>0.26083599310015093</v>
      </c>
      <c r="G990" s="80">
        <v>0.179865239817563</v>
      </c>
      <c r="H990" s="80">
        <v>0.43835283870967745</v>
      </c>
      <c r="I990" s="80">
        <v>0.29618719631861623</v>
      </c>
      <c r="J990" s="80">
        <v>7.7528258064516131E-2</v>
      </c>
      <c r="K990" s="80">
        <v>0</v>
      </c>
      <c r="L990" s="80">
        <v>2.8886661594210255E-2</v>
      </c>
      <c r="M990" s="80">
        <v>0.28945767625617203</v>
      </c>
      <c r="N990" s="80">
        <v>0.40585440586391069</v>
      </c>
      <c r="O990" s="80">
        <v>2.5626559000000004E-2</v>
      </c>
      <c r="P990" s="80">
        <v>0.21980696013314924</v>
      </c>
      <c r="Q990" s="80">
        <v>9.2706412482619585E-2</v>
      </c>
      <c r="R990" s="80">
        <v>0.12328767123287675</v>
      </c>
      <c r="S990" s="80">
        <v>2.2810074854766884</v>
      </c>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c r="DA990" s="35"/>
      <c r="DB990" s="35"/>
      <c r="DC990" s="35"/>
      <c r="DD990" s="35"/>
      <c r="DE990" s="35"/>
      <c r="DF990" s="35"/>
      <c r="DG990" s="35"/>
      <c r="DH990" s="35"/>
      <c r="DI990" s="35"/>
      <c r="DJ990" s="35"/>
      <c r="DK990" s="35"/>
      <c r="DL990" s="35"/>
      <c r="DM990" s="35"/>
    </row>
    <row r="991" spans="1:117">
      <c r="A991" s="9" t="s">
        <v>344</v>
      </c>
      <c r="B991" s="9" t="s">
        <v>195</v>
      </c>
      <c r="C991" s="42">
        <v>43968</v>
      </c>
      <c r="D991" s="79">
        <v>43982</v>
      </c>
      <c r="E991" s="80">
        <v>-0.15738838709677419</v>
      </c>
      <c r="F991" s="80">
        <v>0.26237758660701094</v>
      </c>
      <c r="G991" s="80">
        <v>0.179865239817563</v>
      </c>
      <c r="H991" s="80">
        <v>0.43835283870967745</v>
      </c>
      <c r="I991" s="80">
        <v>0.29618719631861623</v>
      </c>
      <c r="J991" s="80">
        <v>7.7528258064516131E-2</v>
      </c>
      <c r="K991" s="80">
        <v>0</v>
      </c>
      <c r="L991" s="80">
        <v>2.8886661594210255E-2</v>
      </c>
      <c r="M991" s="80">
        <v>0.28945767625617203</v>
      </c>
      <c r="N991" s="80">
        <v>0.40585440586391075</v>
      </c>
      <c r="O991" s="80">
        <v>2.0685091000000003E-2</v>
      </c>
      <c r="P991" s="80">
        <v>0.21980696013314924</v>
      </c>
      <c r="Q991" s="80">
        <v>9.3021981685699792E-2</v>
      </c>
      <c r="R991" s="80">
        <v>0.12328767123287675</v>
      </c>
      <c r="S991" s="80">
        <v>2.2779231801866286</v>
      </c>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5"/>
      <c r="BW991" s="35"/>
      <c r="BX991" s="35"/>
      <c r="BY991" s="35"/>
      <c r="BZ991" s="35"/>
      <c r="CA991" s="35"/>
      <c r="CB991" s="35"/>
      <c r="CC991" s="35"/>
      <c r="CD991" s="35"/>
      <c r="CE991" s="35"/>
      <c r="CF991" s="35"/>
      <c r="CG991" s="35"/>
      <c r="CH991" s="35"/>
      <c r="CI991" s="35"/>
      <c r="CJ991" s="35"/>
      <c r="CK991" s="35"/>
      <c r="CL991" s="35"/>
      <c r="CM991" s="35"/>
      <c r="CN991" s="35"/>
      <c r="CO991" s="35"/>
      <c r="CP991" s="35"/>
      <c r="CQ991" s="35"/>
      <c r="CR991" s="35"/>
      <c r="CS991" s="35"/>
      <c r="CT991" s="35"/>
      <c r="CU991" s="35"/>
      <c r="CV991" s="35"/>
      <c r="CW991" s="35"/>
      <c r="CX991" s="35"/>
      <c r="CY991" s="35"/>
      <c r="CZ991" s="35"/>
      <c r="DA991" s="35"/>
      <c r="DB991" s="35"/>
      <c r="DC991" s="35"/>
      <c r="DD991" s="35"/>
      <c r="DE991" s="35"/>
      <c r="DF991" s="35"/>
      <c r="DG991" s="35"/>
      <c r="DH991" s="35"/>
      <c r="DI991" s="35"/>
      <c r="DJ991" s="35"/>
      <c r="DK991" s="35"/>
      <c r="DL991" s="35"/>
      <c r="DM991" s="35"/>
    </row>
    <row r="992" spans="1:117">
      <c r="A992" s="9" t="s">
        <v>345</v>
      </c>
      <c r="B992" s="9" t="s">
        <v>195</v>
      </c>
      <c r="C992" s="42">
        <v>43969</v>
      </c>
      <c r="D992" s="79">
        <v>43982</v>
      </c>
      <c r="E992" s="80">
        <v>-0.15738838709677419</v>
      </c>
      <c r="F992" s="80">
        <v>0.25701109907431097</v>
      </c>
      <c r="G992" s="80">
        <v>0.179865239817563</v>
      </c>
      <c r="H992" s="80">
        <v>0.43835283870967745</v>
      </c>
      <c r="I992" s="80">
        <v>0.29618719631861623</v>
      </c>
      <c r="J992" s="80">
        <v>7.7528258064516131E-2</v>
      </c>
      <c r="K992" s="80">
        <v>0</v>
      </c>
      <c r="L992" s="80">
        <v>2.8886661594210255E-2</v>
      </c>
      <c r="M992" s="80">
        <v>0.28945767625617203</v>
      </c>
      <c r="N992" s="80">
        <v>0.40585440586391075</v>
      </c>
      <c r="O992" s="80">
        <v>1.8391437000000004E-2</v>
      </c>
      <c r="P992" s="80">
        <v>0.21980696013314924</v>
      </c>
      <c r="Q992" s="80">
        <v>9.3450643084971585E-2</v>
      </c>
      <c r="R992" s="80">
        <v>0.12328767123287675</v>
      </c>
      <c r="S992" s="80">
        <v>2.2706917000532005</v>
      </c>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5"/>
      <c r="BW992" s="35"/>
      <c r="BX992" s="35"/>
      <c r="BY992" s="35"/>
      <c r="BZ992" s="35"/>
      <c r="CA992" s="35"/>
      <c r="CB992" s="35"/>
      <c r="CC992" s="35"/>
      <c r="CD992" s="35"/>
      <c r="CE992" s="35"/>
      <c r="CF992" s="35"/>
      <c r="CG992" s="35"/>
      <c r="CH992" s="35"/>
      <c r="CI992" s="35"/>
      <c r="CJ992" s="35"/>
      <c r="CK992" s="35"/>
      <c r="CL992" s="35"/>
      <c r="CM992" s="35"/>
      <c r="CN992" s="35"/>
      <c r="CO992" s="35"/>
      <c r="CP992" s="35"/>
      <c r="CQ992" s="35"/>
      <c r="CR992" s="35"/>
      <c r="CS992" s="35"/>
      <c r="CT992" s="35"/>
      <c r="CU992" s="35"/>
      <c r="CV992" s="35"/>
      <c r="CW992" s="35"/>
      <c r="CX992" s="35"/>
      <c r="CY992" s="35"/>
      <c r="CZ992" s="35"/>
      <c r="DA992" s="35"/>
      <c r="DB992" s="35"/>
      <c r="DC992" s="35"/>
      <c r="DD992" s="35"/>
      <c r="DE992" s="35"/>
      <c r="DF992" s="35"/>
      <c r="DG992" s="35"/>
      <c r="DH992" s="35"/>
      <c r="DI992" s="35"/>
      <c r="DJ992" s="35"/>
      <c r="DK992" s="35"/>
      <c r="DL992" s="35"/>
      <c r="DM992" s="35"/>
    </row>
    <row r="993" spans="1:117">
      <c r="A993" s="9" t="s">
        <v>345</v>
      </c>
      <c r="B993" s="9" t="s">
        <v>195</v>
      </c>
      <c r="C993" s="42">
        <v>43970</v>
      </c>
      <c r="D993" s="79">
        <v>43982</v>
      </c>
      <c r="E993" s="80">
        <v>-0.15738838709677419</v>
      </c>
      <c r="F993" s="80">
        <v>0.30343781811322096</v>
      </c>
      <c r="G993" s="80">
        <v>0.179865239817563</v>
      </c>
      <c r="H993" s="80">
        <v>0.43835283870967745</v>
      </c>
      <c r="I993" s="80">
        <v>0.29618719631861623</v>
      </c>
      <c r="J993" s="80">
        <v>7.7528258064516131E-2</v>
      </c>
      <c r="K993" s="80">
        <v>0</v>
      </c>
      <c r="L993" s="80">
        <v>2.8886661594210255E-2</v>
      </c>
      <c r="M993" s="80">
        <v>0.28945767625617203</v>
      </c>
      <c r="N993" s="80">
        <v>0.40585440586391069</v>
      </c>
      <c r="O993" s="80">
        <v>1.8330713999999998E-2</v>
      </c>
      <c r="P993" s="80">
        <v>0.21980696013314924</v>
      </c>
      <c r="Q993" s="80">
        <v>9.3865208182148954E-2</v>
      </c>
      <c r="R993" s="80">
        <v>0.12328767123287675</v>
      </c>
      <c r="S993" s="80">
        <v>2.3174722611892875</v>
      </c>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5"/>
      <c r="BW993" s="35"/>
      <c r="BX993" s="35"/>
      <c r="BY993" s="35"/>
      <c r="BZ993" s="35"/>
      <c r="CA993" s="35"/>
      <c r="CB993" s="35"/>
      <c r="CC993" s="35"/>
      <c r="CD993" s="35"/>
      <c r="CE993" s="35"/>
      <c r="CF993" s="35"/>
      <c r="CG993" s="35"/>
      <c r="CH993" s="35"/>
      <c r="CI993" s="35"/>
      <c r="CJ993" s="35"/>
      <c r="CK993" s="35"/>
      <c r="CL993" s="35"/>
      <c r="CM993" s="35"/>
      <c r="CN993" s="35"/>
      <c r="CO993" s="35"/>
      <c r="CP993" s="35"/>
      <c r="CQ993" s="35"/>
      <c r="CR993" s="35"/>
      <c r="CS993" s="35"/>
      <c r="CT993" s="35"/>
      <c r="CU993" s="35"/>
      <c r="CV993" s="35"/>
      <c r="CW993" s="35"/>
      <c r="CX993" s="35"/>
      <c r="CY993" s="35"/>
      <c r="CZ993" s="35"/>
      <c r="DA993" s="35"/>
      <c r="DB993" s="35"/>
      <c r="DC993" s="35"/>
      <c r="DD993" s="35"/>
      <c r="DE993" s="35"/>
      <c r="DF993" s="35"/>
      <c r="DG993" s="35"/>
      <c r="DH993" s="35"/>
      <c r="DI993" s="35"/>
      <c r="DJ993" s="35"/>
      <c r="DK993" s="35"/>
      <c r="DL993" s="35"/>
      <c r="DM993" s="35"/>
    </row>
    <row r="994" spans="1:117">
      <c r="A994" s="9" t="s">
        <v>345</v>
      </c>
      <c r="B994" s="9" t="s">
        <v>195</v>
      </c>
      <c r="C994" s="42">
        <v>43971</v>
      </c>
      <c r="D994" s="79">
        <v>43982</v>
      </c>
      <c r="E994" s="80">
        <v>-0.15738838709677419</v>
      </c>
      <c r="F994" s="80">
        <v>0.26227846112685094</v>
      </c>
      <c r="G994" s="80">
        <v>0.179865239817563</v>
      </c>
      <c r="H994" s="80">
        <v>0.43835283870967745</v>
      </c>
      <c r="I994" s="80">
        <v>0.29618719631861623</v>
      </c>
      <c r="J994" s="80">
        <v>7.7528258064516131E-2</v>
      </c>
      <c r="K994" s="80">
        <v>0</v>
      </c>
      <c r="L994" s="80">
        <v>2.8886661594210255E-2</v>
      </c>
      <c r="M994" s="80">
        <v>0.28945767625617203</v>
      </c>
      <c r="N994" s="80">
        <v>0.40585440586391075</v>
      </c>
      <c r="O994" s="80">
        <v>2.0574675000000001E-2</v>
      </c>
      <c r="P994" s="80">
        <v>0.21980696013314924</v>
      </c>
      <c r="Q994" s="80">
        <v>9.3469762590508154E-2</v>
      </c>
      <c r="R994" s="80">
        <v>0.12328767123287675</v>
      </c>
      <c r="S994" s="80">
        <v>2.2781614196112772</v>
      </c>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5"/>
      <c r="BW994" s="35"/>
      <c r="BX994" s="35"/>
      <c r="BY994" s="35"/>
      <c r="BZ994" s="35"/>
      <c r="CA994" s="35"/>
      <c r="CB994" s="35"/>
      <c r="CC994" s="35"/>
      <c r="CD994" s="35"/>
      <c r="CE994" s="35"/>
      <c r="CF994" s="35"/>
      <c r="CG994" s="35"/>
      <c r="CH994" s="35"/>
      <c r="CI994" s="35"/>
      <c r="CJ994" s="35"/>
      <c r="CK994" s="35"/>
      <c r="CL994" s="35"/>
      <c r="CM994" s="35"/>
      <c r="CN994" s="35"/>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row>
    <row r="995" spans="1:117">
      <c r="A995" s="9" t="s">
        <v>345</v>
      </c>
      <c r="B995" s="9" t="s">
        <v>195</v>
      </c>
      <c r="C995" s="42">
        <v>43972</v>
      </c>
      <c r="D995" s="79">
        <v>43982</v>
      </c>
      <c r="E995" s="80">
        <v>-0.15738838709677419</v>
      </c>
      <c r="F995" s="80">
        <v>0.29486914800158093</v>
      </c>
      <c r="G995" s="80">
        <v>0.179865239817563</v>
      </c>
      <c r="H995" s="80">
        <v>0.43835283870967745</v>
      </c>
      <c r="I995" s="80">
        <v>0.29618719631861623</v>
      </c>
      <c r="J995" s="80">
        <v>7.7528258064516131E-2</v>
      </c>
      <c r="K995" s="80">
        <v>0</v>
      </c>
      <c r="L995" s="80">
        <v>2.8886661594210255E-2</v>
      </c>
      <c r="M995" s="80">
        <v>0.28945767625617203</v>
      </c>
      <c r="N995" s="80">
        <v>0.40585440586391069</v>
      </c>
      <c r="O995" s="80">
        <v>1.4239458E-2</v>
      </c>
      <c r="P995" s="80">
        <v>0.21980696013314924</v>
      </c>
      <c r="Q995" s="80">
        <v>9.4282181324058661E-2</v>
      </c>
      <c r="R995" s="80">
        <v>0.12328767123287675</v>
      </c>
      <c r="S995" s="80">
        <v>2.3052293082195572</v>
      </c>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5"/>
      <c r="BW995" s="35"/>
      <c r="BX995" s="35"/>
      <c r="BY995" s="35"/>
      <c r="BZ995" s="35"/>
      <c r="CA995" s="35"/>
      <c r="CB995" s="35"/>
      <c r="CC995" s="35"/>
      <c r="CD995" s="35"/>
      <c r="CE995" s="35"/>
      <c r="CF995" s="35"/>
      <c r="CG995" s="35"/>
      <c r="CH995" s="35"/>
      <c r="CI995" s="35"/>
      <c r="CJ995" s="35"/>
      <c r="CK995" s="35"/>
      <c r="CL995" s="35"/>
      <c r="CM995" s="35"/>
      <c r="CN995" s="35"/>
      <c r="CO995" s="35"/>
      <c r="CP995" s="35"/>
      <c r="CQ995" s="35"/>
      <c r="CR995" s="35"/>
      <c r="CS995" s="35"/>
      <c r="CT995" s="35"/>
      <c r="CU995" s="35"/>
      <c r="CV995" s="35"/>
      <c r="CW995" s="35"/>
      <c r="CX995" s="35"/>
      <c r="CY995" s="35"/>
      <c r="CZ995" s="35"/>
      <c r="DA995" s="35"/>
      <c r="DB995" s="35"/>
      <c r="DC995" s="35"/>
      <c r="DD995" s="35"/>
      <c r="DE995" s="35"/>
      <c r="DF995" s="35"/>
      <c r="DG995" s="35"/>
      <c r="DH995" s="35"/>
      <c r="DI995" s="35"/>
      <c r="DJ995" s="35"/>
      <c r="DK995" s="35"/>
      <c r="DL995" s="35"/>
      <c r="DM995" s="35"/>
    </row>
    <row r="996" spans="1:117">
      <c r="A996" s="9" t="s">
        <v>345</v>
      </c>
      <c r="B996" s="9" t="s">
        <v>195</v>
      </c>
      <c r="C996" s="42">
        <v>43973</v>
      </c>
      <c r="D996" s="79">
        <v>43982</v>
      </c>
      <c r="E996" s="80">
        <v>-0.15738838709677419</v>
      </c>
      <c r="F996" s="80">
        <v>0.26465753160701094</v>
      </c>
      <c r="G996" s="80">
        <v>0.179865239817563</v>
      </c>
      <c r="H996" s="80">
        <v>0.43835283870967745</v>
      </c>
      <c r="I996" s="80">
        <v>0.29618719631861623</v>
      </c>
      <c r="J996" s="80">
        <v>7.7528258064516131E-2</v>
      </c>
      <c r="K996" s="80">
        <v>0</v>
      </c>
      <c r="L996" s="80">
        <v>2.8886661594210255E-2</v>
      </c>
      <c r="M996" s="80">
        <v>0.28945767625617203</v>
      </c>
      <c r="N996" s="80">
        <v>0.40585440586391075</v>
      </c>
      <c r="O996" s="80">
        <v>4.7146680000000003E-2</v>
      </c>
      <c r="P996" s="80">
        <v>0.21980696013314924</v>
      </c>
      <c r="Q996" s="80">
        <v>9.3840858840526717E-2</v>
      </c>
      <c r="R996" s="80">
        <v>0.12328767123287675</v>
      </c>
      <c r="S996" s="80">
        <v>2.3074835913414553</v>
      </c>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5"/>
      <c r="BW996" s="35"/>
      <c r="BX996" s="35"/>
      <c r="BY996" s="35"/>
      <c r="BZ996" s="35"/>
      <c r="CA996" s="35"/>
      <c r="CB996" s="35"/>
      <c r="CC996" s="35"/>
      <c r="CD996" s="35"/>
      <c r="CE996" s="35"/>
      <c r="CF996" s="35"/>
      <c r="CG996" s="35"/>
      <c r="CH996" s="35"/>
      <c r="CI996" s="35"/>
      <c r="CJ996" s="35"/>
      <c r="CK996" s="35"/>
      <c r="CL996" s="35"/>
      <c r="CM996" s="35"/>
      <c r="CN996" s="35"/>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row>
    <row r="997" spans="1:117">
      <c r="A997" s="9" t="s">
        <v>345</v>
      </c>
      <c r="B997" s="9" t="s">
        <v>195</v>
      </c>
      <c r="C997" s="42">
        <v>43974</v>
      </c>
      <c r="D997" s="79">
        <v>43982</v>
      </c>
      <c r="E997" s="80">
        <v>-0.15738838709677419</v>
      </c>
      <c r="F997" s="80">
        <v>0.25577389860701094</v>
      </c>
      <c r="G997" s="80">
        <v>0.179865239817563</v>
      </c>
      <c r="H997" s="80">
        <v>0.43835283870967745</v>
      </c>
      <c r="I997" s="80">
        <v>0.29618719631861623</v>
      </c>
      <c r="J997" s="80">
        <v>7.7528258064516131E-2</v>
      </c>
      <c r="K997" s="80">
        <v>0</v>
      </c>
      <c r="L997" s="80">
        <v>2.8886661594210255E-2</v>
      </c>
      <c r="M997" s="80">
        <v>0.28945767625617203</v>
      </c>
      <c r="N997" s="80">
        <v>0.40585440586391075</v>
      </c>
      <c r="O997" s="80">
        <v>1.8315837000000001E-2</v>
      </c>
      <c r="P997" s="80">
        <v>0.21980696013314924</v>
      </c>
      <c r="Q997" s="80">
        <v>9.4039510552714048E-2</v>
      </c>
      <c r="R997" s="80">
        <v>0.12328767123287675</v>
      </c>
      <c r="S997" s="80">
        <v>2.2699677670536427</v>
      </c>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5"/>
      <c r="BW997" s="35"/>
      <c r="BX997" s="35"/>
      <c r="BY997" s="35"/>
      <c r="BZ997" s="35"/>
      <c r="CA997" s="35"/>
      <c r="CB997" s="35"/>
      <c r="CC997" s="35"/>
      <c r="CD997" s="35"/>
      <c r="CE997" s="35"/>
      <c r="CF997" s="35"/>
      <c r="CG997" s="35"/>
      <c r="CH997" s="35"/>
      <c r="CI997" s="35"/>
      <c r="CJ997" s="35"/>
      <c r="CK997" s="35"/>
      <c r="CL997" s="35"/>
      <c r="CM997" s="35"/>
      <c r="CN997" s="35"/>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row>
    <row r="998" spans="1:117">
      <c r="A998" s="9" t="s">
        <v>345</v>
      </c>
      <c r="B998" s="9" t="s">
        <v>195</v>
      </c>
      <c r="C998" s="42">
        <v>43975</v>
      </c>
      <c r="D998" s="79">
        <v>43982</v>
      </c>
      <c r="E998" s="80">
        <v>-0.15738838709677419</v>
      </c>
      <c r="F998" s="80">
        <v>0.25577389860701094</v>
      </c>
      <c r="G998" s="80">
        <v>0.179865239817563</v>
      </c>
      <c r="H998" s="80">
        <v>0.43835283870967745</v>
      </c>
      <c r="I998" s="80">
        <v>0.29618719631861623</v>
      </c>
      <c r="J998" s="80">
        <v>7.7528258064516131E-2</v>
      </c>
      <c r="K998" s="80">
        <v>0</v>
      </c>
      <c r="L998" s="80">
        <v>2.8886661594210255E-2</v>
      </c>
      <c r="M998" s="80">
        <v>0.28945767625617203</v>
      </c>
      <c r="N998" s="80">
        <v>0.40585440586391069</v>
      </c>
      <c r="O998" s="80">
        <v>1.6246296E-2</v>
      </c>
      <c r="P998" s="80">
        <v>0.21980696013314924</v>
      </c>
      <c r="Q998" s="80">
        <v>9.2772334651529689E-2</v>
      </c>
      <c r="R998" s="80">
        <v>0.12328767123287675</v>
      </c>
      <c r="S998" s="80">
        <v>2.266631050152458</v>
      </c>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5"/>
      <c r="BW998" s="35"/>
      <c r="BX998" s="35"/>
      <c r="BY998" s="35"/>
      <c r="BZ998" s="35"/>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5"/>
      <c r="DA998" s="35"/>
      <c r="DB998" s="35"/>
      <c r="DC998" s="35"/>
      <c r="DD998" s="35"/>
      <c r="DE998" s="35"/>
      <c r="DF998" s="35"/>
      <c r="DG998" s="35"/>
      <c r="DH998" s="35"/>
      <c r="DI998" s="35"/>
      <c r="DJ998" s="35"/>
      <c r="DK998" s="35"/>
      <c r="DL998" s="35"/>
      <c r="DM998" s="35"/>
    </row>
    <row r="999" spans="1:117">
      <c r="A999" s="9" t="s">
        <v>346</v>
      </c>
      <c r="B999" s="9" t="s">
        <v>195</v>
      </c>
      <c r="C999" s="42">
        <v>43976</v>
      </c>
      <c r="D999" s="79">
        <v>43982</v>
      </c>
      <c r="E999" s="80">
        <v>-0.15738838709677419</v>
      </c>
      <c r="F999" s="80">
        <v>0.26162662660701097</v>
      </c>
      <c r="G999" s="80">
        <v>0.179865239817563</v>
      </c>
      <c r="H999" s="80">
        <v>0.43835283870967745</v>
      </c>
      <c r="I999" s="80">
        <v>0.29618719631861623</v>
      </c>
      <c r="J999" s="80">
        <v>7.7528258064516131E-2</v>
      </c>
      <c r="K999" s="80">
        <v>0</v>
      </c>
      <c r="L999" s="80">
        <v>2.8886661594210255E-2</v>
      </c>
      <c r="M999" s="80">
        <v>0.28945767625617203</v>
      </c>
      <c r="N999" s="80">
        <v>0.40585440586391075</v>
      </c>
      <c r="O999" s="80">
        <v>2.2405122E-2</v>
      </c>
      <c r="P999" s="80">
        <v>0.21980696013314924</v>
      </c>
      <c r="Q999" s="80">
        <v>9.6247463338681796E-2</v>
      </c>
      <c r="R999" s="80">
        <v>0.12328767123287675</v>
      </c>
      <c r="S999" s="80">
        <v>2.2821177328396103</v>
      </c>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5"/>
      <c r="BW999" s="35"/>
      <c r="BX999" s="35"/>
      <c r="BY999" s="35"/>
      <c r="BZ999" s="35"/>
      <c r="CA999" s="35"/>
      <c r="CB999" s="35"/>
      <c r="CC999" s="35"/>
      <c r="CD999" s="35"/>
      <c r="CE999" s="35"/>
      <c r="CF999" s="35"/>
      <c r="CG999" s="35"/>
      <c r="CH999" s="35"/>
      <c r="CI999" s="35"/>
      <c r="CJ999" s="35"/>
      <c r="CK999" s="35"/>
      <c r="CL999" s="35"/>
      <c r="CM999" s="35"/>
      <c r="CN999" s="35"/>
      <c r="CO999" s="35"/>
      <c r="CP999" s="35"/>
      <c r="CQ999" s="35"/>
      <c r="CR999" s="35"/>
      <c r="CS999" s="35"/>
      <c r="CT999" s="35"/>
      <c r="CU999" s="35"/>
      <c r="CV999" s="35"/>
      <c r="CW999" s="35"/>
      <c r="CX999" s="35"/>
      <c r="CY999" s="35"/>
      <c r="CZ999" s="35"/>
      <c r="DA999" s="35"/>
      <c r="DB999" s="35"/>
      <c r="DC999" s="35"/>
      <c r="DD999" s="35"/>
      <c r="DE999" s="35"/>
      <c r="DF999" s="35"/>
      <c r="DG999" s="35"/>
      <c r="DH999" s="35"/>
      <c r="DI999" s="35"/>
      <c r="DJ999" s="35"/>
      <c r="DK999" s="35"/>
      <c r="DL999" s="35"/>
      <c r="DM999" s="35"/>
    </row>
    <row r="1000" spans="1:117">
      <c r="A1000" s="9" t="s">
        <v>346</v>
      </c>
      <c r="B1000" s="9" t="s">
        <v>195</v>
      </c>
      <c r="C1000" s="42">
        <v>43977</v>
      </c>
      <c r="D1000" s="79">
        <v>43982</v>
      </c>
      <c r="E1000" s="80">
        <v>-0.15738838709677419</v>
      </c>
      <c r="F1000" s="80">
        <v>0.26508118952029097</v>
      </c>
      <c r="G1000" s="80">
        <v>0.179865239817563</v>
      </c>
      <c r="H1000" s="80">
        <v>0.43835283870967745</v>
      </c>
      <c r="I1000" s="80">
        <v>0.29618719631861623</v>
      </c>
      <c r="J1000" s="80">
        <v>7.7528258064516131E-2</v>
      </c>
      <c r="K1000" s="80">
        <v>0</v>
      </c>
      <c r="L1000" s="80">
        <v>2.8886661594210255E-2</v>
      </c>
      <c r="M1000" s="80">
        <v>0.28945767625617203</v>
      </c>
      <c r="N1000" s="80">
        <v>0.40585440586391075</v>
      </c>
      <c r="O1000" s="80">
        <v>1.5739533000000003E-2</v>
      </c>
      <c r="P1000" s="80">
        <v>0.21980696013314924</v>
      </c>
      <c r="Q1000" s="80">
        <v>9.3951322874621698E-2</v>
      </c>
      <c r="R1000" s="80">
        <v>0.12328767123287675</v>
      </c>
      <c r="S1000" s="80">
        <v>2.2766105662888307</v>
      </c>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5"/>
      <c r="BW1000" s="35"/>
      <c r="BX1000" s="35"/>
      <c r="BY1000" s="35"/>
      <c r="BZ1000" s="35"/>
      <c r="CA1000" s="35"/>
      <c r="CB1000" s="35"/>
      <c r="CC1000" s="35"/>
      <c r="CD1000" s="35"/>
      <c r="CE1000" s="35"/>
      <c r="CF1000" s="35"/>
      <c r="CG1000" s="35"/>
      <c r="CH1000" s="35"/>
      <c r="CI1000" s="35"/>
      <c r="CJ1000" s="35"/>
      <c r="CK1000" s="35"/>
      <c r="CL1000" s="35"/>
      <c r="CM1000" s="35"/>
      <c r="CN1000" s="35"/>
      <c r="CO1000" s="35"/>
      <c r="CP1000" s="35"/>
      <c r="CQ1000" s="35"/>
      <c r="CR1000" s="35"/>
      <c r="CS1000" s="35"/>
      <c r="CT1000" s="35"/>
      <c r="CU1000" s="35"/>
      <c r="CV1000" s="35"/>
      <c r="CW1000" s="35"/>
      <c r="CX1000" s="35"/>
      <c r="CY1000" s="35"/>
      <c r="CZ1000" s="35"/>
      <c r="DA1000" s="35"/>
      <c r="DB1000" s="35"/>
      <c r="DC1000" s="35"/>
      <c r="DD1000" s="35"/>
      <c r="DE1000" s="35"/>
      <c r="DF1000" s="35"/>
      <c r="DG1000" s="35"/>
      <c r="DH1000" s="35"/>
      <c r="DI1000" s="35"/>
      <c r="DJ1000" s="35"/>
      <c r="DK1000" s="35"/>
      <c r="DL1000" s="35"/>
      <c r="DM1000" s="35"/>
    </row>
    <row r="1001" spans="1:117">
      <c r="A1001" s="9" t="s">
        <v>346</v>
      </c>
      <c r="B1001" s="9" t="s">
        <v>195</v>
      </c>
      <c r="C1001" s="42">
        <v>43978</v>
      </c>
      <c r="D1001" s="79">
        <v>43982</v>
      </c>
      <c r="E1001" s="80">
        <v>-0.15738838709677419</v>
      </c>
      <c r="F1001" s="80">
        <v>0.27230335261941097</v>
      </c>
      <c r="G1001" s="80">
        <v>0.179865239817563</v>
      </c>
      <c r="H1001" s="80">
        <v>0.43835283870967745</v>
      </c>
      <c r="I1001" s="80">
        <v>0.29618719631861623</v>
      </c>
      <c r="J1001" s="80">
        <v>7.7528258064516131E-2</v>
      </c>
      <c r="K1001" s="80">
        <v>0</v>
      </c>
      <c r="L1001" s="80">
        <v>2.8886661594210255E-2</v>
      </c>
      <c r="M1001" s="80">
        <v>0.28945767625617203</v>
      </c>
      <c r="N1001" s="80">
        <v>0.40585440586391075</v>
      </c>
      <c r="O1001" s="80">
        <v>1.8441018000000003E-2</v>
      </c>
      <c r="P1001" s="80">
        <v>0.21980696013314924</v>
      </c>
      <c r="Q1001" s="80">
        <v>9.6496772781821005E-2</v>
      </c>
      <c r="R1001" s="80">
        <v>0.12328767123287675</v>
      </c>
      <c r="S1001" s="80">
        <v>2.2890796642951496</v>
      </c>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5"/>
      <c r="BW1001" s="35"/>
      <c r="BX1001" s="35"/>
      <c r="BY1001" s="35"/>
      <c r="BZ1001" s="35"/>
      <c r="CA1001" s="35"/>
      <c r="CB1001" s="35"/>
      <c r="CC1001" s="35"/>
      <c r="CD1001" s="35"/>
      <c r="CE1001" s="35"/>
      <c r="CF1001" s="35"/>
      <c r="CG1001" s="35"/>
      <c r="CH1001" s="35"/>
      <c r="CI1001" s="35"/>
      <c r="CJ1001" s="35"/>
      <c r="CK1001" s="35"/>
      <c r="CL1001" s="35"/>
      <c r="CM1001" s="35"/>
      <c r="CN1001" s="35"/>
      <c r="CO1001" s="35"/>
      <c r="CP1001" s="35"/>
      <c r="CQ1001" s="35"/>
      <c r="CR1001" s="35"/>
      <c r="CS1001" s="35"/>
      <c r="CT1001" s="35"/>
      <c r="CU1001" s="35"/>
      <c r="CV1001" s="35"/>
      <c r="CW1001" s="35"/>
      <c r="CX1001" s="35"/>
      <c r="CY1001" s="35"/>
      <c r="CZ1001" s="35"/>
      <c r="DA1001" s="35"/>
      <c r="DB1001" s="35"/>
      <c r="DC1001" s="35"/>
      <c r="DD1001" s="35"/>
      <c r="DE1001" s="35"/>
      <c r="DF1001" s="35"/>
      <c r="DG1001" s="35"/>
      <c r="DH1001" s="35"/>
      <c r="DI1001" s="35"/>
      <c r="DJ1001" s="35"/>
      <c r="DK1001" s="35"/>
      <c r="DL1001" s="35"/>
      <c r="DM1001" s="35"/>
    </row>
    <row r="1002" spans="1:117">
      <c r="A1002" s="9" t="s">
        <v>346</v>
      </c>
      <c r="B1002" s="9" t="s">
        <v>195</v>
      </c>
      <c r="C1002" s="42">
        <v>43979</v>
      </c>
      <c r="D1002" s="79">
        <v>43982</v>
      </c>
      <c r="E1002" s="80">
        <v>-0.15738838709677419</v>
      </c>
      <c r="F1002" s="80">
        <v>0.29472805533309099</v>
      </c>
      <c r="G1002" s="80">
        <v>0.179865239817563</v>
      </c>
      <c r="H1002" s="80">
        <v>0.43835283870967745</v>
      </c>
      <c r="I1002" s="80">
        <v>0.29618719631861623</v>
      </c>
      <c r="J1002" s="80">
        <v>7.7528258064516131E-2</v>
      </c>
      <c r="K1002" s="80">
        <v>0</v>
      </c>
      <c r="L1002" s="80">
        <v>2.8886661594210255E-2</v>
      </c>
      <c r="M1002" s="80">
        <v>0.28945767625617203</v>
      </c>
      <c r="N1002" s="80">
        <v>0.40585440586391069</v>
      </c>
      <c r="O1002" s="80">
        <v>3.0936879000000004E-2</v>
      </c>
      <c r="P1002" s="80">
        <v>0.21980696013314924</v>
      </c>
      <c r="Q1002" s="80">
        <v>9.7405789006085527E-2</v>
      </c>
      <c r="R1002" s="80">
        <v>0.12328767123287675</v>
      </c>
      <c r="S1002" s="80">
        <v>2.3249092442330941</v>
      </c>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5"/>
      <c r="BW1002" s="35"/>
      <c r="BX1002" s="35"/>
      <c r="BY1002" s="35"/>
      <c r="BZ1002" s="35"/>
      <c r="CA1002" s="35"/>
      <c r="CB1002" s="35"/>
      <c r="CC1002" s="35"/>
      <c r="CD1002" s="35"/>
      <c r="CE1002" s="35"/>
      <c r="CF1002" s="35"/>
      <c r="CG1002" s="35"/>
      <c r="CH1002" s="35"/>
      <c r="CI1002" s="35"/>
      <c r="CJ1002" s="35"/>
      <c r="CK1002" s="35"/>
      <c r="CL1002" s="35"/>
      <c r="CM1002" s="35"/>
      <c r="CN1002" s="35"/>
      <c r="CO1002" s="35"/>
      <c r="CP1002" s="35"/>
      <c r="CQ1002" s="35"/>
      <c r="CR1002" s="35"/>
      <c r="CS1002" s="35"/>
      <c r="CT1002" s="35"/>
      <c r="CU1002" s="35"/>
      <c r="CV1002" s="35"/>
      <c r="CW1002" s="35"/>
      <c r="CX1002" s="35"/>
      <c r="CY1002" s="35"/>
      <c r="CZ1002" s="35"/>
      <c r="DA1002" s="35"/>
      <c r="DB1002" s="35"/>
      <c r="DC1002" s="35"/>
      <c r="DD1002" s="35"/>
      <c r="DE1002" s="35"/>
      <c r="DF1002" s="35"/>
      <c r="DG1002" s="35"/>
      <c r="DH1002" s="35"/>
      <c r="DI1002" s="35"/>
      <c r="DJ1002" s="35"/>
      <c r="DK1002" s="35"/>
      <c r="DL1002" s="35"/>
      <c r="DM1002" s="35"/>
    </row>
    <row r="1003" spans="1:117">
      <c r="A1003" s="9" t="s">
        <v>346</v>
      </c>
      <c r="B1003" s="9" t="s">
        <v>195</v>
      </c>
      <c r="C1003" s="42">
        <v>43980</v>
      </c>
      <c r="D1003" s="79">
        <v>43982</v>
      </c>
      <c r="E1003" s="80">
        <v>-0.15738838709677419</v>
      </c>
      <c r="F1003" s="80">
        <v>0.35028114760701096</v>
      </c>
      <c r="G1003" s="80">
        <v>0.179865239817563</v>
      </c>
      <c r="H1003" s="80">
        <v>0.43835283870967745</v>
      </c>
      <c r="I1003" s="80">
        <v>0.29618719631861623</v>
      </c>
      <c r="J1003" s="80">
        <v>7.7528258064516131E-2</v>
      </c>
      <c r="K1003" s="80">
        <v>0</v>
      </c>
      <c r="L1003" s="80">
        <v>2.8886661594210255E-2</v>
      </c>
      <c r="M1003" s="80">
        <v>0.28945767625617203</v>
      </c>
      <c r="N1003" s="80">
        <v>0.40585440586391069</v>
      </c>
      <c r="O1003" s="80">
        <v>3.0239073000000005E-2</v>
      </c>
      <c r="P1003" s="80">
        <v>0.21980696013314924</v>
      </c>
      <c r="Q1003" s="80">
        <v>0.10094481071066733</v>
      </c>
      <c r="R1003" s="80">
        <v>0.12328767123287675</v>
      </c>
      <c r="S1003" s="80">
        <v>2.3833035522115957</v>
      </c>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5"/>
      <c r="BW1003" s="35"/>
      <c r="BX1003" s="35"/>
      <c r="BY1003" s="35"/>
      <c r="BZ1003" s="35"/>
      <c r="CA1003" s="35"/>
      <c r="CB1003" s="35"/>
      <c r="CC1003" s="35"/>
      <c r="CD1003" s="35"/>
      <c r="CE1003" s="35"/>
      <c r="CF1003" s="35"/>
      <c r="CG1003" s="35"/>
      <c r="CH1003" s="35"/>
      <c r="CI1003" s="35"/>
      <c r="CJ1003" s="35"/>
      <c r="CK1003" s="35"/>
      <c r="CL1003" s="35"/>
      <c r="CM1003" s="35"/>
      <c r="CN1003" s="35"/>
      <c r="CO1003" s="35"/>
      <c r="CP1003" s="35"/>
      <c r="CQ1003" s="35"/>
      <c r="CR1003" s="35"/>
      <c r="CS1003" s="35"/>
      <c r="CT1003" s="35"/>
      <c r="CU1003" s="35"/>
      <c r="CV1003" s="35"/>
      <c r="CW1003" s="35"/>
      <c r="CX1003" s="35"/>
      <c r="CY1003" s="35"/>
      <c r="CZ1003" s="35"/>
      <c r="DA1003" s="35"/>
      <c r="DB1003" s="35"/>
      <c r="DC1003" s="35"/>
      <c r="DD1003" s="35"/>
      <c r="DE1003" s="35"/>
      <c r="DF1003" s="35"/>
      <c r="DG1003" s="35"/>
      <c r="DH1003" s="35"/>
      <c r="DI1003" s="35"/>
      <c r="DJ1003" s="35"/>
      <c r="DK1003" s="35"/>
      <c r="DL1003" s="35"/>
      <c r="DM1003" s="35"/>
    </row>
    <row r="1004" spans="1:117">
      <c r="A1004" s="9" t="s">
        <v>346</v>
      </c>
      <c r="B1004" s="9" t="s">
        <v>195</v>
      </c>
      <c r="C1004" s="42">
        <v>43981</v>
      </c>
      <c r="D1004" s="79">
        <v>43982</v>
      </c>
      <c r="E1004" s="80">
        <v>-0.15738838709677419</v>
      </c>
      <c r="F1004" s="80">
        <v>0.45106639022866096</v>
      </c>
      <c r="G1004" s="80">
        <v>0.179865239817563</v>
      </c>
      <c r="H1004" s="80">
        <v>0.43835283870967745</v>
      </c>
      <c r="I1004" s="80">
        <v>0.29618719631861623</v>
      </c>
      <c r="J1004" s="80">
        <v>7.7528258064516131E-2</v>
      </c>
      <c r="K1004" s="80">
        <v>0</v>
      </c>
      <c r="L1004" s="80">
        <v>2.8886661594210255E-2</v>
      </c>
      <c r="M1004" s="80">
        <v>0.28945767625617203</v>
      </c>
      <c r="N1004" s="80">
        <v>0.40585440586391075</v>
      </c>
      <c r="O1004" s="80">
        <v>7.0175303999999994E-2</v>
      </c>
      <c r="P1004" s="80">
        <v>0.21980696013314924</v>
      </c>
      <c r="Q1004" s="80">
        <v>0.1043663099782903</v>
      </c>
      <c r="R1004" s="80">
        <v>0.12328767123287675</v>
      </c>
      <c r="S1004" s="80">
        <v>2.5274465251008689</v>
      </c>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5"/>
      <c r="BW1004" s="35"/>
      <c r="BX1004" s="35"/>
      <c r="BY1004" s="35"/>
      <c r="BZ1004" s="35"/>
      <c r="CA1004" s="35"/>
      <c r="CB1004" s="35"/>
      <c r="CC1004" s="35"/>
      <c r="CD1004" s="35"/>
      <c r="CE1004" s="35"/>
      <c r="CF1004" s="35"/>
      <c r="CG1004" s="35"/>
      <c r="CH1004" s="35"/>
      <c r="CI1004" s="35"/>
      <c r="CJ1004" s="35"/>
      <c r="CK1004" s="35"/>
      <c r="CL1004" s="35"/>
      <c r="CM1004" s="35"/>
      <c r="CN1004" s="35"/>
      <c r="CO1004" s="35"/>
      <c r="CP1004" s="35"/>
      <c r="CQ1004" s="35"/>
      <c r="CR1004" s="35"/>
      <c r="CS1004" s="35"/>
      <c r="CT1004" s="35"/>
      <c r="CU1004" s="35"/>
      <c r="CV1004" s="35"/>
      <c r="CW1004" s="35"/>
      <c r="CX1004" s="35"/>
      <c r="CY1004" s="35"/>
      <c r="CZ1004" s="35"/>
      <c r="DA1004" s="35"/>
      <c r="DB1004" s="35"/>
      <c r="DC1004" s="35"/>
      <c r="DD1004" s="35"/>
      <c r="DE1004" s="35"/>
      <c r="DF1004" s="35"/>
      <c r="DG1004" s="35"/>
      <c r="DH1004" s="35"/>
      <c r="DI1004" s="35"/>
      <c r="DJ1004" s="35"/>
      <c r="DK1004" s="35"/>
      <c r="DL1004" s="35"/>
      <c r="DM1004" s="35"/>
    </row>
    <row r="1005" spans="1:117">
      <c r="A1005" s="9" t="s">
        <v>346</v>
      </c>
      <c r="B1005" s="9" t="s">
        <v>195</v>
      </c>
      <c r="C1005" s="42">
        <v>43982</v>
      </c>
      <c r="D1005" s="79">
        <v>43982</v>
      </c>
      <c r="E1005" s="80">
        <v>-0.15738838709677419</v>
      </c>
      <c r="F1005" s="80">
        <v>0.39542553092985094</v>
      </c>
      <c r="G1005" s="80">
        <v>0.179865239817563</v>
      </c>
      <c r="H1005" s="80">
        <v>0.43835283870967745</v>
      </c>
      <c r="I1005" s="80">
        <v>0.29618719631861623</v>
      </c>
      <c r="J1005" s="80">
        <v>7.7528258064516131E-2</v>
      </c>
      <c r="K1005" s="80">
        <v>0</v>
      </c>
      <c r="L1005" s="80">
        <v>2.8886661594210255E-2</v>
      </c>
      <c r="M1005" s="80">
        <v>0.28945767625617203</v>
      </c>
      <c r="N1005" s="80">
        <v>0.40585440586391075</v>
      </c>
      <c r="O1005" s="80">
        <v>4.5513963000000004E-2</v>
      </c>
      <c r="P1005" s="80">
        <v>0.21980696013314924</v>
      </c>
      <c r="Q1005" s="80">
        <v>0.10336315835984058</v>
      </c>
      <c r="R1005" s="80">
        <v>0.12328767123287675</v>
      </c>
      <c r="S1005" s="80">
        <v>2.4461411731836096</v>
      </c>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5"/>
      <c r="BW1005" s="35"/>
      <c r="BX1005" s="35"/>
      <c r="BY1005" s="35"/>
      <c r="BZ1005" s="35"/>
      <c r="CA1005" s="35"/>
      <c r="CB1005" s="35"/>
      <c r="CC1005" s="35"/>
      <c r="CD1005" s="35"/>
      <c r="CE1005" s="35"/>
      <c r="CF1005" s="35"/>
      <c r="CG1005" s="35"/>
      <c r="CH1005" s="35"/>
      <c r="CI1005" s="35"/>
      <c r="CJ1005" s="35"/>
      <c r="CK1005" s="35"/>
      <c r="CL1005" s="35"/>
      <c r="CM1005" s="35"/>
      <c r="CN1005" s="35"/>
      <c r="CO1005" s="35"/>
      <c r="CP1005" s="35"/>
      <c r="CQ1005" s="35"/>
      <c r="CR1005" s="35"/>
      <c r="CS1005" s="35"/>
      <c r="CT1005" s="35"/>
      <c r="CU1005" s="35"/>
      <c r="CV1005" s="35"/>
      <c r="CW1005" s="35"/>
      <c r="CX1005" s="35"/>
      <c r="CY1005" s="35"/>
      <c r="CZ1005" s="35"/>
      <c r="DA1005" s="35"/>
      <c r="DB1005" s="35"/>
      <c r="DC1005" s="35"/>
      <c r="DD1005" s="35"/>
      <c r="DE1005" s="35"/>
      <c r="DF1005" s="35"/>
      <c r="DG1005" s="35"/>
      <c r="DH1005" s="35"/>
      <c r="DI1005" s="35"/>
      <c r="DJ1005" s="35"/>
      <c r="DK1005" s="35"/>
      <c r="DL1005" s="35"/>
      <c r="DM1005" s="35"/>
    </row>
    <row r="1006" spans="1:117">
      <c r="A1006" s="9" t="s">
        <v>347</v>
      </c>
      <c r="B1006" s="9" t="s">
        <v>196</v>
      </c>
      <c r="C1006" s="42">
        <v>43983</v>
      </c>
      <c r="D1006" s="79">
        <v>44012</v>
      </c>
      <c r="E1006" s="80">
        <v>-0.13954533333333333</v>
      </c>
      <c r="F1006" s="80">
        <v>0.19445709538320616</v>
      </c>
      <c r="G1006" s="80">
        <v>0.181158929566649</v>
      </c>
      <c r="H1006" s="80">
        <v>0.33960566666666664</v>
      </c>
      <c r="I1006" s="80">
        <v>0.35897069912280699</v>
      </c>
      <c r="J1006" s="80">
        <v>9.2761866666666651E-2</v>
      </c>
      <c r="K1006" s="80">
        <v>0</v>
      </c>
      <c r="L1006" s="80">
        <v>5.4795439260481395E-2</v>
      </c>
      <c r="M1006" s="80">
        <v>0.29378158899231099</v>
      </c>
      <c r="N1006" s="80">
        <v>0.39749036052781134</v>
      </c>
      <c r="O1006" s="80">
        <v>0.15421858199999999</v>
      </c>
      <c r="P1006" s="80">
        <v>0.21278859690476187</v>
      </c>
      <c r="Q1006" s="80">
        <v>8.8155259455567431E-2</v>
      </c>
      <c r="R1006" s="80">
        <v>0.12328767123287675</v>
      </c>
      <c r="S1006" s="80">
        <v>2.3519264224464718</v>
      </c>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5"/>
      <c r="BW1006" s="35"/>
      <c r="BX1006" s="35"/>
      <c r="BY1006" s="35"/>
      <c r="BZ1006" s="35"/>
      <c r="CA1006" s="35"/>
      <c r="CB1006" s="35"/>
      <c r="CC1006" s="35"/>
      <c r="CD1006" s="35"/>
      <c r="CE1006" s="35"/>
      <c r="CF1006" s="35"/>
      <c r="CG1006" s="35"/>
      <c r="CH1006" s="35"/>
      <c r="CI1006" s="35"/>
      <c r="CJ1006" s="35"/>
      <c r="CK1006" s="35"/>
      <c r="CL1006" s="35"/>
      <c r="CM1006" s="35"/>
      <c r="CN1006" s="35"/>
      <c r="CO1006" s="35"/>
      <c r="CP1006" s="35"/>
      <c r="CQ1006" s="35"/>
      <c r="CR1006" s="35"/>
      <c r="CS1006" s="35"/>
      <c r="CT1006" s="35"/>
      <c r="CU1006" s="35"/>
      <c r="CV1006" s="35"/>
      <c r="CW1006" s="35"/>
      <c r="CX1006" s="35"/>
      <c r="CY1006" s="35"/>
      <c r="CZ1006" s="35"/>
      <c r="DA1006" s="35"/>
      <c r="DB1006" s="35"/>
      <c r="DC1006" s="35"/>
      <c r="DD1006" s="35"/>
      <c r="DE1006" s="35"/>
      <c r="DF1006" s="35"/>
      <c r="DG1006" s="35"/>
      <c r="DH1006" s="35"/>
      <c r="DI1006" s="35"/>
      <c r="DJ1006" s="35"/>
      <c r="DK1006" s="35"/>
      <c r="DL1006" s="35"/>
      <c r="DM1006" s="35"/>
    </row>
    <row r="1007" spans="1:117">
      <c r="A1007" s="9" t="s">
        <v>347</v>
      </c>
      <c r="B1007" s="9" t="s">
        <v>196</v>
      </c>
      <c r="C1007" s="42">
        <v>43984</v>
      </c>
      <c r="D1007" s="79">
        <v>44012</v>
      </c>
      <c r="E1007" s="80">
        <v>-0.13954533333333333</v>
      </c>
      <c r="F1007" s="80">
        <v>0.19445709538320616</v>
      </c>
      <c r="G1007" s="80">
        <v>0.181158929566649</v>
      </c>
      <c r="H1007" s="80">
        <v>0.33960566666666664</v>
      </c>
      <c r="I1007" s="80">
        <v>0.35897069912280699</v>
      </c>
      <c r="J1007" s="80">
        <v>9.2761866666666651E-2</v>
      </c>
      <c r="K1007" s="80">
        <v>0</v>
      </c>
      <c r="L1007" s="80">
        <v>5.4795439260481395E-2</v>
      </c>
      <c r="M1007" s="80">
        <v>0.29378158899231099</v>
      </c>
      <c r="N1007" s="80">
        <v>0.39749036052781134</v>
      </c>
      <c r="O1007" s="80">
        <v>2.5517124000000002E-2</v>
      </c>
      <c r="P1007" s="80">
        <v>0.21278859690476187</v>
      </c>
      <c r="Q1007" s="80">
        <v>8.4215557362863361E-2</v>
      </c>
      <c r="R1007" s="80">
        <v>0.12328767123287675</v>
      </c>
      <c r="S1007" s="80">
        <v>2.2192852623537682</v>
      </c>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5"/>
      <c r="BW1007" s="35"/>
      <c r="BX1007" s="35"/>
      <c r="BY1007" s="35"/>
      <c r="BZ1007" s="35"/>
      <c r="CA1007" s="35"/>
      <c r="CB1007" s="35"/>
      <c r="CC1007" s="35"/>
      <c r="CD1007" s="35"/>
      <c r="CE1007" s="35"/>
      <c r="CF1007" s="35"/>
      <c r="CG1007" s="35"/>
      <c r="CH1007" s="35"/>
      <c r="CI1007" s="35"/>
      <c r="CJ1007" s="35"/>
      <c r="CK1007" s="35"/>
      <c r="CL1007" s="35"/>
      <c r="CM1007" s="35"/>
      <c r="CN1007" s="35"/>
      <c r="CO1007" s="35"/>
      <c r="CP1007" s="35"/>
      <c r="CQ1007" s="35"/>
      <c r="CR1007" s="35"/>
      <c r="CS1007" s="35"/>
      <c r="CT1007" s="35"/>
      <c r="CU1007" s="35"/>
      <c r="CV1007" s="35"/>
      <c r="CW1007" s="35"/>
      <c r="CX1007" s="35"/>
      <c r="CY1007" s="35"/>
      <c r="CZ1007" s="35"/>
      <c r="DA1007" s="35"/>
      <c r="DB1007" s="35"/>
      <c r="DC1007" s="35"/>
      <c r="DD1007" s="35"/>
      <c r="DE1007" s="35"/>
      <c r="DF1007" s="35"/>
      <c r="DG1007" s="35"/>
      <c r="DH1007" s="35"/>
      <c r="DI1007" s="35"/>
      <c r="DJ1007" s="35"/>
      <c r="DK1007" s="35"/>
      <c r="DL1007" s="35"/>
      <c r="DM1007" s="35"/>
    </row>
    <row r="1008" spans="1:117">
      <c r="A1008" s="9" t="s">
        <v>347</v>
      </c>
      <c r="B1008" s="9" t="s">
        <v>196</v>
      </c>
      <c r="C1008" s="42">
        <v>43985</v>
      </c>
      <c r="D1008" s="79">
        <v>44012</v>
      </c>
      <c r="E1008" s="80">
        <v>-0.13954533333333333</v>
      </c>
      <c r="F1008" s="80">
        <v>0.19445709538320616</v>
      </c>
      <c r="G1008" s="80">
        <v>0.181158929566649</v>
      </c>
      <c r="H1008" s="80">
        <v>0.33960566666666664</v>
      </c>
      <c r="I1008" s="80">
        <v>0.35897069912280699</v>
      </c>
      <c r="J1008" s="80">
        <v>9.2761866666666651E-2</v>
      </c>
      <c r="K1008" s="80">
        <v>0</v>
      </c>
      <c r="L1008" s="80">
        <v>5.4795439260481395E-2</v>
      </c>
      <c r="M1008" s="80">
        <v>0.29378158899231099</v>
      </c>
      <c r="N1008" s="80">
        <v>0.39749036052781134</v>
      </c>
      <c r="O1008" s="80">
        <v>1.421181E-2</v>
      </c>
      <c r="P1008" s="80">
        <v>0.21278859690476187</v>
      </c>
      <c r="Q1008" s="80">
        <v>8.7160892505076443E-2</v>
      </c>
      <c r="R1008" s="80">
        <v>0.12328767123287675</v>
      </c>
      <c r="S1008" s="80">
        <v>2.2109252834959809</v>
      </c>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c r="BW1008" s="35"/>
      <c r="BX1008" s="35"/>
      <c r="BY1008" s="35"/>
      <c r="BZ1008" s="35"/>
      <c r="CA1008" s="35"/>
      <c r="CB1008" s="35"/>
      <c r="CC1008" s="35"/>
      <c r="CD1008" s="35"/>
      <c r="CE1008" s="35"/>
      <c r="CF1008" s="35"/>
      <c r="CG1008" s="35"/>
      <c r="CH1008" s="35"/>
      <c r="CI1008" s="35"/>
      <c r="CJ1008" s="35"/>
      <c r="CK1008" s="35"/>
      <c r="CL1008" s="35"/>
      <c r="CM1008" s="35"/>
      <c r="CN1008" s="35"/>
      <c r="CO1008" s="35"/>
      <c r="CP1008" s="35"/>
      <c r="CQ1008" s="35"/>
      <c r="CR1008" s="35"/>
      <c r="CS1008" s="35"/>
      <c r="CT1008" s="35"/>
      <c r="CU1008" s="35"/>
      <c r="CV1008" s="35"/>
      <c r="CW1008" s="35"/>
      <c r="CX1008" s="35"/>
      <c r="CY1008" s="35"/>
      <c r="CZ1008" s="35"/>
      <c r="DA1008" s="35"/>
      <c r="DB1008" s="35"/>
      <c r="DC1008" s="35"/>
      <c r="DD1008" s="35"/>
      <c r="DE1008" s="35"/>
      <c r="DF1008" s="35"/>
      <c r="DG1008" s="35"/>
      <c r="DH1008" s="35"/>
      <c r="DI1008" s="35"/>
      <c r="DJ1008" s="35"/>
      <c r="DK1008" s="35"/>
      <c r="DL1008" s="35"/>
      <c r="DM1008" s="35"/>
    </row>
    <row r="1009" spans="1:117">
      <c r="A1009" s="9" t="s">
        <v>347</v>
      </c>
      <c r="B1009" s="9" t="s">
        <v>196</v>
      </c>
      <c r="C1009" s="42">
        <v>43986</v>
      </c>
      <c r="D1009" s="79">
        <v>44012</v>
      </c>
      <c r="E1009" s="80">
        <v>-0.13954533333333333</v>
      </c>
      <c r="F1009" s="80">
        <v>0.19445709538320616</v>
      </c>
      <c r="G1009" s="80">
        <v>0.181158929566649</v>
      </c>
      <c r="H1009" s="80">
        <v>0.33960566666666664</v>
      </c>
      <c r="I1009" s="80">
        <v>0.35897069912280699</v>
      </c>
      <c r="J1009" s="80">
        <v>9.2761866666666651E-2</v>
      </c>
      <c r="K1009" s="80">
        <v>0</v>
      </c>
      <c r="L1009" s="80">
        <v>5.4795439260481395E-2</v>
      </c>
      <c r="M1009" s="80">
        <v>0.29378158899231099</v>
      </c>
      <c r="N1009" s="80">
        <v>0.39749036052781134</v>
      </c>
      <c r="O1009" s="80">
        <v>3.0989232000000005E-2</v>
      </c>
      <c r="P1009" s="80">
        <v>0.21278859690476187</v>
      </c>
      <c r="Q1009" s="80">
        <v>8.8595958655793533E-2</v>
      </c>
      <c r="R1009" s="80">
        <v>0.12328767123287675</v>
      </c>
      <c r="S1009" s="80">
        <v>2.2291377716466982</v>
      </c>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5"/>
      <c r="BW1009" s="35"/>
      <c r="BX1009" s="35"/>
      <c r="BY1009" s="35"/>
      <c r="BZ1009" s="35"/>
      <c r="CA1009" s="35"/>
      <c r="CB1009" s="35"/>
      <c r="CC1009" s="35"/>
      <c r="CD1009" s="35"/>
      <c r="CE1009" s="35"/>
      <c r="CF1009" s="35"/>
      <c r="CG1009" s="35"/>
      <c r="CH1009" s="35"/>
      <c r="CI1009" s="35"/>
      <c r="CJ1009" s="35"/>
      <c r="CK1009" s="35"/>
      <c r="CL1009" s="35"/>
      <c r="CM1009" s="35"/>
      <c r="CN1009" s="35"/>
      <c r="CO1009" s="35"/>
      <c r="CP1009" s="35"/>
      <c r="CQ1009" s="35"/>
      <c r="CR1009" s="35"/>
      <c r="CS1009" s="35"/>
      <c r="CT1009" s="35"/>
      <c r="CU1009" s="35"/>
      <c r="CV1009" s="35"/>
      <c r="CW1009" s="35"/>
      <c r="CX1009" s="35"/>
      <c r="CY1009" s="35"/>
      <c r="CZ1009" s="35"/>
      <c r="DA1009" s="35"/>
      <c r="DB1009" s="35"/>
      <c r="DC1009" s="35"/>
      <c r="DD1009" s="35"/>
      <c r="DE1009" s="35"/>
      <c r="DF1009" s="35"/>
      <c r="DG1009" s="35"/>
      <c r="DH1009" s="35"/>
      <c r="DI1009" s="35"/>
      <c r="DJ1009" s="35"/>
      <c r="DK1009" s="35"/>
      <c r="DL1009" s="35"/>
      <c r="DM1009" s="35"/>
    </row>
    <row r="1010" spans="1:117">
      <c r="A1010" s="9" t="s">
        <v>347</v>
      </c>
      <c r="B1010" s="9" t="s">
        <v>196</v>
      </c>
      <c r="C1010" s="42">
        <v>43987</v>
      </c>
      <c r="D1010" s="79">
        <v>44012</v>
      </c>
      <c r="E1010" s="80">
        <v>-0.13954533333333333</v>
      </c>
      <c r="F1010" s="80">
        <v>0.19445709538320616</v>
      </c>
      <c r="G1010" s="80">
        <v>0.181158929566649</v>
      </c>
      <c r="H1010" s="80">
        <v>0.33960566666666664</v>
      </c>
      <c r="I1010" s="80">
        <v>0.35897069912280699</v>
      </c>
      <c r="J1010" s="80">
        <v>9.2761866666666651E-2</v>
      </c>
      <c r="K1010" s="80">
        <v>0</v>
      </c>
      <c r="L1010" s="80">
        <v>5.4795439260481395E-2</v>
      </c>
      <c r="M1010" s="80">
        <v>0.29378158899231099</v>
      </c>
      <c r="N1010" s="80">
        <v>0.39749036052781139</v>
      </c>
      <c r="O1010" s="80">
        <v>3.0171204E-2</v>
      </c>
      <c r="P1010" s="80">
        <v>0.21278859690476187</v>
      </c>
      <c r="Q1010" s="80">
        <v>9.1106338097224043E-2</v>
      </c>
      <c r="R1010" s="80">
        <v>0.12328767123287675</v>
      </c>
      <c r="S1010" s="80">
        <v>2.2308301230881287</v>
      </c>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5"/>
      <c r="BW1010" s="35"/>
      <c r="BX1010" s="35"/>
      <c r="BY1010" s="35"/>
      <c r="BZ1010" s="35"/>
      <c r="CA1010" s="35"/>
      <c r="CB1010" s="35"/>
      <c r="CC1010" s="35"/>
      <c r="CD1010" s="35"/>
      <c r="CE1010" s="35"/>
      <c r="CF1010" s="35"/>
      <c r="CG1010" s="35"/>
      <c r="CH1010" s="35"/>
      <c r="CI1010" s="35"/>
      <c r="CJ1010" s="35"/>
      <c r="CK1010" s="35"/>
      <c r="CL1010" s="35"/>
      <c r="CM1010" s="35"/>
      <c r="CN1010" s="35"/>
      <c r="CO1010" s="35"/>
      <c r="CP1010" s="35"/>
      <c r="CQ1010" s="35"/>
      <c r="CR1010" s="35"/>
      <c r="CS1010" s="35"/>
      <c r="CT1010" s="35"/>
      <c r="CU1010" s="35"/>
      <c r="CV1010" s="35"/>
      <c r="CW1010" s="35"/>
      <c r="CX1010" s="35"/>
      <c r="CY1010" s="35"/>
      <c r="CZ1010" s="35"/>
      <c r="DA1010" s="35"/>
      <c r="DB1010" s="35"/>
      <c r="DC1010" s="35"/>
      <c r="DD1010" s="35"/>
      <c r="DE1010" s="35"/>
      <c r="DF1010" s="35"/>
      <c r="DG1010" s="35"/>
      <c r="DH1010" s="35"/>
      <c r="DI1010" s="35"/>
      <c r="DJ1010" s="35"/>
      <c r="DK1010" s="35"/>
      <c r="DL1010" s="35"/>
      <c r="DM1010" s="35"/>
    </row>
    <row r="1011" spans="1:117">
      <c r="A1011" s="9" t="s">
        <v>347</v>
      </c>
      <c r="B1011" s="9" t="s">
        <v>196</v>
      </c>
      <c r="C1011" s="42">
        <v>43988</v>
      </c>
      <c r="D1011" s="79">
        <v>44012</v>
      </c>
      <c r="E1011" s="80">
        <v>-0.13954533333333333</v>
      </c>
      <c r="F1011" s="80">
        <v>0.19445709538320616</v>
      </c>
      <c r="G1011" s="80">
        <v>0.181158929566649</v>
      </c>
      <c r="H1011" s="80">
        <v>0.33960566666666664</v>
      </c>
      <c r="I1011" s="80">
        <v>0.35897069912280699</v>
      </c>
      <c r="J1011" s="80">
        <v>9.2761866666666651E-2</v>
      </c>
      <c r="K1011" s="80">
        <v>0</v>
      </c>
      <c r="L1011" s="80">
        <v>5.4795439260481395E-2</v>
      </c>
      <c r="M1011" s="80">
        <v>0.29378158899231099</v>
      </c>
      <c r="N1011" s="80">
        <v>0.39749036052781139</v>
      </c>
      <c r="O1011" s="80">
        <v>3.1840794000000006E-2</v>
      </c>
      <c r="P1011" s="80">
        <v>0.21278859690476187</v>
      </c>
      <c r="Q1011" s="80">
        <v>8.1925780571043882E-2</v>
      </c>
      <c r="R1011" s="80">
        <v>0.12328767123287675</v>
      </c>
      <c r="S1011" s="80">
        <v>2.2233191555619487</v>
      </c>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5"/>
      <c r="BW1011" s="35"/>
      <c r="BX1011" s="35"/>
      <c r="BY1011" s="35"/>
      <c r="BZ1011" s="35"/>
      <c r="CA1011" s="35"/>
      <c r="CB1011" s="35"/>
      <c r="CC1011" s="35"/>
      <c r="CD1011" s="35"/>
      <c r="CE1011" s="35"/>
      <c r="CF1011" s="35"/>
      <c r="CG1011" s="35"/>
      <c r="CH1011" s="35"/>
      <c r="CI1011" s="35"/>
      <c r="CJ1011" s="35"/>
      <c r="CK1011" s="35"/>
      <c r="CL1011" s="35"/>
      <c r="CM1011" s="35"/>
      <c r="CN1011" s="35"/>
      <c r="CO1011" s="35"/>
      <c r="CP1011" s="35"/>
      <c r="CQ1011" s="35"/>
      <c r="CR1011" s="35"/>
      <c r="CS1011" s="35"/>
      <c r="CT1011" s="35"/>
      <c r="CU1011" s="35"/>
      <c r="CV1011" s="35"/>
      <c r="CW1011" s="35"/>
      <c r="CX1011" s="35"/>
      <c r="CY1011" s="35"/>
      <c r="CZ1011" s="35"/>
      <c r="DA1011" s="35"/>
      <c r="DB1011" s="35"/>
      <c r="DC1011" s="35"/>
      <c r="DD1011" s="35"/>
      <c r="DE1011" s="35"/>
      <c r="DF1011" s="35"/>
      <c r="DG1011" s="35"/>
      <c r="DH1011" s="35"/>
      <c r="DI1011" s="35"/>
      <c r="DJ1011" s="35"/>
      <c r="DK1011" s="35"/>
      <c r="DL1011" s="35"/>
      <c r="DM1011" s="35"/>
    </row>
    <row r="1012" spans="1:117">
      <c r="A1012" s="9" t="s">
        <v>347</v>
      </c>
      <c r="B1012" s="9" t="s">
        <v>196</v>
      </c>
      <c r="C1012" s="42">
        <v>43989</v>
      </c>
      <c r="D1012" s="79">
        <v>44012</v>
      </c>
      <c r="E1012" s="80">
        <v>-0.13954533333333333</v>
      </c>
      <c r="F1012" s="80">
        <v>0.19445709538320616</v>
      </c>
      <c r="G1012" s="80">
        <v>0.181158929566649</v>
      </c>
      <c r="H1012" s="80">
        <v>0.33960566666666664</v>
      </c>
      <c r="I1012" s="80">
        <v>0.35897069912280699</v>
      </c>
      <c r="J1012" s="80">
        <v>9.2761866666666651E-2</v>
      </c>
      <c r="K1012" s="80">
        <v>0</v>
      </c>
      <c r="L1012" s="80">
        <v>5.4795439260481395E-2</v>
      </c>
      <c r="M1012" s="80">
        <v>0.29378158899231099</v>
      </c>
      <c r="N1012" s="80">
        <v>0.39749036052781139</v>
      </c>
      <c r="O1012" s="80">
        <v>2.7473940000000002E-2</v>
      </c>
      <c r="P1012" s="80">
        <v>0.21278859690476187</v>
      </c>
      <c r="Q1012" s="80">
        <v>8.1796052978408196E-2</v>
      </c>
      <c r="R1012" s="80">
        <v>0.12328767123287675</v>
      </c>
      <c r="S1012" s="80">
        <v>2.2188225739693128</v>
      </c>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5"/>
      <c r="BW1012" s="35"/>
      <c r="BX1012" s="35"/>
      <c r="BY1012" s="35"/>
      <c r="BZ1012" s="35"/>
      <c r="CA1012" s="35"/>
      <c r="CB1012" s="35"/>
      <c r="CC1012" s="35"/>
      <c r="CD1012" s="35"/>
      <c r="CE1012" s="35"/>
      <c r="CF1012" s="35"/>
      <c r="CG1012" s="35"/>
      <c r="CH1012" s="35"/>
      <c r="CI1012" s="35"/>
      <c r="CJ1012" s="35"/>
      <c r="CK1012" s="35"/>
      <c r="CL1012" s="35"/>
      <c r="CM1012" s="35"/>
      <c r="CN1012" s="35"/>
      <c r="CO1012" s="35"/>
      <c r="CP1012" s="35"/>
      <c r="CQ1012" s="35"/>
      <c r="CR1012" s="35"/>
      <c r="CS1012" s="35"/>
      <c r="CT1012" s="35"/>
      <c r="CU1012" s="35"/>
      <c r="CV1012" s="35"/>
      <c r="CW1012" s="35"/>
      <c r="CX1012" s="35"/>
      <c r="CY1012" s="35"/>
      <c r="CZ1012" s="35"/>
      <c r="DA1012" s="35"/>
      <c r="DB1012" s="35"/>
      <c r="DC1012" s="35"/>
      <c r="DD1012" s="35"/>
      <c r="DE1012" s="35"/>
      <c r="DF1012" s="35"/>
      <c r="DG1012" s="35"/>
      <c r="DH1012" s="35"/>
      <c r="DI1012" s="35"/>
      <c r="DJ1012" s="35"/>
      <c r="DK1012" s="35"/>
      <c r="DL1012" s="35"/>
      <c r="DM1012" s="35"/>
    </row>
    <row r="1013" spans="1:117">
      <c r="A1013" s="9" t="s">
        <v>348</v>
      </c>
      <c r="B1013" s="9" t="s">
        <v>196</v>
      </c>
      <c r="C1013" s="42">
        <v>43990</v>
      </c>
      <c r="D1013" s="79">
        <v>44012</v>
      </c>
      <c r="E1013" s="80">
        <v>-0.13954533333333333</v>
      </c>
      <c r="F1013" s="80">
        <v>0.19445709538320616</v>
      </c>
      <c r="G1013" s="80">
        <v>0.181158929566649</v>
      </c>
      <c r="H1013" s="80">
        <v>0.33960566666666664</v>
      </c>
      <c r="I1013" s="80">
        <v>0.35897069912280699</v>
      </c>
      <c r="J1013" s="80">
        <v>9.2761866666666651E-2</v>
      </c>
      <c r="K1013" s="80">
        <v>0</v>
      </c>
      <c r="L1013" s="80">
        <v>5.4795439260481395E-2</v>
      </c>
      <c r="M1013" s="80">
        <v>0.29378158899231099</v>
      </c>
      <c r="N1013" s="80">
        <v>0.39749036052781139</v>
      </c>
      <c r="O1013" s="80">
        <v>3.2800167000000005E-2</v>
      </c>
      <c r="P1013" s="80">
        <v>0.21278859690476187</v>
      </c>
      <c r="Q1013" s="80">
        <v>8.085514474039239E-2</v>
      </c>
      <c r="R1013" s="80">
        <v>0.12328767123287675</v>
      </c>
      <c r="S1013" s="80">
        <v>2.2232078927312968</v>
      </c>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5"/>
      <c r="BW1013" s="35"/>
      <c r="BX1013" s="35"/>
      <c r="BY1013" s="35"/>
      <c r="BZ1013" s="35"/>
      <c r="CA1013" s="35"/>
      <c r="CB1013" s="35"/>
      <c r="CC1013" s="35"/>
      <c r="CD1013" s="35"/>
      <c r="CE1013" s="35"/>
      <c r="CF1013" s="35"/>
      <c r="CG1013" s="35"/>
      <c r="CH1013" s="35"/>
      <c r="CI1013" s="35"/>
      <c r="CJ1013" s="35"/>
      <c r="CK1013" s="35"/>
      <c r="CL1013" s="35"/>
      <c r="CM1013" s="35"/>
      <c r="CN1013" s="35"/>
      <c r="CO1013" s="35"/>
      <c r="CP1013" s="35"/>
      <c r="CQ1013" s="35"/>
      <c r="CR1013" s="35"/>
      <c r="CS1013" s="35"/>
      <c r="CT1013" s="35"/>
      <c r="CU1013" s="35"/>
      <c r="CV1013" s="35"/>
      <c r="CW1013" s="35"/>
      <c r="CX1013" s="35"/>
      <c r="CY1013" s="35"/>
      <c r="CZ1013" s="35"/>
      <c r="DA1013" s="35"/>
      <c r="DB1013" s="35"/>
      <c r="DC1013" s="35"/>
      <c r="DD1013" s="35"/>
      <c r="DE1013" s="35"/>
      <c r="DF1013" s="35"/>
      <c r="DG1013" s="35"/>
      <c r="DH1013" s="35"/>
      <c r="DI1013" s="35"/>
      <c r="DJ1013" s="35"/>
      <c r="DK1013" s="35"/>
      <c r="DL1013" s="35"/>
      <c r="DM1013" s="35"/>
    </row>
    <row r="1014" spans="1:117">
      <c r="A1014" s="9" t="s">
        <v>348</v>
      </c>
      <c r="B1014" s="9" t="s">
        <v>196</v>
      </c>
      <c r="C1014" s="42">
        <v>43991</v>
      </c>
      <c r="D1014" s="79">
        <v>44012</v>
      </c>
      <c r="E1014" s="80">
        <v>-0.13954533333333333</v>
      </c>
      <c r="F1014" s="80">
        <v>0.19445709538320616</v>
      </c>
      <c r="G1014" s="80">
        <v>0.181158929566649</v>
      </c>
      <c r="H1014" s="80">
        <v>0.33960566666666664</v>
      </c>
      <c r="I1014" s="80">
        <v>0.35897069912280699</v>
      </c>
      <c r="J1014" s="80">
        <v>9.2761866666666651E-2</v>
      </c>
      <c r="K1014" s="80">
        <v>0</v>
      </c>
      <c r="L1014" s="80">
        <v>5.4795439260481395E-2</v>
      </c>
      <c r="M1014" s="80">
        <v>0.29378158899231099</v>
      </c>
      <c r="N1014" s="80">
        <v>0.39749036052781134</v>
      </c>
      <c r="O1014" s="80">
        <v>2.4421617E-2</v>
      </c>
      <c r="P1014" s="80">
        <v>0.21278859690476187</v>
      </c>
      <c r="Q1014" s="80">
        <v>8.2323213057248129E-2</v>
      </c>
      <c r="R1014" s="80">
        <v>0.12328767123287675</v>
      </c>
      <c r="S1014" s="80">
        <v>2.2162974110481528</v>
      </c>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5"/>
      <c r="BW1014" s="35"/>
      <c r="BX1014" s="35"/>
      <c r="BY1014" s="35"/>
      <c r="BZ1014" s="35"/>
      <c r="CA1014" s="35"/>
      <c r="CB1014" s="35"/>
      <c r="CC1014" s="35"/>
      <c r="CD1014" s="35"/>
      <c r="CE1014" s="35"/>
      <c r="CF1014" s="35"/>
      <c r="CG1014" s="35"/>
      <c r="CH1014" s="35"/>
      <c r="CI1014" s="35"/>
      <c r="CJ1014" s="35"/>
      <c r="CK1014" s="35"/>
      <c r="CL1014" s="35"/>
      <c r="CM1014" s="35"/>
      <c r="CN1014" s="35"/>
      <c r="CO1014" s="35"/>
      <c r="CP1014" s="35"/>
      <c r="CQ1014" s="35"/>
      <c r="CR1014" s="35"/>
      <c r="CS1014" s="35"/>
      <c r="CT1014" s="35"/>
      <c r="CU1014" s="35"/>
      <c r="CV1014" s="35"/>
      <c r="CW1014" s="35"/>
      <c r="CX1014" s="35"/>
      <c r="CY1014" s="35"/>
      <c r="CZ1014" s="35"/>
      <c r="DA1014" s="35"/>
      <c r="DB1014" s="35"/>
      <c r="DC1014" s="35"/>
      <c r="DD1014" s="35"/>
      <c r="DE1014" s="35"/>
      <c r="DF1014" s="35"/>
      <c r="DG1014" s="35"/>
      <c r="DH1014" s="35"/>
      <c r="DI1014" s="35"/>
      <c r="DJ1014" s="35"/>
      <c r="DK1014" s="35"/>
      <c r="DL1014" s="35"/>
      <c r="DM1014" s="35"/>
    </row>
    <row r="1015" spans="1:117">
      <c r="A1015" s="9" t="s">
        <v>348</v>
      </c>
      <c r="B1015" s="9" t="s">
        <v>196</v>
      </c>
      <c r="C1015" s="42">
        <v>43992</v>
      </c>
      <c r="D1015" s="79">
        <v>44012</v>
      </c>
      <c r="E1015" s="80">
        <v>-0.13954533333333333</v>
      </c>
      <c r="F1015" s="80">
        <v>0.19445709538320616</v>
      </c>
      <c r="G1015" s="80">
        <v>0.181158929566649</v>
      </c>
      <c r="H1015" s="80">
        <v>0.33960566666666664</v>
      </c>
      <c r="I1015" s="80">
        <v>0.35897069912280699</v>
      </c>
      <c r="J1015" s="80">
        <v>9.2761866666666651E-2</v>
      </c>
      <c r="K1015" s="80">
        <v>0</v>
      </c>
      <c r="L1015" s="80">
        <v>5.4795439260481395E-2</v>
      </c>
      <c r="M1015" s="80">
        <v>0.29378158899231099</v>
      </c>
      <c r="N1015" s="80">
        <v>0.39749036052781134</v>
      </c>
      <c r="O1015" s="80">
        <v>2.7108891000000003E-2</v>
      </c>
      <c r="P1015" s="80">
        <v>0.21278859690476187</v>
      </c>
      <c r="Q1015" s="80">
        <v>8.4297677330619145E-2</v>
      </c>
      <c r="R1015" s="80">
        <v>0.12328767123287675</v>
      </c>
      <c r="S1015" s="80">
        <v>2.2209591493215237</v>
      </c>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5"/>
      <c r="BW1015" s="35"/>
      <c r="BX1015" s="35"/>
      <c r="BY1015" s="35"/>
      <c r="BZ1015" s="35"/>
      <c r="CA1015" s="35"/>
      <c r="CB1015" s="35"/>
      <c r="CC1015" s="35"/>
      <c r="CD1015" s="35"/>
      <c r="CE1015" s="35"/>
      <c r="CF1015" s="35"/>
      <c r="CG1015" s="35"/>
      <c r="CH1015" s="35"/>
      <c r="CI1015" s="35"/>
      <c r="CJ1015" s="35"/>
      <c r="CK1015" s="35"/>
      <c r="CL1015" s="35"/>
      <c r="CM1015" s="35"/>
      <c r="CN1015" s="35"/>
      <c r="CO1015" s="35"/>
      <c r="CP1015" s="35"/>
      <c r="CQ1015" s="35"/>
      <c r="CR1015" s="35"/>
      <c r="CS1015" s="35"/>
      <c r="CT1015" s="35"/>
      <c r="CU1015" s="35"/>
      <c r="CV1015" s="35"/>
      <c r="CW1015" s="35"/>
      <c r="CX1015" s="35"/>
      <c r="CY1015" s="35"/>
      <c r="CZ1015" s="35"/>
      <c r="DA1015" s="35"/>
      <c r="DB1015" s="35"/>
      <c r="DC1015" s="35"/>
      <c r="DD1015" s="35"/>
      <c r="DE1015" s="35"/>
      <c r="DF1015" s="35"/>
      <c r="DG1015" s="35"/>
      <c r="DH1015" s="35"/>
      <c r="DI1015" s="35"/>
      <c r="DJ1015" s="35"/>
      <c r="DK1015" s="35"/>
      <c r="DL1015" s="35"/>
      <c r="DM1015" s="35"/>
    </row>
    <row r="1016" spans="1:117">
      <c r="A1016" s="9" t="s">
        <v>348</v>
      </c>
      <c r="B1016" s="9" t="s">
        <v>196</v>
      </c>
      <c r="C1016" s="42">
        <v>43993</v>
      </c>
      <c r="D1016" s="79">
        <v>44012</v>
      </c>
      <c r="E1016" s="80">
        <v>-0.13954533333333333</v>
      </c>
      <c r="F1016" s="80">
        <v>0.19445709538320616</v>
      </c>
      <c r="G1016" s="80">
        <v>0.181158929566649</v>
      </c>
      <c r="H1016" s="80">
        <v>0.33960566666666664</v>
      </c>
      <c r="I1016" s="80">
        <v>0.35897069912280699</v>
      </c>
      <c r="J1016" s="80">
        <v>9.2761866666666651E-2</v>
      </c>
      <c r="K1016" s="80">
        <v>0</v>
      </c>
      <c r="L1016" s="80">
        <v>5.4795439260481395E-2</v>
      </c>
      <c r="M1016" s="80">
        <v>0.29378158899231099</v>
      </c>
      <c r="N1016" s="80">
        <v>0.39749036052781139</v>
      </c>
      <c r="O1016" s="80">
        <v>3.2834087999999997E-2</v>
      </c>
      <c r="P1016" s="80">
        <v>0.21278859690476187</v>
      </c>
      <c r="Q1016" s="80">
        <v>8.636742305201428E-2</v>
      </c>
      <c r="R1016" s="80">
        <v>0.12328767123287675</v>
      </c>
      <c r="S1016" s="80">
        <v>2.228754092042919</v>
      </c>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5"/>
      <c r="BW1016" s="35"/>
      <c r="BX1016" s="35"/>
      <c r="BY1016" s="35"/>
      <c r="BZ1016" s="35"/>
      <c r="CA1016" s="35"/>
      <c r="CB1016" s="35"/>
      <c r="CC1016" s="35"/>
      <c r="CD1016" s="35"/>
      <c r="CE1016" s="35"/>
      <c r="CF1016" s="35"/>
      <c r="CG1016" s="35"/>
      <c r="CH1016" s="35"/>
      <c r="CI1016" s="35"/>
      <c r="CJ1016" s="35"/>
      <c r="CK1016" s="35"/>
      <c r="CL1016" s="35"/>
      <c r="CM1016" s="35"/>
      <c r="CN1016" s="35"/>
      <c r="CO1016" s="35"/>
      <c r="CP1016" s="35"/>
      <c r="CQ1016" s="35"/>
      <c r="CR1016" s="35"/>
      <c r="CS1016" s="35"/>
      <c r="CT1016" s="35"/>
      <c r="CU1016" s="35"/>
      <c r="CV1016" s="35"/>
      <c r="CW1016" s="35"/>
      <c r="CX1016" s="35"/>
      <c r="CY1016" s="35"/>
      <c r="CZ1016" s="35"/>
      <c r="DA1016" s="35"/>
      <c r="DB1016" s="35"/>
      <c r="DC1016" s="35"/>
      <c r="DD1016" s="35"/>
      <c r="DE1016" s="35"/>
      <c r="DF1016" s="35"/>
      <c r="DG1016" s="35"/>
      <c r="DH1016" s="35"/>
      <c r="DI1016" s="35"/>
      <c r="DJ1016" s="35"/>
      <c r="DK1016" s="35"/>
      <c r="DL1016" s="35"/>
      <c r="DM1016" s="35"/>
    </row>
    <row r="1017" spans="1:117">
      <c r="A1017" s="9" t="s">
        <v>348</v>
      </c>
      <c r="B1017" s="9" t="s">
        <v>196</v>
      </c>
      <c r="C1017" s="42">
        <v>43994</v>
      </c>
      <c r="D1017" s="79">
        <v>44012</v>
      </c>
      <c r="E1017" s="80">
        <v>-0.13954533333333333</v>
      </c>
      <c r="F1017" s="80">
        <v>0.19445709538320616</v>
      </c>
      <c r="G1017" s="80">
        <v>0.181158929566649</v>
      </c>
      <c r="H1017" s="80">
        <v>0.33960566666666664</v>
      </c>
      <c r="I1017" s="80">
        <v>0.35897069912280699</v>
      </c>
      <c r="J1017" s="80">
        <v>9.2761866666666651E-2</v>
      </c>
      <c r="K1017" s="80">
        <v>0</v>
      </c>
      <c r="L1017" s="80">
        <v>5.4795439260481395E-2</v>
      </c>
      <c r="M1017" s="80">
        <v>0.29378158899231099</v>
      </c>
      <c r="N1017" s="80">
        <v>0.39749036052781139</v>
      </c>
      <c r="O1017" s="80">
        <v>2.6965134000000002E-2</v>
      </c>
      <c r="P1017" s="80">
        <v>0.21278859690476187</v>
      </c>
      <c r="Q1017" s="80">
        <v>8.8564413782586754E-2</v>
      </c>
      <c r="R1017" s="80">
        <v>0.12328767123287675</v>
      </c>
      <c r="S1017" s="80">
        <v>2.2250821287734914</v>
      </c>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c r="BG1017" s="35"/>
      <c r="BH1017" s="35"/>
      <c r="BI1017" s="35"/>
      <c r="BJ1017" s="35"/>
      <c r="BK1017" s="35"/>
      <c r="BL1017" s="35"/>
      <c r="BM1017" s="35"/>
      <c r="BN1017" s="35"/>
      <c r="BO1017" s="35"/>
      <c r="BP1017" s="35"/>
      <c r="BQ1017" s="35"/>
      <c r="BR1017" s="35"/>
      <c r="BS1017" s="35"/>
      <c r="BT1017" s="35"/>
      <c r="BU1017" s="35"/>
      <c r="BV1017" s="35"/>
      <c r="BW1017" s="35"/>
      <c r="BX1017" s="35"/>
      <c r="BY1017" s="35"/>
      <c r="BZ1017" s="35"/>
      <c r="CA1017" s="35"/>
      <c r="CB1017" s="35"/>
      <c r="CC1017" s="35"/>
      <c r="CD1017" s="35"/>
      <c r="CE1017" s="35"/>
      <c r="CF1017" s="35"/>
      <c r="CG1017" s="35"/>
      <c r="CH1017" s="35"/>
      <c r="CI1017" s="35"/>
      <c r="CJ1017" s="35"/>
      <c r="CK1017" s="35"/>
      <c r="CL1017" s="35"/>
      <c r="CM1017" s="35"/>
      <c r="CN1017" s="35"/>
      <c r="CO1017" s="35"/>
      <c r="CP1017" s="35"/>
      <c r="CQ1017" s="35"/>
      <c r="CR1017" s="35"/>
      <c r="CS1017" s="35"/>
      <c r="CT1017" s="35"/>
      <c r="CU1017" s="35"/>
      <c r="CV1017" s="35"/>
      <c r="CW1017" s="35"/>
      <c r="CX1017" s="35"/>
      <c r="CY1017" s="35"/>
      <c r="CZ1017" s="35"/>
      <c r="DA1017" s="35"/>
      <c r="DB1017" s="35"/>
      <c r="DC1017" s="35"/>
      <c r="DD1017" s="35"/>
      <c r="DE1017" s="35"/>
      <c r="DF1017" s="35"/>
      <c r="DG1017" s="35"/>
      <c r="DH1017" s="35"/>
      <c r="DI1017" s="35"/>
      <c r="DJ1017" s="35"/>
      <c r="DK1017" s="35"/>
      <c r="DL1017" s="35"/>
      <c r="DM1017" s="35"/>
    </row>
    <row r="1018" spans="1:117">
      <c r="A1018" s="9" t="s">
        <v>348</v>
      </c>
      <c r="B1018" s="9" t="s">
        <v>196</v>
      </c>
      <c r="C1018" s="42">
        <v>43995</v>
      </c>
      <c r="D1018" s="79">
        <v>44012</v>
      </c>
      <c r="E1018" s="80">
        <v>-0.13954533333333333</v>
      </c>
      <c r="F1018" s="80">
        <v>0.19445709538320616</v>
      </c>
      <c r="G1018" s="80">
        <v>0.181158929566649</v>
      </c>
      <c r="H1018" s="80">
        <v>0.33960566666666664</v>
      </c>
      <c r="I1018" s="80">
        <v>0.35897069912280699</v>
      </c>
      <c r="J1018" s="80">
        <v>9.2761866666666651E-2</v>
      </c>
      <c r="K1018" s="80">
        <v>0</v>
      </c>
      <c r="L1018" s="80">
        <v>5.4795439260481395E-2</v>
      </c>
      <c r="M1018" s="80">
        <v>0.29378158899231099</v>
      </c>
      <c r="N1018" s="80">
        <v>0.39749036052781139</v>
      </c>
      <c r="O1018" s="80">
        <v>2.6679357000000001E-2</v>
      </c>
      <c r="P1018" s="80">
        <v>0.21278859690476187</v>
      </c>
      <c r="Q1018" s="80">
        <v>8.9974199096935117E-2</v>
      </c>
      <c r="R1018" s="80">
        <v>0.12328767123287675</v>
      </c>
      <c r="S1018" s="80">
        <v>2.2262061370878397</v>
      </c>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5"/>
      <c r="BW1018" s="35"/>
      <c r="BX1018" s="35"/>
      <c r="BY1018" s="35"/>
      <c r="BZ1018" s="35"/>
      <c r="CA1018" s="35"/>
      <c r="CB1018" s="35"/>
      <c r="CC1018" s="35"/>
      <c r="CD1018" s="35"/>
      <c r="CE1018" s="35"/>
      <c r="CF1018" s="35"/>
      <c r="CG1018" s="35"/>
      <c r="CH1018" s="35"/>
      <c r="CI1018" s="35"/>
      <c r="CJ1018" s="35"/>
      <c r="CK1018" s="35"/>
      <c r="CL1018" s="35"/>
      <c r="CM1018" s="35"/>
      <c r="CN1018" s="35"/>
      <c r="CO1018" s="35"/>
      <c r="CP1018" s="35"/>
      <c r="CQ1018" s="35"/>
      <c r="CR1018" s="35"/>
      <c r="CS1018" s="35"/>
      <c r="CT1018" s="35"/>
      <c r="CU1018" s="35"/>
      <c r="CV1018" s="35"/>
      <c r="CW1018" s="35"/>
      <c r="CX1018" s="35"/>
      <c r="CY1018" s="35"/>
      <c r="CZ1018" s="35"/>
      <c r="DA1018" s="35"/>
      <c r="DB1018" s="35"/>
      <c r="DC1018" s="35"/>
      <c r="DD1018" s="35"/>
      <c r="DE1018" s="35"/>
      <c r="DF1018" s="35"/>
      <c r="DG1018" s="35"/>
      <c r="DH1018" s="35"/>
      <c r="DI1018" s="35"/>
      <c r="DJ1018" s="35"/>
      <c r="DK1018" s="35"/>
      <c r="DL1018" s="35"/>
      <c r="DM1018" s="35"/>
    </row>
    <row r="1019" spans="1:117">
      <c r="A1019" s="9" t="s">
        <v>348</v>
      </c>
      <c r="B1019" s="9" t="s">
        <v>196</v>
      </c>
      <c r="C1019" s="42">
        <v>43996</v>
      </c>
      <c r="D1019" s="79">
        <v>44012</v>
      </c>
      <c r="E1019" s="80">
        <v>-0.13954533333333333</v>
      </c>
      <c r="F1019" s="80">
        <v>0.19445709538320616</v>
      </c>
      <c r="G1019" s="80">
        <v>0.181158929566649</v>
      </c>
      <c r="H1019" s="80">
        <v>0.33960566666666664</v>
      </c>
      <c r="I1019" s="80">
        <v>0.35897069912280699</v>
      </c>
      <c r="J1019" s="80">
        <v>9.2761866666666651E-2</v>
      </c>
      <c r="K1019" s="80">
        <v>0</v>
      </c>
      <c r="L1019" s="80">
        <v>5.4795439260481395E-2</v>
      </c>
      <c r="M1019" s="80">
        <v>0.29378158899231099</v>
      </c>
      <c r="N1019" s="80">
        <v>0.39749036052781139</v>
      </c>
      <c r="O1019" s="80">
        <v>2.0661848999999999E-2</v>
      </c>
      <c r="P1019" s="80">
        <v>0.21278859690476187</v>
      </c>
      <c r="Q1019" s="80">
        <v>8.2178775751568858E-2</v>
      </c>
      <c r="R1019" s="80">
        <v>0.12328767123287675</v>
      </c>
      <c r="S1019" s="80">
        <v>2.2123932057424738</v>
      </c>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5"/>
      <c r="BW1019" s="35"/>
      <c r="BX1019" s="35"/>
      <c r="BY1019" s="35"/>
      <c r="BZ1019" s="35"/>
      <c r="CA1019" s="35"/>
      <c r="CB1019" s="35"/>
      <c r="CC1019" s="35"/>
      <c r="CD1019" s="35"/>
      <c r="CE1019" s="35"/>
      <c r="CF1019" s="35"/>
      <c r="CG1019" s="35"/>
      <c r="CH1019" s="35"/>
      <c r="CI1019" s="35"/>
      <c r="CJ1019" s="35"/>
      <c r="CK1019" s="35"/>
      <c r="CL1019" s="35"/>
      <c r="CM1019" s="35"/>
      <c r="CN1019" s="35"/>
      <c r="CO1019" s="35"/>
      <c r="CP1019" s="35"/>
      <c r="CQ1019" s="35"/>
      <c r="CR1019" s="35"/>
      <c r="CS1019" s="35"/>
      <c r="CT1019" s="35"/>
      <c r="CU1019" s="35"/>
      <c r="CV1019" s="35"/>
      <c r="CW1019" s="35"/>
      <c r="CX1019" s="35"/>
      <c r="CY1019" s="35"/>
      <c r="CZ1019" s="35"/>
      <c r="DA1019" s="35"/>
      <c r="DB1019" s="35"/>
      <c r="DC1019" s="35"/>
      <c r="DD1019" s="35"/>
      <c r="DE1019" s="35"/>
      <c r="DF1019" s="35"/>
      <c r="DG1019" s="35"/>
      <c r="DH1019" s="35"/>
      <c r="DI1019" s="35"/>
      <c r="DJ1019" s="35"/>
      <c r="DK1019" s="35"/>
      <c r="DL1019" s="35"/>
      <c r="DM1019" s="35"/>
    </row>
    <row r="1020" spans="1:117">
      <c r="A1020" s="9" t="s">
        <v>349</v>
      </c>
      <c r="B1020" s="9" t="s">
        <v>196</v>
      </c>
      <c r="C1020" s="42">
        <v>43997</v>
      </c>
      <c r="D1020" s="79">
        <v>44012</v>
      </c>
      <c r="E1020" s="80">
        <v>-0.13954533333333333</v>
      </c>
      <c r="F1020" s="80">
        <v>0.19445709538320616</v>
      </c>
      <c r="G1020" s="80">
        <v>0.181158929566649</v>
      </c>
      <c r="H1020" s="80">
        <v>0.33960566666666664</v>
      </c>
      <c r="I1020" s="80">
        <v>0.35897069912280699</v>
      </c>
      <c r="J1020" s="80">
        <v>9.2761866666666651E-2</v>
      </c>
      <c r="K1020" s="80">
        <v>0</v>
      </c>
      <c r="L1020" s="80">
        <v>5.4795439260481395E-2</v>
      </c>
      <c r="M1020" s="80">
        <v>0.29378158899231099</v>
      </c>
      <c r="N1020" s="80">
        <v>0.39749036052781139</v>
      </c>
      <c r="O1020" s="80">
        <v>2.6377681000000004E-2</v>
      </c>
      <c r="P1020" s="80">
        <v>0.21278859690476187</v>
      </c>
      <c r="Q1020" s="80">
        <v>8.4026490582632188E-2</v>
      </c>
      <c r="R1020" s="80">
        <v>0.12328767123287675</v>
      </c>
      <c r="S1020" s="80">
        <v>2.2199567525735366</v>
      </c>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5"/>
      <c r="BW1020" s="35"/>
      <c r="BX1020" s="35"/>
      <c r="BY1020" s="35"/>
      <c r="BZ1020" s="35"/>
      <c r="CA1020" s="35"/>
      <c r="CB1020" s="35"/>
      <c r="CC1020" s="35"/>
      <c r="CD1020" s="35"/>
      <c r="CE1020" s="35"/>
      <c r="CF1020" s="35"/>
      <c r="CG1020" s="35"/>
      <c r="CH1020" s="35"/>
      <c r="CI1020" s="35"/>
      <c r="CJ1020" s="35"/>
      <c r="CK1020" s="35"/>
      <c r="CL1020" s="35"/>
      <c r="CM1020" s="35"/>
      <c r="CN1020" s="35"/>
      <c r="CO1020" s="35"/>
      <c r="CP1020" s="35"/>
      <c r="CQ1020" s="35"/>
      <c r="CR1020" s="35"/>
      <c r="CS1020" s="35"/>
      <c r="CT1020" s="35"/>
      <c r="CU1020" s="35"/>
      <c r="CV1020" s="35"/>
      <c r="CW1020" s="35"/>
      <c r="CX1020" s="35"/>
      <c r="CY1020" s="35"/>
      <c r="CZ1020" s="35"/>
      <c r="DA1020" s="35"/>
      <c r="DB1020" s="35"/>
      <c r="DC1020" s="35"/>
      <c r="DD1020" s="35"/>
      <c r="DE1020" s="35"/>
      <c r="DF1020" s="35"/>
      <c r="DG1020" s="35"/>
      <c r="DH1020" s="35"/>
      <c r="DI1020" s="35"/>
      <c r="DJ1020" s="35"/>
      <c r="DK1020" s="35"/>
      <c r="DL1020" s="35"/>
      <c r="DM1020" s="35"/>
    </row>
    <row r="1021" spans="1:117">
      <c r="A1021" s="9" t="s">
        <v>349</v>
      </c>
      <c r="B1021" s="9" t="s">
        <v>196</v>
      </c>
      <c r="C1021" s="42">
        <v>43998</v>
      </c>
      <c r="D1021" s="79">
        <v>44012</v>
      </c>
      <c r="E1021" s="80">
        <v>-0.13954533333333333</v>
      </c>
      <c r="F1021" s="80">
        <v>0.19445709538320616</v>
      </c>
      <c r="G1021" s="80">
        <v>0.181158929566649</v>
      </c>
      <c r="H1021" s="80">
        <v>0.33960566666666664</v>
      </c>
      <c r="I1021" s="80">
        <v>0.35897069912280699</v>
      </c>
      <c r="J1021" s="80">
        <v>9.2761866666666651E-2</v>
      </c>
      <c r="K1021" s="80">
        <v>0</v>
      </c>
      <c r="L1021" s="80">
        <v>5.4795439260481395E-2</v>
      </c>
      <c r="M1021" s="80">
        <v>0.29378158899231099</v>
      </c>
      <c r="N1021" s="80">
        <v>0.39749036052781139</v>
      </c>
      <c r="O1021" s="80">
        <v>2.0732219999999999E-2</v>
      </c>
      <c r="P1021" s="80">
        <v>0.21278859690476187</v>
      </c>
      <c r="Q1021" s="80">
        <v>8.5739084558867196E-2</v>
      </c>
      <c r="R1021" s="80">
        <v>0.12328767123287675</v>
      </c>
      <c r="S1021" s="80">
        <v>2.216023885549772</v>
      </c>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5"/>
      <c r="BW1021" s="35"/>
      <c r="BX1021" s="35"/>
      <c r="BY1021" s="35"/>
      <c r="BZ1021" s="35"/>
      <c r="CA1021" s="35"/>
      <c r="CB1021" s="35"/>
      <c r="CC1021" s="35"/>
      <c r="CD1021" s="35"/>
      <c r="CE1021" s="35"/>
      <c r="CF1021" s="35"/>
      <c r="CG1021" s="35"/>
      <c r="CH1021" s="35"/>
      <c r="CI1021" s="35"/>
      <c r="CJ1021" s="35"/>
      <c r="CK1021" s="35"/>
      <c r="CL1021" s="35"/>
      <c r="CM1021" s="35"/>
      <c r="CN1021" s="35"/>
      <c r="CO1021" s="35"/>
      <c r="CP1021" s="35"/>
      <c r="CQ1021" s="35"/>
      <c r="CR1021" s="35"/>
      <c r="CS1021" s="35"/>
      <c r="CT1021" s="35"/>
      <c r="CU1021" s="35"/>
      <c r="CV1021" s="35"/>
      <c r="CW1021" s="35"/>
      <c r="CX1021" s="35"/>
      <c r="CY1021" s="35"/>
      <c r="CZ1021" s="35"/>
      <c r="DA1021" s="35"/>
      <c r="DB1021" s="35"/>
      <c r="DC1021" s="35"/>
      <c r="DD1021" s="35"/>
      <c r="DE1021" s="35"/>
      <c r="DF1021" s="35"/>
      <c r="DG1021" s="35"/>
      <c r="DH1021" s="35"/>
      <c r="DI1021" s="35"/>
      <c r="DJ1021" s="35"/>
      <c r="DK1021" s="35"/>
      <c r="DL1021" s="35"/>
      <c r="DM1021" s="35"/>
    </row>
    <row r="1022" spans="1:117">
      <c r="A1022" s="9" t="s">
        <v>349</v>
      </c>
      <c r="B1022" s="9" t="s">
        <v>196</v>
      </c>
      <c r="C1022" s="42">
        <v>43999</v>
      </c>
      <c r="D1022" s="79">
        <v>44012</v>
      </c>
      <c r="E1022" s="80">
        <v>-0.13954533333333333</v>
      </c>
      <c r="F1022" s="80">
        <v>0.19445709538320616</v>
      </c>
      <c r="G1022" s="80">
        <v>0.181158929566649</v>
      </c>
      <c r="H1022" s="80">
        <v>0.33960566666666664</v>
      </c>
      <c r="I1022" s="80">
        <v>0.35897069912280699</v>
      </c>
      <c r="J1022" s="80">
        <v>9.2761866666666651E-2</v>
      </c>
      <c r="K1022" s="80">
        <v>0</v>
      </c>
      <c r="L1022" s="80">
        <v>5.4795439260481395E-2</v>
      </c>
      <c r="M1022" s="80">
        <v>0.29378158899231099</v>
      </c>
      <c r="N1022" s="80">
        <v>0.39749036052781139</v>
      </c>
      <c r="O1022" s="80">
        <v>3.3292566000000003E-2</v>
      </c>
      <c r="P1022" s="80">
        <v>0.21278859690476187</v>
      </c>
      <c r="Q1022" s="80">
        <v>8.8764145930658886E-2</v>
      </c>
      <c r="R1022" s="80">
        <v>0.12328767123287675</v>
      </c>
      <c r="S1022" s="80">
        <v>2.2316092929215636</v>
      </c>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5"/>
      <c r="BW1022" s="35"/>
      <c r="BX1022" s="35"/>
      <c r="BY1022" s="35"/>
      <c r="BZ1022" s="35"/>
      <c r="CA1022" s="35"/>
      <c r="CB1022" s="35"/>
      <c r="CC1022" s="35"/>
      <c r="CD1022" s="35"/>
      <c r="CE1022" s="35"/>
      <c r="CF1022" s="35"/>
      <c r="CG1022" s="35"/>
      <c r="CH1022" s="35"/>
      <c r="CI1022" s="35"/>
      <c r="CJ1022" s="35"/>
      <c r="CK1022" s="35"/>
      <c r="CL1022" s="35"/>
      <c r="CM1022" s="35"/>
      <c r="CN1022" s="35"/>
      <c r="CO1022" s="35"/>
      <c r="CP1022" s="35"/>
      <c r="CQ1022" s="35"/>
      <c r="CR1022" s="35"/>
      <c r="CS1022" s="35"/>
      <c r="CT1022" s="35"/>
      <c r="CU1022" s="35"/>
      <c r="CV1022" s="35"/>
      <c r="CW1022" s="35"/>
      <c r="CX1022" s="35"/>
      <c r="CY1022" s="35"/>
      <c r="CZ1022" s="35"/>
      <c r="DA1022" s="35"/>
      <c r="DB1022" s="35"/>
      <c r="DC1022" s="35"/>
      <c r="DD1022" s="35"/>
      <c r="DE1022" s="35"/>
      <c r="DF1022" s="35"/>
      <c r="DG1022" s="35"/>
      <c r="DH1022" s="35"/>
      <c r="DI1022" s="35"/>
      <c r="DJ1022" s="35"/>
      <c r="DK1022" s="35"/>
      <c r="DL1022" s="35"/>
      <c r="DM1022" s="35"/>
    </row>
    <row r="1023" spans="1:117">
      <c r="A1023" s="9" t="s">
        <v>349</v>
      </c>
      <c r="B1023" s="9" t="s">
        <v>196</v>
      </c>
      <c r="C1023" s="42">
        <v>44000</v>
      </c>
      <c r="D1023" s="79">
        <v>44012</v>
      </c>
      <c r="E1023" s="80">
        <v>-0.13954533333333333</v>
      </c>
      <c r="F1023" s="80">
        <v>0.19445709538320616</v>
      </c>
      <c r="G1023" s="80">
        <v>0.181158929566649</v>
      </c>
      <c r="H1023" s="80">
        <v>0.33960566666666664</v>
      </c>
      <c r="I1023" s="80">
        <v>0.35897069912280699</v>
      </c>
      <c r="J1023" s="80">
        <v>9.2761866666666651E-2</v>
      </c>
      <c r="K1023" s="80">
        <v>0</v>
      </c>
      <c r="L1023" s="80">
        <v>5.4795439260481395E-2</v>
      </c>
      <c r="M1023" s="80">
        <v>0.29378158899231099</v>
      </c>
      <c r="N1023" s="80">
        <v>0.39749036052781139</v>
      </c>
      <c r="O1023" s="80">
        <v>2.2168205999999996E-2</v>
      </c>
      <c r="P1023" s="80">
        <v>0.21278859690476187</v>
      </c>
      <c r="Q1023" s="80">
        <v>8.7973937539294889E-2</v>
      </c>
      <c r="R1023" s="80">
        <v>0.12328767123287675</v>
      </c>
      <c r="S1023" s="80">
        <v>2.2196947245301994</v>
      </c>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c r="BW1023" s="35"/>
      <c r="BX1023" s="35"/>
      <c r="BY1023" s="35"/>
      <c r="BZ1023" s="35"/>
      <c r="CA1023" s="35"/>
      <c r="CB1023" s="35"/>
      <c r="CC1023" s="35"/>
      <c r="CD1023" s="35"/>
      <c r="CE1023" s="35"/>
      <c r="CF1023" s="35"/>
      <c r="CG1023" s="35"/>
      <c r="CH1023" s="35"/>
      <c r="CI1023" s="35"/>
      <c r="CJ1023" s="35"/>
      <c r="CK1023" s="35"/>
      <c r="CL1023" s="35"/>
      <c r="CM1023" s="35"/>
      <c r="CN1023" s="35"/>
      <c r="CO1023" s="35"/>
      <c r="CP1023" s="35"/>
      <c r="CQ1023" s="35"/>
      <c r="CR1023" s="35"/>
      <c r="CS1023" s="35"/>
      <c r="CT1023" s="35"/>
      <c r="CU1023" s="35"/>
      <c r="CV1023" s="35"/>
      <c r="CW1023" s="35"/>
      <c r="CX1023" s="35"/>
      <c r="CY1023" s="35"/>
      <c r="CZ1023" s="35"/>
      <c r="DA1023" s="35"/>
      <c r="DB1023" s="35"/>
      <c r="DC1023" s="35"/>
      <c r="DD1023" s="35"/>
      <c r="DE1023" s="35"/>
      <c r="DF1023" s="35"/>
      <c r="DG1023" s="35"/>
      <c r="DH1023" s="35"/>
      <c r="DI1023" s="35"/>
      <c r="DJ1023" s="35"/>
      <c r="DK1023" s="35"/>
      <c r="DL1023" s="35"/>
      <c r="DM1023" s="35"/>
    </row>
    <row r="1024" spans="1:117">
      <c r="A1024" s="9" t="s">
        <v>349</v>
      </c>
      <c r="B1024" s="9" t="s">
        <v>196</v>
      </c>
      <c r="C1024" s="42">
        <v>44001</v>
      </c>
      <c r="D1024" s="79">
        <v>44012</v>
      </c>
      <c r="E1024" s="80">
        <v>-0.13954533333333333</v>
      </c>
      <c r="F1024" s="80">
        <v>0.19445709538320616</v>
      </c>
      <c r="G1024" s="80">
        <v>0.181158929566649</v>
      </c>
      <c r="H1024" s="80">
        <v>0.33960566666666664</v>
      </c>
      <c r="I1024" s="80">
        <v>0.35897069912280699</v>
      </c>
      <c r="J1024" s="80">
        <v>9.2761866666666651E-2</v>
      </c>
      <c r="K1024" s="80">
        <v>0</v>
      </c>
      <c r="L1024" s="80">
        <v>5.4795439260481395E-2</v>
      </c>
      <c r="M1024" s="80">
        <v>0.29378158899231099</v>
      </c>
      <c r="N1024" s="80">
        <v>0.39749036052781134</v>
      </c>
      <c r="O1024" s="80">
        <v>1.9978910999999999E-2</v>
      </c>
      <c r="P1024" s="80">
        <v>0.21278859690476187</v>
      </c>
      <c r="Q1024" s="80">
        <v>8.809839069067156E-2</v>
      </c>
      <c r="R1024" s="80">
        <v>0.12328767123287675</v>
      </c>
      <c r="S1024" s="80">
        <v>2.2176298826815759</v>
      </c>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5"/>
      <c r="BW1024" s="35"/>
      <c r="BX1024" s="35"/>
      <c r="BY1024" s="35"/>
      <c r="BZ1024" s="35"/>
      <c r="CA1024" s="35"/>
      <c r="CB1024" s="35"/>
      <c r="CC1024" s="35"/>
      <c r="CD1024" s="35"/>
      <c r="CE1024" s="35"/>
      <c r="CF1024" s="35"/>
      <c r="CG1024" s="35"/>
      <c r="CH1024" s="35"/>
      <c r="CI1024" s="35"/>
      <c r="CJ1024" s="35"/>
      <c r="CK1024" s="35"/>
      <c r="CL1024" s="35"/>
      <c r="CM1024" s="35"/>
      <c r="CN1024" s="35"/>
      <c r="CO1024" s="35"/>
      <c r="CP1024" s="35"/>
      <c r="CQ1024" s="35"/>
      <c r="CR1024" s="35"/>
      <c r="CS1024" s="35"/>
      <c r="CT1024" s="35"/>
      <c r="CU1024" s="35"/>
      <c r="CV1024" s="35"/>
      <c r="CW1024" s="35"/>
      <c r="CX1024" s="35"/>
      <c r="CY1024" s="35"/>
      <c r="CZ1024" s="35"/>
      <c r="DA1024" s="35"/>
      <c r="DB1024" s="35"/>
      <c r="DC1024" s="35"/>
      <c r="DD1024" s="35"/>
      <c r="DE1024" s="35"/>
      <c r="DF1024" s="35"/>
      <c r="DG1024" s="35"/>
      <c r="DH1024" s="35"/>
      <c r="DI1024" s="35"/>
      <c r="DJ1024" s="35"/>
      <c r="DK1024" s="35"/>
      <c r="DL1024" s="35"/>
      <c r="DM1024" s="35"/>
    </row>
    <row r="1025" spans="1:117">
      <c r="A1025" s="9" t="s">
        <v>349</v>
      </c>
      <c r="B1025" s="9" t="s">
        <v>196</v>
      </c>
      <c r="C1025" s="42">
        <v>44002</v>
      </c>
      <c r="D1025" s="79">
        <v>44012</v>
      </c>
      <c r="E1025" s="80">
        <v>-0.13954533333333333</v>
      </c>
      <c r="F1025" s="80">
        <v>0.19445709538320616</v>
      </c>
      <c r="G1025" s="80">
        <v>0.181158929566649</v>
      </c>
      <c r="H1025" s="80">
        <v>0.33960566666666664</v>
      </c>
      <c r="I1025" s="80">
        <v>0.35897069912280699</v>
      </c>
      <c r="J1025" s="80">
        <v>9.2761866666666651E-2</v>
      </c>
      <c r="K1025" s="80">
        <v>0</v>
      </c>
      <c r="L1025" s="80">
        <v>5.4795439260481395E-2</v>
      </c>
      <c r="M1025" s="80">
        <v>0.29378158899231099</v>
      </c>
      <c r="N1025" s="80">
        <v>0.39749036052781134</v>
      </c>
      <c r="O1025" s="80">
        <v>2.5175942999999999E-2</v>
      </c>
      <c r="P1025" s="80">
        <v>0.21278859690476187</v>
      </c>
      <c r="Q1025" s="80">
        <v>8.6086766065051071E-2</v>
      </c>
      <c r="R1025" s="80">
        <v>0.12328767123287675</v>
      </c>
      <c r="S1025" s="80">
        <v>2.2208152900559561</v>
      </c>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5"/>
      <c r="BW1025" s="35"/>
      <c r="BX1025" s="35"/>
      <c r="BY1025" s="35"/>
      <c r="BZ1025" s="35"/>
      <c r="CA1025" s="35"/>
      <c r="CB1025" s="35"/>
      <c r="CC1025" s="35"/>
      <c r="CD1025" s="35"/>
      <c r="CE1025" s="35"/>
      <c r="CF1025" s="35"/>
      <c r="CG1025" s="35"/>
      <c r="CH1025" s="35"/>
      <c r="CI1025" s="35"/>
      <c r="CJ1025" s="35"/>
      <c r="CK1025" s="35"/>
      <c r="CL1025" s="35"/>
      <c r="CM1025" s="35"/>
      <c r="CN1025" s="35"/>
      <c r="CO1025" s="35"/>
      <c r="CP1025" s="35"/>
      <c r="CQ1025" s="35"/>
      <c r="CR1025" s="35"/>
      <c r="CS1025" s="35"/>
      <c r="CT1025" s="35"/>
      <c r="CU1025" s="35"/>
      <c r="CV1025" s="35"/>
      <c r="CW1025" s="35"/>
      <c r="CX1025" s="35"/>
      <c r="CY1025" s="35"/>
      <c r="CZ1025" s="35"/>
      <c r="DA1025" s="35"/>
      <c r="DB1025" s="35"/>
      <c r="DC1025" s="35"/>
      <c r="DD1025" s="35"/>
      <c r="DE1025" s="35"/>
      <c r="DF1025" s="35"/>
      <c r="DG1025" s="35"/>
      <c r="DH1025" s="35"/>
      <c r="DI1025" s="35"/>
      <c r="DJ1025" s="35"/>
      <c r="DK1025" s="35"/>
      <c r="DL1025" s="35"/>
      <c r="DM1025" s="35"/>
    </row>
    <row r="1026" spans="1:117">
      <c r="A1026" s="9" t="s">
        <v>349</v>
      </c>
      <c r="B1026" s="9" t="s">
        <v>196</v>
      </c>
      <c r="C1026" s="42">
        <v>44003</v>
      </c>
      <c r="D1026" s="79">
        <v>44012</v>
      </c>
      <c r="E1026" s="80">
        <v>-0.13954533333333333</v>
      </c>
      <c r="F1026" s="80">
        <v>0.19445709538320616</v>
      </c>
      <c r="G1026" s="80">
        <v>0.181158929566649</v>
      </c>
      <c r="H1026" s="80">
        <v>0.33960566666666664</v>
      </c>
      <c r="I1026" s="80">
        <v>0.35897069912280699</v>
      </c>
      <c r="J1026" s="80">
        <v>9.2761866666666651E-2</v>
      </c>
      <c r="K1026" s="80">
        <v>0</v>
      </c>
      <c r="L1026" s="80">
        <v>5.4795439260481395E-2</v>
      </c>
      <c r="M1026" s="80">
        <v>0.29378158899231099</v>
      </c>
      <c r="N1026" s="80">
        <v>0.39749036052781134</v>
      </c>
      <c r="O1026" s="80">
        <v>2.3513877000000002E-2</v>
      </c>
      <c r="P1026" s="80">
        <v>0.21278859690476187</v>
      </c>
      <c r="Q1026" s="80">
        <v>8.3756590691885527E-2</v>
      </c>
      <c r="R1026" s="80">
        <v>0.12328767123287675</v>
      </c>
      <c r="S1026" s="80">
        <v>2.21682304868279</v>
      </c>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5"/>
      <c r="BW1026" s="35"/>
      <c r="BX1026" s="35"/>
      <c r="BY1026" s="35"/>
      <c r="BZ1026" s="35"/>
      <c r="CA1026" s="35"/>
      <c r="CB1026" s="35"/>
      <c r="CC1026" s="35"/>
      <c r="CD1026" s="35"/>
      <c r="CE1026" s="35"/>
      <c r="CF1026" s="35"/>
      <c r="CG1026" s="35"/>
      <c r="CH1026" s="35"/>
      <c r="CI1026" s="35"/>
      <c r="CJ1026" s="35"/>
      <c r="CK1026" s="35"/>
      <c r="CL1026" s="35"/>
      <c r="CM1026" s="35"/>
      <c r="CN1026" s="35"/>
      <c r="CO1026" s="35"/>
      <c r="CP1026" s="35"/>
      <c r="CQ1026" s="35"/>
      <c r="CR1026" s="35"/>
      <c r="CS1026" s="35"/>
      <c r="CT1026" s="35"/>
      <c r="CU1026" s="35"/>
      <c r="CV1026" s="35"/>
      <c r="CW1026" s="35"/>
      <c r="CX1026" s="35"/>
      <c r="CY1026" s="35"/>
      <c r="CZ1026" s="35"/>
      <c r="DA1026" s="35"/>
      <c r="DB1026" s="35"/>
      <c r="DC1026" s="35"/>
      <c r="DD1026" s="35"/>
      <c r="DE1026" s="35"/>
      <c r="DF1026" s="35"/>
      <c r="DG1026" s="35"/>
      <c r="DH1026" s="35"/>
      <c r="DI1026" s="35"/>
      <c r="DJ1026" s="35"/>
      <c r="DK1026" s="35"/>
      <c r="DL1026" s="35"/>
      <c r="DM1026" s="35"/>
    </row>
    <row r="1027" spans="1:117">
      <c r="A1027" s="9" t="s">
        <v>350</v>
      </c>
      <c r="B1027" s="9" t="s">
        <v>196</v>
      </c>
      <c r="C1027" s="42">
        <v>44004</v>
      </c>
      <c r="D1027" s="79">
        <v>44012</v>
      </c>
      <c r="E1027" s="80">
        <v>-0.13954533333333333</v>
      </c>
      <c r="F1027" s="80">
        <v>0.19445709538320616</v>
      </c>
      <c r="G1027" s="80">
        <v>0.181158929566649</v>
      </c>
      <c r="H1027" s="80">
        <v>0.33960566666666664</v>
      </c>
      <c r="I1027" s="80">
        <v>0.35897069912280699</v>
      </c>
      <c r="J1027" s="80">
        <v>9.2761866666666651E-2</v>
      </c>
      <c r="K1027" s="80">
        <v>0</v>
      </c>
      <c r="L1027" s="80">
        <v>5.4795439260481395E-2</v>
      </c>
      <c r="M1027" s="80">
        <v>0.29378158899231099</v>
      </c>
      <c r="N1027" s="80">
        <v>0.39749036052781139</v>
      </c>
      <c r="O1027" s="80">
        <v>2.6519976000000001E-2</v>
      </c>
      <c r="P1027" s="80">
        <v>0.21278859690476187</v>
      </c>
      <c r="Q1027" s="80">
        <v>8.824413289155672E-2</v>
      </c>
      <c r="R1027" s="80">
        <v>0.12328767123287675</v>
      </c>
      <c r="S1027" s="80">
        <v>2.2243166898824613</v>
      </c>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5"/>
      <c r="BW1027" s="35"/>
      <c r="BX1027" s="35"/>
      <c r="BY1027" s="35"/>
      <c r="BZ1027" s="35"/>
      <c r="CA1027" s="35"/>
      <c r="CB1027" s="35"/>
      <c r="CC1027" s="35"/>
      <c r="CD1027" s="35"/>
      <c r="CE1027" s="35"/>
      <c r="CF1027" s="35"/>
      <c r="CG1027" s="35"/>
      <c r="CH1027" s="35"/>
      <c r="CI1027" s="35"/>
      <c r="CJ1027" s="35"/>
      <c r="CK1027" s="35"/>
      <c r="CL1027" s="35"/>
      <c r="CM1027" s="35"/>
      <c r="CN1027" s="35"/>
      <c r="CO1027" s="35"/>
      <c r="CP1027" s="35"/>
      <c r="CQ1027" s="35"/>
      <c r="CR1027" s="35"/>
      <c r="CS1027" s="35"/>
      <c r="CT1027" s="35"/>
      <c r="CU1027" s="35"/>
      <c r="CV1027" s="35"/>
      <c r="CW1027" s="35"/>
      <c r="CX1027" s="35"/>
      <c r="CY1027" s="35"/>
      <c r="CZ1027" s="35"/>
      <c r="DA1027" s="35"/>
      <c r="DB1027" s="35"/>
      <c r="DC1027" s="35"/>
      <c r="DD1027" s="35"/>
      <c r="DE1027" s="35"/>
      <c r="DF1027" s="35"/>
      <c r="DG1027" s="35"/>
      <c r="DH1027" s="35"/>
      <c r="DI1027" s="35"/>
      <c r="DJ1027" s="35"/>
      <c r="DK1027" s="35"/>
      <c r="DL1027" s="35"/>
      <c r="DM1027" s="35"/>
    </row>
    <row r="1028" spans="1:117">
      <c r="A1028" s="9" t="s">
        <v>350</v>
      </c>
      <c r="B1028" s="9" t="s">
        <v>196</v>
      </c>
      <c r="C1028" s="42">
        <v>44005</v>
      </c>
      <c r="D1028" s="79">
        <v>44012</v>
      </c>
      <c r="E1028" s="80">
        <v>-0.13954533333333333</v>
      </c>
      <c r="F1028" s="80">
        <v>0.19445709538320616</v>
      </c>
      <c r="G1028" s="80">
        <v>0.181158929566649</v>
      </c>
      <c r="H1028" s="80">
        <v>0.33960566666666664</v>
      </c>
      <c r="I1028" s="80">
        <v>0.35897069912280699</v>
      </c>
      <c r="J1028" s="80">
        <v>9.2761866666666651E-2</v>
      </c>
      <c r="K1028" s="80">
        <v>0</v>
      </c>
      <c r="L1028" s="80">
        <v>5.4795439260481395E-2</v>
      </c>
      <c r="M1028" s="80">
        <v>0.29378158899231099</v>
      </c>
      <c r="N1028" s="80">
        <v>0.39749036052781134</v>
      </c>
      <c r="O1028" s="80">
        <v>9.3384179999999997E-2</v>
      </c>
      <c r="P1028" s="80">
        <v>0.21278859690476187</v>
      </c>
      <c r="Q1028" s="80">
        <v>8.4819705086240149E-2</v>
      </c>
      <c r="R1028" s="80">
        <v>0.12328767123287675</v>
      </c>
      <c r="S1028" s="80">
        <v>2.2877564660771448</v>
      </c>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5"/>
      <c r="BW1028" s="35"/>
      <c r="BX1028" s="35"/>
      <c r="BY1028" s="35"/>
      <c r="BZ1028" s="35"/>
      <c r="CA1028" s="35"/>
      <c r="CB1028" s="35"/>
      <c r="CC1028" s="35"/>
      <c r="CD1028" s="35"/>
      <c r="CE1028" s="35"/>
      <c r="CF1028" s="35"/>
      <c r="CG1028" s="35"/>
      <c r="CH1028" s="35"/>
      <c r="CI1028" s="35"/>
      <c r="CJ1028" s="35"/>
      <c r="CK1028" s="35"/>
      <c r="CL1028" s="35"/>
      <c r="CM1028" s="35"/>
      <c r="CN1028" s="35"/>
      <c r="CO1028" s="35"/>
      <c r="CP1028" s="35"/>
      <c r="CQ1028" s="35"/>
      <c r="CR1028" s="35"/>
      <c r="CS1028" s="35"/>
      <c r="CT1028" s="35"/>
      <c r="CU1028" s="35"/>
      <c r="CV1028" s="35"/>
      <c r="CW1028" s="35"/>
      <c r="CX1028" s="35"/>
      <c r="CY1028" s="35"/>
      <c r="CZ1028" s="35"/>
      <c r="DA1028" s="35"/>
      <c r="DB1028" s="35"/>
      <c r="DC1028" s="35"/>
      <c r="DD1028" s="35"/>
      <c r="DE1028" s="35"/>
      <c r="DF1028" s="35"/>
      <c r="DG1028" s="35"/>
      <c r="DH1028" s="35"/>
      <c r="DI1028" s="35"/>
      <c r="DJ1028" s="35"/>
      <c r="DK1028" s="35"/>
      <c r="DL1028" s="35"/>
      <c r="DM1028" s="35"/>
    </row>
    <row r="1029" spans="1:117">
      <c r="A1029" s="9" t="s">
        <v>350</v>
      </c>
      <c r="B1029" s="9" t="s">
        <v>196</v>
      </c>
      <c r="C1029" s="42">
        <v>44006</v>
      </c>
      <c r="D1029" s="79">
        <v>44012</v>
      </c>
      <c r="E1029" s="80">
        <v>-0.13954533333333333</v>
      </c>
      <c r="F1029" s="80">
        <v>0.19445709538320616</v>
      </c>
      <c r="G1029" s="80">
        <v>0.181158929566649</v>
      </c>
      <c r="H1029" s="80">
        <v>0.33960566666666664</v>
      </c>
      <c r="I1029" s="80">
        <v>0.35897069912280699</v>
      </c>
      <c r="J1029" s="80">
        <v>9.2761866666666651E-2</v>
      </c>
      <c r="K1029" s="80">
        <v>0</v>
      </c>
      <c r="L1029" s="80">
        <v>5.4795439260481395E-2</v>
      </c>
      <c r="M1029" s="80">
        <v>0.29378158899231099</v>
      </c>
      <c r="N1029" s="80">
        <v>0.39749036052781139</v>
      </c>
      <c r="O1029" s="80">
        <v>3.9186549000000001E-2</v>
      </c>
      <c r="P1029" s="80">
        <v>0.21278859690476187</v>
      </c>
      <c r="Q1029" s="80">
        <v>8.7013717744280406E-2</v>
      </c>
      <c r="R1029" s="80">
        <v>0.12328767123287675</v>
      </c>
      <c r="S1029" s="80">
        <v>2.2357528477351849</v>
      </c>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5"/>
      <c r="BW1029" s="35"/>
      <c r="BX1029" s="35"/>
      <c r="BY1029" s="35"/>
      <c r="BZ1029" s="35"/>
      <c r="CA1029" s="35"/>
      <c r="CB1029" s="35"/>
      <c r="CC1029" s="35"/>
      <c r="CD1029" s="35"/>
      <c r="CE1029" s="35"/>
      <c r="CF1029" s="35"/>
      <c r="CG1029" s="35"/>
      <c r="CH1029" s="35"/>
      <c r="CI1029" s="35"/>
      <c r="CJ1029" s="35"/>
      <c r="CK1029" s="35"/>
      <c r="CL1029" s="35"/>
      <c r="CM1029" s="35"/>
      <c r="CN1029" s="35"/>
      <c r="CO1029" s="35"/>
      <c r="CP1029" s="35"/>
      <c r="CQ1029" s="35"/>
      <c r="CR1029" s="35"/>
      <c r="CS1029" s="35"/>
      <c r="CT1029" s="35"/>
      <c r="CU1029" s="35"/>
      <c r="CV1029" s="35"/>
      <c r="CW1029" s="35"/>
      <c r="CX1029" s="35"/>
      <c r="CY1029" s="35"/>
      <c r="CZ1029" s="35"/>
      <c r="DA1029" s="35"/>
      <c r="DB1029" s="35"/>
      <c r="DC1029" s="35"/>
      <c r="DD1029" s="35"/>
      <c r="DE1029" s="35"/>
      <c r="DF1029" s="35"/>
      <c r="DG1029" s="35"/>
      <c r="DH1029" s="35"/>
      <c r="DI1029" s="35"/>
      <c r="DJ1029" s="35"/>
      <c r="DK1029" s="35"/>
      <c r="DL1029" s="35"/>
      <c r="DM1029" s="35"/>
    </row>
    <row r="1030" spans="1:117">
      <c r="A1030" s="9" t="s">
        <v>350</v>
      </c>
      <c r="B1030" s="9" t="s">
        <v>196</v>
      </c>
      <c r="C1030" s="42">
        <v>44007</v>
      </c>
      <c r="D1030" s="79">
        <v>44012</v>
      </c>
      <c r="E1030" s="80">
        <v>-0.13954533333333333</v>
      </c>
      <c r="F1030" s="80">
        <v>0.19445709538320616</v>
      </c>
      <c r="G1030" s="80">
        <v>0.181158929566649</v>
      </c>
      <c r="H1030" s="80">
        <v>0.33960566666666664</v>
      </c>
      <c r="I1030" s="80">
        <v>0.35897069912280699</v>
      </c>
      <c r="J1030" s="80">
        <v>9.2761866666666651E-2</v>
      </c>
      <c r="K1030" s="80">
        <v>0</v>
      </c>
      <c r="L1030" s="80">
        <v>5.4795439260481395E-2</v>
      </c>
      <c r="M1030" s="80">
        <v>0.29378158899231099</v>
      </c>
      <c r="N1030" s="80">
        <v>0.39749036052781134</v>
      </c>
      <c r="O1030" s="80">
        <v>4.1409135E-2</v>
      </c>
      <c r="P1030" s="80">
        <v>0.21278859690476187</v>
      </c>
      <c r="Q1030" s="80">
        <v>8.2735290593838898E-2</v>
      </c>
      <c r="R1030" s="80">
        <v>0.12328767123287675</v>
      </c>
      <c r="S1030" s="80">
        <v>2.2336970065847437</v>
      </c>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c r="BW1030" s="35"/>
      <c r="BX1030" s="35"/>
      <c r="BY1030" s="35"/>
      <c r="BZ1030" s="35"/>
      <c r="CA1030" s="35"/>
      <c r="CB1030" s="35"/>
      <c r="CC1030" s="35"/>
      <c r="CD1030" s="35"/>
      <c r="CE1030" s="35"/>
      <c r="CF1030" s="35"/>
      <c r="CG1030" s="35"/>
      <c r="CH1030" s="35"/>
      <c r="CI1030" s="35"/>
      <c r="CJ1030" s="35"/>
      <c r="CK1030" s="35"/>
      <c r="CL1030" s="35"/>
      <c r="CM1030" s="35"/>
      <c r="CN1030" s="35"/>
      <c r="CO1030" s="35"/>
      <c r="CP1030" s="35"/>
      <c r="CQ1030" s="35"/>
      <c r="CR1030" s="35"/>
      <c r="CS1030" s="35"/>
      <c r="CT1030" s="35"/>
      <c r="CU1030" s="35"/>
      <c r="CV1030" s="35"/>
      <c r="CW1030" s="35"/>
      <c r="CX1030" s="35"/>
      <c r="CY1030" s="35"/>
      <c r="CZ1030" s="35"/>
      <c r="DA1030" s="35"/>
      <c r="DB1030" s="35"/>
      <c r="DC1030" s="35"/>
      <c r="DD1030" s="35"/>
      <c r="DE1030" s="35"/>
      <c r="DF1030" s="35"/>
      <c r="DG1030" s="35"/>
      <c r="DH1030" s="35"/>
      <c r="DI1030" s="35"/>
      <c r="DJ1030" s="35"/>
      <c r="DK1030" s="35"/>
      <c r="DL1030" s="35"/>
      <c r="DM1030" s="35"/>
    </row>
    <row r="1031" spans="1:117">
      <c r="A1031" s="9" t="s">
        <v>350</v>
      </c>
      <c r="B1031" s="9" t="s">
        <v>196</v>
      </c>
      <c r="C1031" s="42">
        <v>44008</v>
      </c>
      <c r="D1031" s="79">
        <v>44012</v>
      </c>
      <c r="E1031" s="80">
        <v>-0.13954533333333333</v>
      </c>
      <c r="F1031" s="80">
        <v>0.19445709538320616</v>
      </c>
      <c r="G1031" s="80">
        <v>0.181158929566649</v>
      </c>
      <c r="H1031" s="80">
        <v>0.33960566666666664</v>
      </c>
      <c r="I1031" s="80">
        <v>0.35897069912280699</v>
      </c>
      <c r="J1031" s="80">
        <v>9.2761866666666651E-2</v>
      </c>
      <c r="K1031" s="80">
        <v>0</v>
      </c>
      <c r="L1031" s="80">
        <v>5.4795439260481395E-2</v>
      </c>
      <c r="M1031" s="80">
        <v>0.29378158899231099</v>
      </c>
      <c r="N1031" s="80">
        <v>0.39749036052781139</v>
      </c>
      <c r="O1031" s="80">
        <v>4.7540447999999999E-2</v>
      </c>
      <c r="P1031" s="80">
        <v>0.21278859690476187</v>
      </c>
      <c r="Q1031" s="80">
        <v>8.7287366348032247E-2</v>
      </c>
      <c r="R1031" s="80">
        <v>0.12328767123287675</v>
      </c>
      <c r="S1031" s="80">
        <v>2.2443803953389367</v>
      </c>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5"/>
      <c r="BW1031" s="35"/>
      <c r="BX1031" s="35"/>
      <c r="BY1031" s="35"/>
      <c r="BZ1031" s="35"/>
      <c r="CA1031" s="35"/>
      <c r="CB1031" s="35"/>
      <c r="CC1031" s="35"/>
      <c r="CD1031" s="35"/>
      <c r="CE1031" s="35"/>
      <c r="CF1031" s="35"/>
      <c r="CG1031" s="35"/>
      <c r="CH1031" s="35"/>
      <c r="CI1031" s="35"/>
      <c r="CJ1031" s="35"/>
      <c r="CK1031" s="35"/>
      <c r="CL1031" s="35"/>
      <c r="CM1031" s="35"/>
      <c r="CN1031" s="35"/>
      <c r="CO1031" s="35"/>
      <c r="CP1031" s="35"/>
      <c r="CQ1031" s="35"/>
      <c r="CR1031" s="35"/>
      <c r="CS1031" s="35"/>
      <c r="CT1031" s="35"/>
      <c r="CU1031" s="35"/>
      <c r="CV1031" s="35"/>
      <c r="CW1031" s="35"/>
      <c r="CX1031" s="35"/>
      <c r="CY1031" s="35"/>
      <c r="CZ1031" s="35"/>
      <c r="DA1031" s="35"/>
      <c r="DB1031" s="35"/>
      <c r="DC1031" s="35"/>
      <c r="DD1031" s="35"/>
      <c r="DE1031" s="35"/>
      <c r="DF1031" s="35"/>
      <c r="DG1031" s="35"/>
      <c r="DH1031" s="35"/>
      <c r="DI1031" s="35"/>
      <c r="DJ1031" s="35"/>
      <c r="DK1031" s="35"/>
      <c r="DL1031" s="35"/>
      <c r="DM1031" s="35"/>
    </row>
    <row r="1032" spans="1:117">
      <c r="A1032" s="9" t="s">
        <v>350</v>
      </c>
      <c r="B1032" s="9" t="s">
        <v>196</v>
      </c>
      <c r="C1032" s="42">
        <v>44009</v>
      </c>
      <c r="D1032" s="79">
        <v>44012</v>
      </c>
      <c r="E1032" s="80">
        <v>-0.13954533333333333</v>
      </c>
      <c r="F1032" s="80">
        <v>0.19445709538320616</v>
      </c>
      <c r="G1032" s="80">
        <v>0.181158929566649</v>
      </c>
      <c r="H1032" s="80">
        <v>0.33960566666666664</v>
      </c>
      <c r="I1032" s="80">
        <v>0.35897069912280699</v>
      </c>
      <c r="J1032" s="80">
        <v>9.2761866666666651E-2</v>
      </c>
      <c r="K1032" s="80">
        <v>0</v>
      </c>
      <c r="L1032" s="80">
        <v>5.4795439260481395E-2</v>
      </c>
      <c r="M1032" s="80">
        <v>0.29378158899231099</v>
      </c>
      <c r="N1032" s="80">
        <v>0.39749036052781134</v>
      </c>
      <c r="O1032" s="80">
        <v>2.4603102000000002E-2</v>
      </c>
      <c r="P1032" s="80">
        <v>0.21278859690476187</v>
      </c>
      <c r="Q1032" s="80">
        <v>8.5692329486102753E-2</v>
      </c>
      <c r="R1032" s="80">
        <v>0.12328767123287675</v>
      </c>
      <c r="S1032" s="80">
        <v>2.2198480124770072</v>
      </c>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c r="BD1032" s="35"/>
      <c r="BE1032" s="35"/>
      <c r="BF1032" s="35"/>
      <c r="BG1032" s="35"/>
      <c r="BH1032" s="35"/>
      <c r="BI1032" s="35"/>
      <c r="BJ1032" s="35"/>
      <c r="BK1032" s="35"/>
      <c r="BL1032" s="35"/>
      <c r="BM1032" s="35"/>
      <c r="BN1032" s="35"/>
      <c r="BO1032" s="35"/>
      <c r="BP1032" s="35"/>
      <c r="BQ1032" s="35"/>
      <c r="BR1032" s="35"/>
      <c r="BS1032" s="35"/>
      <c r="BT1032" s="35"/>
      <c r="BU1032" s="35"/>
      <c r="BV1032" s="35"/>
      <c r="BW1032" s="35"/>
      <c r="BX1032" s="35"/>
      <c r="BY1032" s="35"/>
      <c r="BZ1032" s="35"/>
      <c r="CA1032" s="35"/>
      <c r="CB1032" s="35"/>
      <c r="CC1032" s="35"/>
      <c r="CD1032" s="35"/>
      <c r="CE1032" s="35"/>
      <c r="CF1032" s="35"/>
      <c r="CG1032" s="35"/>
      <c r="CH1032" s="35"/>
      <c r="CI1032" s="35"/>
      <c r="CJ1032" s="35"/>
      <c r="CK1032" s="35"/>
      <c r="CL1032" s="35"/>
      <c r="CM1032" s="35"/>
      <c r="CN1032" s="35"/>
      <c r="CO1032" s="35"/>
      <c r="CP1032" s="35"/>
      <c r="CQ1032" s="35"/>
      <c r="CR1032" s="35"/>
      <c r="CS1032" s="35"/>
      <c r="CT1032" s="35"/>
      <c r="CU1032" s="35"/>
      <c r="CV1032" s="35"/>
      <c r="CW1032" s="35"/>
      <c r="CX1032" s="35"/>
      <c r="CY1032" s="35"/>
      <c r="CZ1032" s="35"/>
      <c r="DA1032" s="35"/>
      <c r="DB1032" s="35"/>
      <c r="DC1032" s="35"/>
      <c r="DD1032" s="35"/>
      <c r="DE1032" s="35"/>
      <c r="DF1032" s="35"/>
      <c r="DG1032" s="35"/>
      <c r="DH1032" s="35"/>
      <c r="DI1032" s="35"/>
      <c r="DJ1032" s="35"/>
      <c r="DK1032" s="35"/>
      <c r="DL1032" s="35"/>
      <c r="DM1032" s="35"/>
    </row>
    <row r="1033" spans="1:117">
      <c r="A1033" s="9" t="s">
        <v>350</v>
      </c>
      <c r="B1033" s="9" t="s">
        <v>196</v>
      </c>
      <c r="C1033" s="42">
        <v>44010</v>
      </c>
      <c r="D1033" s="79">
        <v>44012</v>
      </c>
      <c r="E1033" s="80">
        <v>-0.13954533333333333</v>
      </c>
      <c r="F1033" s="80">
        <v>0.19445709538320616</v>
      </c>
      <c r="G1033" s="80">
        <v>0.181158929566649</v>
      </c>
      <c r="H1033" s="80">
        <v>0.33960566666666664</v>
      </c>
      <c r="I1033" s="80">
        <v>0.35897069912280699</v>
      </c>
      <c r="J1033" s="80">
        <v>9.2761866666666651E-2</v>
      </c>
      <c r="K1033" s="80">
        <v>0</v>
      </c>
      <c r="L1033" s="80">
        <v>5.4795439260481395E-2</v>
      </c>
      <c r="M1033" s="80">
        <v>0.29378158899231099</v>
      </c>
      <c r="N1033" s="80">
        <v>0.39749036052781134</v>
      </c>
      <c r="O1033" s="80">
        <v>1.8875925000000002E-2</v>
      </c>
      <c r="P1033" s="80">
        <v>0.21278859690476187</v>
      </c>
      <c r="Q1033" s="80">
        <v>8.4656134873954236E-2</v>
      </c>
      <c r="R1033" s="80">
        <v>0.12328767123287675</v>
      </c>
      <c r="S1033" s="80">
        <v>2.2130846408648588</v>
      </c>
      <c r="T1033" s="35"/>
      <c r="U1033" s="35"/>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5"/>
      <c r="BW1033" s="35"/>
      <c r="BX1033" s="35"/>
      <c r="BY1033" s="35"/>
      <c r="BZ1033" s="35"/>
      <c r="CA1033" s="35"/>
      <c r="CB1033" s="35"/>
      <c r="CC1033" s="35"/>
      <c r="CD1033" s="35"/>
      <c r="CE1033" s="35"/>
      <c r="CF1033" s="35"/>
      <c r="CG1033" s="35"/>
      <c r="CH1033" s="35"/>
      <c r="CI1033" s="35"/>
      <c r="CJ1033" s="35"/>
      <c r="CK1033" s="35"/>
      <c r="CL1033" s="35"/>
      <c r="CM1033" s="35"/>
      <c r="CN1033" s="35"/>
      <c r="CO1033" s="35"/>
      <c r="CP1033" s="35"/>
      <c r="CQ1033" s="35"/>
      <c r="CR1033" s="35"/>
      <c r="CS1033" s="35"/>
      <c r="CT1033" s="35"/>
      <c r="CU1033" s="35"/>
      <c r="CV1033" s="35"/>
      <c r="CW1033" s="35"/>
      <c r="CX1033" s="35"/>
      <c r="CY1033" s="35"/>
      <c r="CZ1033" s="35"/>
      <c r="DA1033" s="35"/>
      <c r="DB1033" s="35"/>
      <c r="DC1033" s="35"/>
      <c r="DD1033" s="35"/>
      <c r="DE1033" s="35"/>
      <c r="DF1033" s="35"/>
      <c r="DG1033" s="35"/>
      <c r="DH1033" s="35"/>
      <c r="DI1033" s="35"/>
      <c r="DJ1033" s="35"/>
      <c r="DK1033" s="35"/>
      <c r="DL1033" s="35"/>
      <c r="DM1033" s="35"/>
    </row>
    <row r="1034" spans="1:117">
      <c r="A1034" s="9" t="s">
        <v>351</v>
      </c>
      <c r="B1034" s="9" t="s">
        <v>196</v>
      </c>
      <c r="C1034" s="42">
        <v>44011</v>
      </c>
      <c r="D1034" s="79">
        <v>44012</v>
      </c>
      <c r="E1034" s="80">
        <v>-0.13954533333333333</v>
      </c>
      <c r="F1034" s="80">
        <v>0.19445709538320616</v>
      </c>
      <c r="G1034" s="80">
        <v>0.181158929566649</v>
      </c>
      <c r="H1034" s="80">
        <v>0.33960566666666664</v>
      </c>
      <c r="I1034" s="80">
        <v>0.35897069912280699</v>
      </c>
      <c r="J1034" s="80">
        <v>9.2761866666666651E-2</v>
      </c>
      <c r="K1034" s="80">
        <v>0</v>
      </c>
      <c r="L1034" s="80">
        <v>5.4795439260481395E-2</v>
      </c>
      <c r="M1034" s="80">
        <v>0.29378158899231099</v>
      </c>
      <c r="N1034" s="80">
        <v>0.39749036052781139</v>
      </c>
      <c r="O1034" s="80">
        <v>2.0097639E-2</v>
      </c>
      <c r="P1034" s="80">
        <v>0.21278859690476187</v>
      </c>
      <c r="Q1034" s="80">
        <v>8.812824262193214E-2</v>
      </c>
      <c r="R1034" s="80">
        <v>0.12328767123287675</v>
      </c>
      <c r="S1034" s="80">
        <v>2.217778462612837</v>
      </c>
      <c r="T1034" s="35"/>
      <c r="U1034" s="35"/>
      <c r="V1034" s="35"/>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5"/>
      <c r="BW1034" s="35"/>
      <c r="BX1034" s="35"/>
      <c r="BY1034" s="35"/>
      <c r="BZ1034" s="35"/>
      <c r="CA1034" s="35"/>
      <c r="CB1034" s="35"/>
      <c r="CC1034" s="35"/>
      <c r="CD1034" s="35"/>
      <c r="CE1034" s="35"/>
      <c r="CF1034" s="35"/>
      <c r="CG1034" s="35"/>
      <c r="CH1034" s="35"/>
      <c r="CI1034" s="35"/>
      <c r="CJ1034" s="35"/>
      <c r="CK1034" s="35"/>
      <c r="CL1034" s="35"/>
      <c r="CM1034" s="35"/>
      <c r="CN1034" s="35"/>
      <c r="CO1034" s="35"/>
      <c r="CP1034" s="35"/>
      <c r="CQ1034" s="35"/>
      <c r="CR1034" s="35"/>
      <c r="CS1034" s="35"/>
      <c r="CT1034" s="35"/>
      <c r="CU1034" s="35"/>
      <c r="CV1034" s="35"/>
      <c r="CW1034" s="35"/>
      <c r="CX1034" s="35"/>
      <c r="CY1034" s="35"/>
      <c r="CZ1034" s="35"/>
      <c r="DA1034" s="35"/>
      <c r="DB1034" s="35"/>
      <c r="DC1034" s="35"/>
      <c r="DD1034" s="35"/>
      <c r="DE1034" s="35"/>
      <c r="DF1034" s="35"/>
      <c r="DG1034" s="35"/>
      <c r="DH1034" s="35"/>
      <c r="DI1034" s="35"/>
      <c r="DJ1034" s="35"/>
      <c r="DK1034" s="35"/>
      <c r="DL1034" s="35"/>
      <c r="DM1034" s="35"/>
    </row>
    <row r="1035" spans="1:117">
      <c r="A1035" s="9" t="s">
        <v>351</v>
      </c>
      <c r="B1035" s="9" t="s">
        <v>196</v>
      </c>
      <c r="C1035" s="42">
        <v>44012</v>
      </c>
      <c r="D1035" s="79">
        <v>44012</v>
      </c>
      <c r="E1035" s="80">
        <v>-0.13954533333333333</v>
      </c>
      <c r="F1035" s="80">
        <v>0.19445709538320616</v>
      </c>
      <c r="G1035" s="80">
        <v>0.181158929566649</v>
      </c>
      <c r="H1035" s="80">
        <v>0.33960566666666664</v>
      </c>
      <c r="I1035" s="80">
        <v>0.35897069912280699</v>
      </c>
      <c r="J1035" s="80">
        <v>9.2761866666666651E-2</v>
      </c>
      <c r="K1035" s="80">
        <v>0</v>
      </c>
      <c r="L1035" s="80">
        <v>5.4795439260481395E-2</v>
      </c>
      <c r="M1035" s="80">
        <v>0.29378158899231099</v>
      </c>
      <c r="N1035" s="80">
        <v>0.39749036052781134</v>
      </c>
      <c r="O1035" s="80">
        <v>1.9196244000000001E-2</v>
      </c>
      <c r="P1035" s="80">
        <v>0.21278859690476187</v>
      </c>
      <c r="Q1035" s="80">
        <v>8.6783223418420458E-2</v>
      </c>
      <c r="R1035" s="80">
        <v>0.12328767123287675</v>
      </c>
      <c r="S1035" s="80">
        <v>2.215532048409325</v>
      </c>
      <c r="T1035" s="35"/>
      <c r="U1035" s="35"/>
      <c r="V1035" s="35"/>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5"/>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5"/>
      <c r="BW1035" s="35"/>
      <c r="BX1035" s="35"/>
      <c r="BY1035" s="35"/>
      <c r="BZ1035" s="35"/>
      <c r="CA1035" s="35"/>
      <c r="CB1035" s="35"/>
      <c r="CC1035" s="35"/>
      <c r="CD1035" s="35"/>
      <c r="CE1035" s="35"/>
      <c r="CF1035" s="35"/>
      <c r="CG1035" s="35"/>
      <c r="CH1035" s="35"/>
      <c r="CI1035" s="35"/>
      <c r="CJ1035" s="35"/>
      <c r="CK1035" s="35"/>
      <c r="CL1035" s="35"/>
      <c r="CM1035" s="35"/>
      <c r="CN1035" s="35"/>
      <c r="CO1035" s="35"/>
      <c r="CP1035" s="35"/>
      <c r="CQ1035" s="35"/>
      <c r="CR1035" s="35"/>
      <c r="CS1035" s="35"/>
      <c r="CT1035" s="35"/>
      <c r="CU1035" s="35"/>
      <c r="CV1035" s="35"/>
      <c r="CW1035" s="35"/>
      <c r="CX1035" s="35"/>
      <c r="CY1035" s="35"/>
      <c r="CZ1035" s="35"/>
      <c r="DA1035" s="35"/>
      <c r="DB1035" s="35"/>
      <c r="DC1035" s="35"/>
      <c r="DD1035" s="35"/>
      <c r="DE1035" s="35"/>
      <c r="DF1035" s="35"/>
      <c r="DG1035" s="35"/>
      <c r="DH1035" s="35"/>
      <c r="DI1035" s="35"/>
      <c r="DJ1035" s="35"/>
      <c r="DK1035" s="35"/>
      <c r="DL1035" s="35"/>
      <c r="DM1035" s="35"/>
    </row>
    <row r="1036" spans="1:117">
      <c r="A1036" s="9" t="s">
        <v>351</v>
      </c>
      <c r="B1036" s="9" t="s">
        <v>197</v>
      </c>
      <c r="C1036" s="42">
        <v>44013</v>
      </c>
      <c r="D1036" s="79">
        <v>44043</v>
      </c>
      <c r="E1036" s="80">
        <v>-0.11203290322580645</v>
      </c>
      <c r="F1036" s="80">
        <v>0.22485219477116014</v>
      </c>
      <c r="G1036" s="80">
        <v>0.19235477629897599</v>
      </c>
      <c r="H1036" s="80">
        <v>0.4189516774193548</v>
      </c>
      <c r="I1036" s="80">
        <v>0.37186374320882853</v>
      </c>
      <c r="J1036" s="80">
        <v>9.5890193548387098E-2</v>
      </c>
      <c r="K1036" s="80">
        <v>0</v>
      </c>
      <c r="L1036" s="80">
        <v>5.9566721199547812E-2</v>
      </c>
      <c r="M1036" s="80">
        <v>0.29299713770418401</v>
      </c>
      <c r="N1036" s="80">
        <v>0.4054062508156242</v>
      </c>
      <c r="O1036" s="80">
        <v>0.10208683800000001</v>
      </c>
      <c r="P1036" s="80">
        <v>0.20155496161142347</v>
      </c>
      <c r="Q1036" s="80">
        <v>8.4619016794437452E-2</v>
      </c>
      <c r="R1036" s="80">
        <v>0.12328767123287675</v>
      </c>
      <c r="S1036" s="80">
        <v>2.4613982793789941</v>
      </c>
      <c r="T1036" s="35"/>
      <c r="U1036" s="35"/>
      <c r="V1036" s="35"/>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5"/>
      <c r="BW1036" s="35"/>
      <c r="BX1036" s="35"/>
      <c r="BY1036" s="35"/>
      <c r="BZ1036" s="35"/>
      <c r="CA1036" s="35"/>
      <c r="CB1036" s="35"/>
      <c r="CC1036" s="35"/>
      <c r="CD1036" s="35"/>
      <c r="CE1036" s="35"/>
      <c r="CF1036" s="35"/>
      <c r="CG1036" s="35"/>
      <c r="CH1036" s="35"/>
      <c r="CI1036" s="35"/>
      <c r="CJ1036" s="35"/>
      <c r="CK1036" s="35"/>
      <c r="CL1036" s="35"/>
      <c r="CM1036" s="35"/>
      <c r="CN1036" s="35"/>
      <c r="CO1036" s="35"/>
      <c r="CP1036" s="35"/>
      <c r="CQ1036" s="35"/>
      <c r="CR1036" s="35"/>
      <c r="CS1036" s="35"/>
      <c r="CT1036" s="35"/>
      <c r="CU1036" s="35"/>
      <c r="CV1036" s="35"/>
      <c r="CW1036" s="35"/>
      <c r="CX1036" s="35"/>
      <c r="CY1036" s="35"/>
      <c r="CZ1036" s="35"/>
      <c r="DA1036" s="35"/>
      <c r="DB1036" s="35"/>
      <c r="DC1036" s="35"/>
      <c r="DD1036" s="35"/>
      <c r="DE1036" s="35"/>
      <c r="DF1036" s="35"/>
      <c r="DG1036" s="35"/>
      <c r="DH1036" s="35"/>
      <c r="DI1036" s="35"/>
      <c r="DJ1036" s="35"/>
      <c r="DK1036" s="35"/>
      <c r="DL1036" s="35"/>
      <c r="DM1036" s="35"/>
    </row>
    <row r="1037" spans="1:117">
      <c r="A1037" s="9" t="s">
        <v>351</v>
      </c>
      <c r="B1037" s="9" t="s">
        <v>197</v>
      </c>
      <c r="C1037" s="42">
        <v>44014</v>
      </c>
      <c r="D1037" s="79">
        <v>44043</v>
      </c>
      <c r="E1037" s="80">
        <v>-0.11203290322580645</v>
      </c>
      <c r="F1037" s="80">
        <v>0.22485219477116014</v>
      </c>
      <c r="G1037" s="80">
        <v>0.19235477629897599</v>
      </c>
      <c r="H1037" s="80">
        <v>0.4189516774193548</v>
      </c>
      <c r="I1037" s="80">
        <v>0.37186374320882853</v>
      </c>
      <c r="J1037" s="80">
        <v>9.5890193548387098E-2</v>
      </c>
      <c r="K1037" s="80">
        <v>0</v>
      </c>
      <c r="L1037" s="80">
        <v>5.9566721199547812E-2</v>
      </c>
      <c r="M1037" s="80">
        <v>0.29299713770418401</v>
      </c>
      <c r="N1037" s="80">
        <v>0.4054062508156242</v>
      </c>
      <c r="O1037" s="80">
        <v>4.1172030000000005E-2</v>
      </c>
      <c r="P1037" s="80">
        <v>0.20155496161142347</v>
      </c>
      <c r="Q1037" s="80">
        <v>8.967251960682468E-2</v>
      </c>
      <c r="R1037" s="80">
        <v>0.12328767123287675</v>
      </c>
      <c r="S1037" s="80">
        <v>2.4055369741913815</v>
      </c>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5"/>
      <c r="BW1037" s="35"/>
      <c r="BX1037" s="35"/>
      <c r="BY1037" s="35"/>
      <c r="BZ1037" s="35"/>
      <c r="CA1037" s="35"/>
      <c r="CB1037" s="35"/>
      <c r="CC1037" s="35"/>
      <c r="CD1037" s="35"/>
      <c r="CE1037" s="35"/>
      <c r="CF1037" s="35"/>
      <c r="CG1037" s="35"/>
      <c r="CH1037" s="35"/>
      <c r="CI1037" s="35"/>
      <c r="CJ1037" s="35"/>
      <c r="CK1037" s="35"/>
      <c r="CL1037" s="35"/>
      <c r="CM1037" s="35"/>
      <c r="CN1037" s="35"/>
      <c r="CO1037" s="35"/>
      <c r="CP1037" s="35"/>
      <c r="CQ1037" s="35"/>
      <c r="CR1037" s="35"/>
      <c r="CS1037" s="35"/>
      <c r="CT1037" s="35"/>
      <c r="CU1037" s="35"/>
      <c r="CV1037" s="35"/>
      <c r="CW1037" s="35"/>
      <c r="CX1037" s="35"/>
      <c r="CY1037" s="35"/>
      <c r="CZ1037" s="35"/>
      <c r="DA1037" s="35"/>
      <c r="DB1037" s="35"/>
      <c r="DC1037" s="35"/>
      <c r="DD1037" s="35"/>
      <c r="DE1037" s="35"/>
      <c r="DF1037" s="35"/>
      <c r="DG1037" s="35"/>
      <c r="DH1037" s="35"/>
      <c r="DI1037" s="35"/>
      <c r="DJ1037" s="35"/>
      <c r="DK1037" s="35"/>
      <c r="DL1037" s="35"/>
      <c r="DM1037" s="35"/>
    </row>
    <row r="1038" spans="1:117">
      <c r="A1038" s="9" t="s">
        <v>351</v>
      </c>
      <c r="B1038" s="9" t="s">
        <v>197</v>
      </c>
      <c r="C1038" s="42">
        <v>44015</v>
      </c>
      <c r="D1038" s="79">
        <v>44043</v>
      </c>
      <c r="E1038" s="80">
        <v>-0.11203290322580645</v>
      </c>
      <c r="F1038" s="80">
        <v>0.22485219477116014</v>
      </c>
      <c r="G1038" s="80">
        <v>0.19235477629897599</v>
      </c>
      <c r="H1038" s="80">
        <v>0.4189516774193548</v>
      </c>
      <c r="I1038" s="80">
        <v>0.37186374320882853</v>
      </c>
      <c r="J1038" s="80">
        <v>9.5890193548387098E-2</v>
      </c>
      <c r="K1038" s="80">
        <v>0</v>
      </c>
      <c r="L1038" s="80">
        <v>5.9566721199547812E-2</v>
      </c>
      <c r="M1038" s="80">
        <v>0.29299713770418401</v>
      </c>
      <c r="N1038" s="80">
        <v>0.40540625081562415</v>
      </c>
      <c r="O1038" s="80">
        <v>4.9543379999999998E-2</v>
      </c>
      <c r="P1038" s="80">
        <v>0.20155496161142347</v>
      </c>
      <c r="Q1038" s="80">
        <v>9.0268616741534677E-2</v>
      </c>
      <c r="R1038" s="80">
        <v>0.12328767123287675</v>
      </c>
      <c r="S1038" s="80">
        <v>2.4145044213260913</v>
      </c>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5"/>
      <c r="BW1038" s="35"/>
      <c r="BX1038" s="35"/>
      <c r="BY1038" s="35"/>
      <c r="BZ1038" s="35"/>
      <c r="CA1038" s="35"/>
      <c r="CB1038" s="35"/>
      <c r="CC1038" s="35"/>
      <c r="CD1038" s="35"/>
      <c r="CE1038" s="35"/>
      <c r="CF1038" s="35"/>
      <c r="CG1038" s="35"/>
      <c r="CH1038" s="35"/>
      <c r="CI1038" s="35"/>
      <c r="CJ1038" s="35"/>
      <c r="CK1038" s="35"/>
      <c r="CL1038" s="35"/>
      <c r="CM1038" s="35"/>
      <c r="CN1038" s="35"/>
      <c r="CO1038" s="35"/>
      <c r="CP1038" s="35"/>
      <c r="CQ1038" s="35"/>
      <c r="CR1038" s="35"/>
      <c r="CS1038" s="35"/>
      <c r="CT1038" s="35"/>
      <c r="CU1038" s="35"/>
      <c r="CV1038" s="35"/>
      <c r="CW1038" s="35"/>
      <c r="CX1038" s="35"/>
      <c r="CY1038" s="35"/>
      <c r="CZ1038" s="35"/>
      <c r="DA1038" s="35"/>
      <c r="DB1038" s="35"/>
      <c r="DC1038" s="35"/>
      <c r="DD1038" s="35"/>
      <c r="DE1038" s="35"/>
      <c r="DF1038" s="35"/>
      <c r="DG1038" s="35"/>
      <c r="DH1038" s="35"/>
      <c r="DI1038" s="35"/>
      <c r="DJ1038" s="35"/>
      <c r="DK1038" s="35"/>
      <c r="DL1038" s="35"/>
      <c r="DM1038" s="35"/>
    </row>
    <row r="1039" spans="1:117">
      <c r="A1039" s="9" t="s">
        <v>351</v>
      </c>
      <c r="B1039" s="9" t="s">
        <v>197</v>
      </c>
      <c r="C1039" s="42">
        <v>44016</v>
      </c>
      <c r="D1039" s="79">
        <v>44043</v>
      </c>
      <c r="E1039" s="80">
        <v>-0.11203290322580645</v>
      </c>
      <c r="F1039" s="80">
        <v>0.22485219477116014</v>
      </c>
      <c r="G1039" s="80">
        <v>0.19235477629897599</v>
      </c>
      <c r="H1039" s="80">
        <v>0.4189516774193548</v>
      </c>
      <c r="I1039" s="80">
        <v>0.37186374320882853</v>
      </c>
      <c r="J1039" s="80">
        <v>9.5890193548387098E-2</v>
      </c>
      <c r="K1039" s="80">
        <v>0</v>
      </c>
      <c r="L1039" s="80">
        <v>5.9566721199547812E-2</v>
      </c>
      <c r="M1039" s="80">
        <v>0.29299713770418401</v>
      </c>
      <c r="N1039" s="80">
        <v>0.4054062508156242</v>
      </c>
      <c r="O1039" s="80">
        <v>2.8078209E-2</v>
      </c>
      <c r="P1039" s="80">
        <v>0.20155496161142347</v>
      </c>
      <c r="Q1039" s="80">
        <v>8.9144677238786552E-2</v>
      </c>
      <c r="R1039" s="80">
        <v>0.12328767123287675</v>
      </c>
      <c r="S1039" s="80">
        <v>2.3919153108233431</v>
      </c>
      <c r="T1039" s="35"/>
      <c r="U1039" s="35"/>
      <c r="V1039" s="35"/>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5"/>
      <c r="BW1039" s="35"/>
      <c r="BX1039" s="35"/>
      <c r="BY1039" s="35"/>
      <c r="BZ1039" s="35"/>
      <c r="CA1039" s="35"/>
      <c r="CB1039" s="35"/>
      <c r="CC1039" s="35"/>
      <c r="CD1039" s="35"/>
      <c r="CE1039" s="35"/>
      <c r="CF1039" s="35"/>
      <c r="CG1039" s="35"/>
      <c r="CH1039" s="35"/>
      <c r="CI1039" s="35"/>
      <c r="CJ1039" s="35"/>
      <c r="CK1039" s="35"/>
      <c r="CL1039" s="35"/>
      <c r="CM1039" s="35"/>
      <c r="CN1039" s="35"/>
      <c r="CO1039" s="35"/>
      <c r="CP1039" s="35"/>
      <c r="CQ1039" s="35"/>
      <c r="CR1039" s="35"/>
      <c r="CS1039" s="35"/>
      <c r="CT1039" s="35"/>
      <c r="CU1039" s="35"/>
      <c r="CV1039" s="35"/>
      <c r="CW1039" s="35"/>
      <c r="CX1039" s="35"/>
      <c r="CY1039" s="35"/>
      <c r="CZ1039" s="35"/>
      <c r="DA1039" s="35"/>
      <c r="DB1039" s="35"/>
      <c r="DC1039" s="35"/>
      <c r="DD1039" s="35"/>
      <c r="DE1039" s="35"/>
      <c r="DF1039" s="35"/>
      <c r="DG1039" s="35"/>
      <c r="DH1039" s="35"/>
      <c r="DI1039" s="35"/>
      <c r="DJ1039" s="35"/>
      <c r="DK1039" s="35"/>
      <c r="DL1039" s="35"/>
      <c r="DM1039" s="35"/>
    </row>
    <row r="1040" spans="1:117">
      <c r="A1040" s="9" t="s">
        <v>351</v>
      </c>
      <c r="B1040" s="9" t="s">
        <v>197</v>
      </c>
      <c r="C1040" s="42">
        <v>44017</v>
      </c>
      <c r="D1040" s="79">
        <v>44043</v>
      </c>
      <c r="E1040" s="80">
        <v>-0.11203290322580645</v>
      </c>
      <c r="F1040" s="80">
        <v>0.22485219477116014</v>
      </c>
      <c r="G1040" s="80">
        <v>0.19235477629897599</v>
      </c>
      <c r="H1040" s="80">
        <v>0.4189516774193548</v>
      </c>
      <c r="I1040" s="80">
        <v>0.37186374320882853</v>
      </c>
      <c r="J1040" s="80">
        <v>9.5890193548387098E-2</v>
      </c>
      <c r="K1040" s="80">
        <v>0</v>
      </c>
      <c r="L1040" s="80">
        <v>5.9566721199547812E-2</v>
      </c>
      <c r="M1040" s="80">
        <v>0.29299713770418401</v>
      </c>
      <c r="N1040" s="80">
        <v>0.4054062508156242</v>
      </c>
      <c r="O1040" s="80">
        <v>4.1020105000000008E-2</v>
      </c>
      <c r="P1040" s="80">
        <v>0.20155496161142347</v>
      </c>
      <c r="Q1040" s="80">
        <v>8.0684286481827655E-2</v>
      </c>
      <c r="R1040" s="80">
        <v>0.12328767123287675</v>
      </c>
      <c r="S1040" s="80">
        <v>2.3963968160663844</v>
      </c>
      <c r="T1040" s="35"/>
      <c r="U1040" s="35"/>
      <c r="V1040" s="35"/>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5"/>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5"/>
      <c r="BW1040" s="35"/>
      <c r="BX1040" s="35"/>
      <c r="BY1040" s="35"/>
      <c r="BZ1040" s="35"/>
      <c r="CA1040" s="35"/>
      <c r="CB1040" s="35"/>
      <c r="CC1040" s="35"/>
      <c r="CD1040" s="35"/>
      <c r="CE1040" s="35"/>
      <c r="CF1040" s="35"/>
      <c r="CG1040" s="35"/>
      <c r="CH1040" s="35"/>
      <c r="CI1040" s="35"/>
      <c r="CJ1040" s="35"/>
      <c r="CK1040" s="35"/>
      <c r="CL1040" s="35"/>
      <c r="CM1040" s="35"/>
      <c r="CN1040" s="35"/>
      <c r="CO1040" s="35"/>
      <c r="CP1040" s="35"/>
      <c r="CQ1040" s="35"/>
      <c r="CR1040" s="35"/>
      <c r="CS1040" s="35"/>
      <c r="CT1040" s="35"/>
      <c r="CU1040" s="35"/>
      <c r="CV1040" s="35"/>
      <c r="CW1040" s="35"/>
      <c r="CX1040" s="35"/>
      <c r="CY1040" s="35"/>
      <c r="CZ1040" s="35"/>
      <c r="DA1040" s="35"/>
      <c r="DB1040" s="35"/>
      <c r="DC1040" s="35"/>
      <c r="DD1040" s="35"/>
      <c r="DE1040" s="35"/>
      <c r="DF1040" s="35"/>
      <c r="DG1040" s="35"/>
      <c r="DH1040" s="35"/>
      <c r="DI1040" s="35"/>
      <c r="DJ1040" s="35"/>
      <c r="DK1040" s="35"/>
      <c r="DL1040" s="35"/>
      <c r="DM1040" s="35"/>
    </row>
    <row r="1041" spans="1:117">
      <c r="A1041" s="9" t="s">
        <v>352</v>
      </c>
      <c r="B1041" s="9" t="s">
        <v>197</v>
      </c>
      <c r="C1041" s="42">
        <v>44018</v>
      </c>
      <c r="D1041" s="79">
        <v>44043</v>
      </c>
      <c r="E1041" s="80">
        <v>-0.11203290322580645</v>
      </c>
      <c r="F1041" s="80">
        <v>0.22485219477116014</v>
      </c>
      <c r="G1041" s="80">
        <v>0.19235477629897599</v>
      </c>
      <c r="H1041" s="80">
        <v>0.4189516774193548</v>
      </c>
      <c r="I1041" s="80">
        <v>0.37186374320882853</v>
      </c>
      <c r="J1041" s="80">
        <v>9.5890193548387098E-2</v>
      </c>
      <c r="K1041" s="80">
        <v>0</v>
      </c>
      <c r="L1041" s="80">
        <v>5.9566721199547812E-2</v>
      </c>
      <c r="M1041" s="80">
        <v>0.29299713770418401</v>
      </c>
      <c r="N1041" s="80">
        <v>0.40540625081562415</v>
      </c>
      <c r="O1041" s="80">
        <v>2.9799135000000004E-2</v>
      </c>
      <c r="P1041" s="80">
        <v>0.20155496161142347</v>
      </c>
      <c r="Q1041" s="80">
        <v>7.8370087278863562E-2</v>
      </c>
      <c r="R1041" s="80">
        <v>0.12328767123287675</v>
      </c>
      <c r="S1041" s="80">
        <v>2.3828616468634203</v>
      </c>
      <c r="T1041" s="35"/>
      <c r="U1041" s="35"/>
      <c r="V1041" s="35"/>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c r="BW1041" s="35"/>
      <c r="BX1041" s="35"/>
      <c r="BY1041" s="35"/>
      <c r="BZ1041" s="35"/>
      <c r="CA1041" s="35"/>
      <c r="CB1041" s="35"/>
      <c r="CC1041" s="35"/>
      <c r="CD1041" s="35"/>
      <c r="CE1041" s="35"/>
      <c r="CF1041" s="35"/>
      <c r="CG1041" s="35"/>
      <c r="CH1041" s="35"/>
      <c r="CI1041" s="35"/>
      <c r="CJ1041" s="35"/>
      <c r="CK1041" s="35"/>
      <c r="CL1041" s="35"/>
      <c r="CM1041" s="35"/>
      <c r="CN1041" s="35"/>
      <c r="CO1041" s="35"/>
      <c r="CP1041" s="35"/>
      <c r="CQ1041" s="35"/>
      <c r="CR1041" s="35"/>
      <c r="CS1041" s="35"/>
      <c r="CT1041" s="35"/>
      <c r="CU1041" s="35"/>
      <c r="CV1041" s="35"/>
      <c r="CW1041" s="35"/>
      <c r="CX1041" s="35"/>
      <c r="CY1041" s="35"/>
      <c r="CZ1041" s="35"/>
      <c r="DA1041" s="35"/>
      <c r="DB1041" s="35"/>
      <c r="DC1041" s="35"/>
      <c r="DD1041" s="35"/>
      <c r="DE1041" s="35"/>
      <c r="DF1041" s="35"/>
      <c r="DG1041" s="35"/>
      <c r="DH1041" s="35"/>
      <c r="DI1041" s="35"/>
      <c r="DJ1041" s="35"/>
      <c r="DK1041" s="35"/>
      <c r="DL1041" s="35"/>
      <c r="DM1041" s="35"/>
    </row>
    <row r="1042" spans="1:117">
      <c r="A1042" s="9" t="s">
        <v>352</v>
      </c>
      <c r="B1042" s="9" t="s">
        <v>197</v>
      </c>
      <c r="C1042" s="42">
        <v>44019</v>
      </c>
      <c r="D1042" s="79">
        <v>44043</v>
      </c>
      <c r="E1042" s="80">
        <v>-0.11203290322580645</v>
      </c>
      <c r="F1042" s="80">
        <v>0.22485219477116014</v>
      </c>
      <c r="G1042" s="80">
        <v>0.19235477629897599</v>
      </c>
      <c r="H1042" s="80">
        <v>0.4189516774193548</v>
      </c>
      <c r="I1042" s="80">
        <v>0.37186374320882853</v>
      </c>
      <c r="J1042" s="80">
        <v>9.5890193548387098E-2</v>
      </c>
      <c r="K1042" s="80">
        <v>0</v>
      </c>
      <c r="L1042" s="80">
        <v>5.9566721199547812E-2</v>
      </c>
      <c r="M1042" s="80">
        <v>0.29299713770418401</v>
      </c>
      <c r="N1042" s="80">
        <v>0.4054062508156242</v>
      </c>
      <c r="O1042" s="80">
        <v>5.4431001E-2</v>
      </c>
      <c r="P1042" s="80">
        <v>0.20155496161142347</v>
      </c>
      <c r="Q1042" s="80">
        <v>7.8602452532307937E-2</v>
      </c>
      <c r="R1042" s="80">
        <v>0.12328767123287675</v>
      </c>
      <c r="S1042" s="80">
        <v>2.4077258781168647</v>
      </c>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c r="BZ1042" s="35"/>
      <c r="CA1042" s="35"/>
      <c r="CB1042" s="35"/>
      <c r="CC1042" s="35"/>
      <c r="CD1042" s="35"/>
      <c r="CE1042" s="35"/>
      <c r="CF1042" s="35"/>
      <c r="CG1042" s="35"/>
      <c r="CH1042" s="35"/>
      <c r="CI1042" s="35"/>
      <c r="CJ1042" s="35"/>
      <c r="CK1042" s="35"/>
      <c r="CL1042" s="35"/>
      <c r="CM1042" s="35"/>
      <c r="CN1042" s="35"/>
      <c r="CO1042" s="35"/>
      <c r="CP1042" s="35"/>
      <c r="CQ1042" s="35"/>
      <c r="CR1042" s="35"/>
      <c r="CS1042" s="35"/>
      <c r="CT1042" s="35"/>
      <c r="CU1042" s="35"/>
      <c r="CV1042" s="35"/>
      <c r="CW1042" s="35"/>
      <c r="CX1042" s="35"/>
      <c r="CY1042" s="35"/>
      <c r="CZ1042" s="35"/>
      <c r="DA1042" s="35"/>
      <c r="DB1042" s="35"/>
      <c r="DC1042" s="35"/>
      <c r="DD1042" s="35"/>
      <c r="DE1042" s="35"/>
      <c r="DF1042" s="35"/>
      <c r="DG1042" s="35"/>
      <c r="DH1042" s="35"/>
      <c r="DI1042" s="35"/>
      <c r="DJ1042" s="35"/>
      <c r="DK1042" s="35"/>
      <c r="DL1042" s="35"/>
      <c r="DM1042" s="35"/>
    </row>
    <row r="1043" spans="1:117">
      <c r="A1043" s="9" t="s">
        <v>352</v>
      </c>
      <c r="B1043" s="9" t="s">
        <v>197</v>
      </c>
      <c r="C1043" s="42">
        <v>44020</v>
      </c>
      <c r="D1043" s="79">
        <v>44043</v>
      </c>
      <c r="E1043" s="80">
        <v>-0.11203290322580645</v>
      </c>
      <c r="F1043" s="80">
        <v>0.22485219477116014</v>
      </c>
      <c r="G1043" s="80">
        <v>0.19235477629897599</v>
      </c>
      <c r="H1043" s="80">
        <v>0.4189516774193548</v>
      </c>
      <c r="I1043" s="80">
        <v>0.37186374320882853</v>
      </c>
      <c r="J1043" s="80">
        <v>9.5890193548387098E-2</v>
      </c>
      <c r="K1043" s="80">
        <v>0</v>
      </c>
      <c r="L1043" s="80">
        <v>5.9566721199547812E-2</v>
      </c>
      <c r="M1043" s="80">
        <v>0.29299713770418401</v>
      </c>
      <c r="N1043" s="80">
        <v>0.4054062508156242</v>
      </c>
      <c r="O1043" s="80">
        <v>2.5354818000000001E-2</v>
      </c>
      <c r="P1043" s="80">
        <v>0.20155496161142347</v>
      </c>
      <c r="Q1043" s="80">
        <v>8.2206708710507309E-2</v>
      </c>
      <c r="R1043" s="80">
        <v>0.12328767123287675</v>
      </c>
      <c r="S1043" s="80">
        <v>2.382253951295064</v>
      </c>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row>
    <row r="1044" spans="1:117">
      <c r="A1044" s="9" t="s">
        <v>352</v>
      </c>
      <c r="B1044" s="9" t="s">
        <v>197</v>
      </c>
      <c r="C1044" s="42">
        <v>44021</v>
      </c>
      <c r="D1044" s="79">
        <v>44043</v>
      </c>
      <c r="E1044" s="80">
        <v>-0.11203290322580645</v>
      </c>
      <c r="F1044" s="80">
        <v>0.22485219477116014</v>
      </c>
      <c r="G1044" s="80">
        <v>0.19235477629897599</v>
      </c>
      <c r="H1044" s="80">
        <v>0.4189516774193548</v>
      </c>
      <c r="I1044" s="80">
        <v>0.37186374320882853</v>
      </c>
      <c r="J1044" s="80">
        <v>9.5890193548387098E-2</v>
      </c>
      <c r="K1044" s="80">
        <v>0</v>
      </c>
      <c r="L1044" s="80">
        <v>5.9566721199547812E-2</v>
      </c>
      <c r="M1044" s="80">
        <v>0.29299713770418401</v>
      </c>
      <c r="N1044" s="80">
        <v>0.4054062508156242</v>
      </c>
      <c r="O1044" s="80">
        <v>6.7614182999999994E-2</v>
      </c>
      <c r="P1044" s="80">
        <v>0.20155496161142347</v>
      </c>
      <c r="Q1044" s="80">
        <v>8.5947903379352319E-2</v>
      </c>
      <c r="R1044" s="80">
        <v>0.12328767123287675</v>
      </c>
      <c r="S1044" s="80">
        <v>2.4282545109639089</v>
      </c>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5"/>
      <c r="CM1044" s="35"/>
      <c r="CN1044" s="35"/>
      <c r="CO1044" s="35"/>
      <c r="CP1044" s="35"/>
      <c r="CQ1044" s="35"/>
      <c r="CR1044" s="35"/>
      <c r="CS1044" s="35"/>
      <c r="CT1044" s="35"/>
      <c r="CU1044" s="35"/>
      <c r="CV1044" s="35"/>
      <c r="CW1044" s="35"/>
      <c r="CX1044" s="35"/>
      <c r="CY1044" s="35"/>
      <c r="CZ1044" s="35"/>
      <c r="DA1044" s="35"/>
      <c r="DB1044" s="35"/>
      <c r="DC1044" s="35"/>
      <c r="DD1044" s="35"/>
      <c r="DE1044" s="35"/>
      <c r="DF1044" s="35"/>
      <c r="DG1044" s="35"/>
      <c r="DH1044" s="35"/>
      <c r="DI1044" s="35"/>
      <c r="DJ1044" s="35"/>
      <c r="DK1044" s="35"/>
      <c r="DL1044" s="35"/>
      <c r="DM1044" s="35"/>
    </row>
    <row r="1045" spans="1:117">
      <c r="A1045" s="9" t="s">
        <v>352</v>
      </c>
      <c r="B1045" s="9" t="s">
        <v>197</v>
      </c>
      <c r="C1045" s="42">
        <v>44022</v>
      </c>
      <c r="D1045" s="79">
        <v>44043</v>
      </c>
      <c r="E1045" s="80">
        <v>-0.11203290322580645</v>
      </c>
      <c r="F1045" s="80">
        <v>0.22485219477116014</v>
      </c>
      <c r="G1045" s="80">
        <v>0.19235477629897596</v>
      </c>
      <c r="H1045" s="80">
        <v>0.4189516774193548</v>
      </c>
      <c r="I1045" s="80">
        <v>0.37186374320882853</v>
      </c>
      <c r="J1045" s="80">
        <v>9.5890193548387098E-2</v>
      </c>
      <c r="K1045" s="80">
        <v>0</v>
      </c>
      <c r="L1045" s="80">
        <v>5.9566721199547812E-2</v>
      </c>
      <c r="M1045" s="80">
        <v>0.29299713770418401</v>
      </c>
      <c r="N1045" s="80">
        <v>0.4054062508156242</v>
      </c>
      <c r="O1045" s="80">
        <v>5.0521868999999997E-2</v>
      </c>
      <c r="P1045" s="80">
        <v>0.20155496161142347</v>
      </c>
      <c r="Q1045" s="80">
        <v>9.2881518402324822E-2</v>
      </c>
      <c r="R1045" s="80">
        <v>0.12328767123287675</v>
      </c>
      <c r="S1045" s="80">
        <v>2.4180958119868814</v>
      </c>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row>
    <row r="1046" spans="1:117">
      <c r="A1046" s="9" t="s">
        <v>352</v>
      </c>
      <c r="B1046" s="9" t="s">
        <v>197</v>
      </c>
      <c r="C1046" s="42">
        <v>44023</v>
      </c>
      <c r="D1046" s="79">
        <v>44043</v>
      </c>
      <c r="E1046" s="80">
        <v>-0.11203290322580645</v>
      </c>
      <c r="F1046" s="80">
        <v>0.22485219477116014</v>
      </c>
      <c r="G1046" s="80">
        <v>0.19235477629897599</v>
      </c>
      <c r="H1046" s="80">
        <v>0.4189516774193548</v>
      </c>
      <c r="I1046" s="80">
        <v>0.37186374320882853</v>
      </c>
      <c r="J1046" s="80">
        <v>9.5890193548387098E-2</v>
      </c>
      <c r="K1046" s="80">
        <v>0</v>
      </c>
      <c r="L1046" s="80">
        <v>5.9566721199547812E-2</v>
      </c>
      <c r="M1046" s="80">
        <v>0.29299713770418401</v>
      </c>
      <c r="N1046" s="80">
        <v>0.4054062508156242</v>
      </c>
      <c r="O1046" s="80">
        <v>3.0658446000000006E-2</v>
      </c>
      <c r="P1046" s="80">
        <v>0.20155496161142347</v>
      </c>
      <c r="Q1046" s="80">
        <v>8.5466742462775358E-2</v>
      </c>
      <c r="R1046" s="80">
        <v>0.12328767123287675</v>
      </c>
      <c r="S1046" s="80">
        <v>2.3908176130473322</v>
      </c>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c r="BW1046" s="35"/>
      <c r="BX1046" s="35"/>
      <c r="BY1046" s="35"/>
      <c r="BZ1046" s="35"/>
      <c r="CA1046" s="35"/>
      <c r="CB1046" s="35"/>
      <c r="CC1046" s="35"/>
      <c r="CD1046" s="35"/>
      <c r="CE1046" s="35"/>
      <c r="CF1046" s="35"/>
      <c r="CG1046" s="35"/>
      <c r="CH1046" s="35"/>
      <c r="CI1046" s="35"/>
      <c r="CJ1046" s="35"/>
      <c r="CK1046" s="35"/>
      <c r="CL1046" s="35"/>
      <c r="CM1046" s="35"/>
      <c r="CN1046" s="35"/>
      <c r="CO1046" s="35"/>
      <c r="CP1046" s="35"/>
      <c r="CQ1046" s="35"/>
      <c r="CR1046" s="35"/>
      <c r="CS1046" s="35"/>
      <c r="CT1046" s="35"/>
      <c r="CU1046" s="35"/>
      <c r="CV1046" s="35"/>
      <c r="CW1046" s="35"/>
      <c r="CX1046" s="35"/>
      <c r="CY1046" s="35"/>
      <c r="CZ1046" s="35"/>
      <c r="DA1046" s="35"/>
      <c r="DB1046" s="35"/>
      <c r="DC1046" s="35"/>
      <c r="DD1046" s="35"/>
      <c r="DE1046" s="35"/>
      <c r="DF1046" s="35"/>
      <c r="DG1046" s="35"/>
      <c r="DH1046" s="35"/>
      <c r="DI1046" s="35"/>
      <c r="DJ1046" s="35"/>
      <c r="DK1046" s="35"/>
      <c r="DL1046" s="35"/>
      <c r="DM1046" s="35"/>
    </row>
    <row r="1047" spans="1:117">
      <c r="A1047" s="9" t="s">
        <v>352</v>
      </c>
      <c r="B1047" s="9" t="s">
        <v>197</v>
      </c>
      <c r="C1047" s="42">
        <v>44024</v>
      </c>
      <c r="D1047" s="79">
        <v>44043</v>
      </c>
      <c r="E1047" s="80">
        <v>-0.11203290322580645</v>
      </c>
      <c r="F1047" s="80">
        <v>0.22485219477116014</v>
      </c>
      <c r="G1047" s="80">
        <v>0.19235477629897599</v>
      </c>
      <c r="H1047" s="80">
        <v>0.4189516774193548</v>
      </c>
      <c r="I1047" s="80">
        <v>0.37186374320882853</v>
      </c>
      <c r="J1047" s="80">
        <v>9.5890193548387098E-2</v>
      </c>
      <c r="K1047" s="80">
        <v>0</v>
      </c>
      <c r="L1047" s="80">
        <v>5.9566721199547812E-2</v>
      </c>
      <c r="M1047" s="80">
        <v>0.29299713770418401</v>
      </c>
      <c r="N1047" s="80">
        <v>0.40540625081562415</v>
      </c>
      <c r="O1047" s="80">
        <v>4.3401384000000001E-2</v>
      </c>
      <c r="P1047" s="80">
        <v>0.20155496161142347</v>
      </c>
      <c r="Q1047" s="80">
        <v>8.2097768824209411E-2</v>
      </c>
      <c r="R1047" s="80">
        <v>0.12328767123287675</v>
      </c>
      <c r="S1047" s="80">
        <v>2.4001915774087657</v>
      </c>
      <c r="T1047" s="35"/>
      <c r="U1047" s="35"/>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c r="CO1047" s="35"/>
      <c r="CP1047" s="35"/>
      <c r="CQ1047" s="35"/>
      <c r="CR1047" s="35"/>
      <c r="CS1047" s="35"/>
      <c r="CT1047" s="35"/>
      <c r="CU1047" s="35"/>
      <c r="CV1047" s="35"/>
      <c r="CW1047" s="35"/>
      <c r="CX1047" s="35"/>
      <c r="CY1047" s="35"/>
      <c r="CZ1047" s="35"/>
      <c r="DA1047" s="35"/>
      <c r="DB1047" s="35"/>
      <c r="DC1047" s="35"/>
      <c r="DD1047" s="35"/>
      <c r="DE1047" s="35"/>
      <c r="DF1047" s="35"/>
      <c r="DG1047" s="35"/>
      <c r="DH1047" s="35"/>
      <c r="DI1047" s="35"/>
      <c r="DJ1047" s="35"/>
      <c r="DK1047" s="35"/>
      <c r="DL1047" s="35"/>
      <c r="DM1047" s="35"/>
    </row>
    <row r="1048" spans="1:117">
      <c r="A1048" s="9" t="s">
        <v>353</v>
      </c>
      <c r="B1048" s="9" t="s">
        <v>197</v>
      </c>
      <c r="C1048" s="42">
        <v>44025</v>
      </c>
      <c r="D1048" s="79">
        <v>44043</v>
      </c>
      <c r="E1048" s="80">
        <v>-0.11203290322580645</v>
      </c>
      <c r="F1048" s="80">
        <v>0.22485219477116014</v>
      </c>
      <c r="G1048" s="80">
        <v>0.19235477629897599</v>
      </c>
      <c r="H1048" s="80">
        <v>0.4189516774193548</v>
      </c>
      <c r="I1048" s="80">
        <v>0.37186374320882853</v>
      </c>
      <c r="J1048" s="80">
        <v>9.5890193548387098E-2</v>
      </c>
      <c r="K1048" s="80">
        <v>0</v>
      </c>
      <c r="L1048" s="80">
        <v>5.9566721199547812E-2</v>
      </c>
      <c r="M1048" s="80">
        <v>0.29299713770418401</v>
      </c>
      <c r="N1048" s="80">
        <v>0.40540625081562415</v>
      </c>
      <c r="O1048" s="80">
        <v>2.8643706000000001E-2</v>
      </c>
      <c r="P1048" s="80">
        <v>0.20155496161142347</v>
      </c>
      <c r="Q1048" s="80">
        <v>7.9838640847729347E-2</v>
      </c>
      <c r="R1048" s="80">
        <v>0.12328767123287675</v>
      </c>
      <c r="S1048" s="80">
        <v>2.3831747714322855</v>
      </c>
      <c r="T1048" s="35"/>
      <c r="U1048" s="35"/>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c r="CO1048" s="35"/>
      <c r="CP1048" s="35"/>
      <c r="CQ1048" s="35"/>
      <c r="CR1048" s="35"/>
      <c r="CS1048" s="35"/>
      <c r="CT1048" s="35"/>
      <c r="CU1048" s="35"/>
      <c r="CV1048" s="35"/>
      <c r="CW1048" s="35"/>
      <c r="CX1048" s="35"/>
      <c r="CY1048" s="35"/>
      <c r="CZ1048" s="35"/>
      <c r="DA1048" s="35"/>
      <c r="DB1048" s="35"/>
      <c r="DC1048" s="35"/>
      <c r="DD1048" s="35"/>
      <c r="DE1048" s="35"/>
      <c r="DF1048" s="35"/>
      <c r="DG1048" s="35"/>
      <c r="DH1048" s="35"/>
      <c r="DI1048" s="35"/>
      <c r="DJ1048" s="35"/>
      <c r="DK1048" s="35"/>
      <c r="DL1048" s="35"/>
      <c r="DM1048" s="35"/>
    </row>
    <row r="1049" spans="1:117">
      <c r="A1049" s="9" t="s">
        <v>353</v>
      </c>
      <c r="B1049" s="9" t="s">
        <v>197</v>
      </c>
      <c r="C1049" s="42">
        <v>44026</v>
      </c>
      <c r="D1049" s="79">
        <v>44043</v>
      </c>
      <c r="E1049" s="80">
        <v>-0.11203290322580645</v>
      </c>
      <c r="F1049" s="80">
        <v>0.22485219477116014</v>
      </c>
      <c r="G1049" s="80">
        <v>0.19235477629897599</v>
      </c>
      <c r="H1049" s="80">
        <v>0.4189516774193548</v>
      </c>
      <c r="I1049" s="80">
        <v>0.37186374320882853</v>
      </c>
      <c r="J1049" s="80">
        <v>9.5890193548387098E-2</v>
      </c>
      <c r="K1049" s="80">
        <v>0</v>
      </c>
      <c r="L1049" s="80">
        <v>5.9566721199547812E-2</v>
      </c>
      <c r="M1049" s="80">
        <v>0.29299713770418401</v>
      </c>
      <c r="N1049" s="80">
        <v>0.4054062508156242</v>
      </c>
      <c r="O1049" s="80">
        <v>2.3498486999999998E-2</v>
      </c>
      <c r="P1049" s="80">
        <v>0.20155496161142347</v>
      </c>
      <c r="Q1049" s="80">
        <v>7.9762752942808837E-2</v>
      </c>
      <c r="R1049" s="80">
        <v>0.12328767123287675</v>
      </c>
      <c r="S1049" s="80">
        <v>2.3779536645273649</v>
      </c>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c r="CO1049" s="35"/>
      <c r="CP1049" s="35"/>
      <c r="CQ1049" s="35"/>
      <c r="CR1049" s="35"/>
      <c r="CS1049" s="35"/>
      <c r="CT1049" s="35"/>
      <c r="CU1049" s="35"/>
      <c r="CV1049" s="35"/>
      <c r="CW1049" s="35"/>
      <c r="CX1049" s="35"/>
      <c r="CY1049" s="35"/>
      <c r="CZ1049" s="35"/>
      <c r="DA1049" s="35"/>
      <c r="DB1049" s="35"/>
      <c r="DC1049" s="35"/>
      <c r="DD1049" s="35"/>
      <c r="DE1049" s="35"/>
      <c r="DF1049" s="35"/>
      <c r="DG1049" s="35"/>
      <c r="DH1049" s="35"/>
      <c r="DI1049" s="35"/>
      <c r="DJ1049" s="35"/>
      <c r="DK1049" s="35"/>
      <c r="DL1049" s="35"/>
      <c r="DM1049" s="35"/>
    </row>
    <row r="1050" spans="1:117">
      <c r="A1050" s="9" t="s">
        <v>353</v>
      </c>
      <c r="B1050" s="9" t="s">
        <v>197</v>
      </c>
      <c r="C1050" s="42">
        <v>44027</v>
      </c>
      <c r="D1050" s="79">
        <v>44043</v>
      </c>
      <c r="E1050" s="80">
        <v>-0.11203290322580645</v>
      </c>
      <c r="F1050" s="80">
        <v>0.22485219477116014</v>
      </c>
      <c r="G1050" s="80">
        <v>0.19235477629897599</v>
      </c>
      <c r="H1050" s="80">
        <v>0.4189516774193548</v>
      </c>
      <c r="I1050" s="80">
        <v>0.37186374320882853</v>
      </c>
      <c r="J1050" s="80">
        <v>9.5890193548387098E-2</v>
      </c>
      <c r="K1050" s="80">
        <v>0</v>
      </c>
      <c r="L1050" s="80">
        <v>5.9566721199547812E-2</v>
      </c>
      <c r="M1050" s="80">
        <v>0.29299713770418401</v>
      </c>
      <c r="N1050" s="80">
        <v>0.4054062508156242</v>
      </c>
      <c r="O1050" s="80">
        <v>3.0764943000000003E-2</v>
      </c>
      <c r="P1050" s="80">
        <v>0.20155496161142347</v>
      </c>
      <c r="Q1050" s="80">
        <v>7.9469731235705929E-2</v>
      </c>
      <c r="R1050" s="80">
        <v>0.12328767123287675</v>
      </c>
      <c r="S1050" s="80">
        <v>2.3849270988202624</v>
      </c>
      <c r="T1050" s="35"/>
      <c r="U1050" s="35"/>
      <c r="V1050" s="35"/>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c r="BW1050" s="35"/>
      <c r="BX1050" s="35"/>
      <c r="BY1050" s="35"/>
      <c r="BZ1050" s="35"/>
      <c r="CA1050" s="35"/>
      <c r="CB1050" s="35"/>
      <c r="CC1050" s="35"/>
      <c r="CD1050" s="35"/>
      <c r="CE1050" s="35"/>
      <c r="CF1050" s="35"/>
      <c r="CG1050" s="35"/>
      <c r="CH1050" s="35"/>
      <c r="CI1050" s="35"/>
      <c r="CJ1050" s="35"/>
      <c r="CK1050" s="35"/>
      <c r="CL1050" s="35"/>
      <c r="CM1050" s="35"/>
      <c r="CN1050" s="35"/>
      <c r="CO1050" s="35"/>
      <c r="CP1050" s="35"/>
      <c r="CQ1050" s="35"/>
      <c r="CR1050" s="35"/>
      <c r="CS1050" s="35"/>
      <c r="CT1050" s="35"/>
      <c r="CU1050" s="35"/>
      <c r="CV1050" s="35"/>
      <c r="CW1050" s="35"/>
      <c r="CX1050" s="35"/>
      <c r="CY1050" s="35"/>
      <c r="CZ1050" s="35"/>
      <c r="DA1050" s="35"/>
      <c r="DB1050" s="35"/>
      <c r="DC1050" s="35"/>
      <c r="DD1050" s="35"/>
      <c r="DE1050" s="35"/>
      <c r="DF1050" s="35"/>
      <c r="DG1050" s="35"/>
      <c r="DH1050" s="35"/>
      <c r="DI1050" s="35"/>
      <c r="DJ1050" s="35"/>
      <c r="DK1050" s="35"/>
      <c r="DL1050" s="35"/>
      <c r="DM1050" s="35"/>
    </row>
    <row r="1051" spans="1:117">
      <c r="A1051" s="9" t="s">
        <v>353</v>
      </c>
      <c r="B1051" s="9" t="s">
        <v>197</v>
      </c>
      <c r="C1051" s="42">
        <v>44028</v>
      </c>
      <c r="D1051" s="79">
        <v>44043</v>
      </c>
      <c r="E1051" s="80">
        <v>-0.11203290322580645</v>
      </c>
      <c r="F1051" s="80">
        <v>0.22485219477116014</v>
      </c>
      <c r="G1051" s="80">
        <v>0.19235477629897599</v>
      </c>
      <c r="H1051" s="80">
        <v>0.4189516774193548</v>
      </c>
      <c r="I1051" s="80">
        <v>0.37186374320882853</v>
      </c>
      <c r="J1051" s="80">
        <v>9.5890193548387098E-2</v>
      </c>
      <c r="K1051" s="80">
        <v>0</v>
      </c>
      <c r="L1051" s="80">
        <v>5.9566721199547812E-2</v>
      </c>
      <c r="M1051" s="80">
        <v>0.29299713770418401</v>
      </c>
      <c r="N1051" s="80">
        <v>0.4054062508156242</v>
      </c>
      <c r="O1051" s="80">
        <v>2.4978321000000001E-2</v>
      </c>
      <c r="P1051" s="80">
        <v>0.20155496161142347</v>
      </c>
      <c r="Q1051" s="80">
        <v>8.4976309377285605E-2</v>
      </c>
      <c r="R1051" s="80">
        <v>0.12328767123287675</v>
      </c>
      <c r="S1051" s="80">
        <v>2.3846470549618424</v>
      </c>
      <c r="T1051" s="35"/>
      <c r="U1051" s="35"/>
      <c r="V1051" s="35"/>
      <c r="W1051" s="35"/>
      <c r="X1051" s="35"/>
      <c r="Y1051" s="35"/>
      <c r="Z1051" s="35"/>
      <c r="AA1051" s="35"/>
      <c r="AB1051" s="35"/>
      <c r="AC1051" s="35"/>
      <c r="AD1051" s="35"/>
      <c r="AE1051" s="35"/>
      <c r="AF1051" s="35"/>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c r="CO1051" s="35"/>
      <c r="CP1051" s="35"/>
      <c r="CQ1051" s="35"/>
      <c r="CR1051" s="35"/>
      <c r="CS1051" s="35"/>
      <c r="CT1051" s="35"/>
      <c r="CU1051" s="35"/>
      <c r="CV1051" s="35"/>
      <c r="CW1051" s="35"/>
      <c r="CX1051" s="35"/>
      <c r="CY1051" s="35"/>
      <c r="CZ1051" s="35"/>
      <c r="DA1051" s="35"/>
      <c r="DB1051" s="35"/>
      <c r="DC1051" s="35"/>
      <c r="DD1051" s="35"/>
      <c r="DE1051" s="35"/>
      <c r="DF1051" s="35"/>
      <c r="DG1051" s="35"/>
      <c r="DH1051" s="35"/>
      <c r="DI1051" s="35"/>
      <c r="DJ1051" s="35"/>
      <c r="DK1051" s="35"/>
      <c r="DL1051" s="35"/>
      <c r="DM1051" s="35"/>
    </row>
    <row r="1052" spans="1:117">
      <c r="A1052" s="9" t="s">
        <v>353</v>
      </c>
      <c r="B1052" s="9" t="s">
        <v>197</v>
      </c>
      <c r="C1052" s="42">
        <v>44029</v>
      </c>
      <c r="D1052" s="79">
        <v>44043</v>
      </c>
      <c r="E1052" s="80">
        <v>-0.11203290322580645</v>
      </c>
      <c r="F1052" s="80">
        <v>0.22485219477116014</v>
      </c>
      <c r="G1052" s="80">
        <v>0.19235477629897599</v>
      </c>
      <c r="H1052" s="80">
        <v>0.4189516774193548</v>
      </c>
      <c r="I1052" s="80">
        <v>0.37186374320882853</v>
      </c>
      <c r="J1052" s="80">
        <v>9.5890193548387098E-2</v>
      </c>
      <c r="K1052" s="80">
        <v>0</v>
      </c>
      <c r="L1052" s="80">
        <v>5.9566721199547812E-2</v>
      </c>
      <c r="M1052" s="80">
        <v>0.29299713770418401</v>
      </c>
      <c r="N1052" s="80">
        <v>0.4054062508156242</v>
      </c>
      <c r="O1052" s="80">
        <v>3.3961274999999999E-2</v>
      </c>
      <c r="P1052" s="80">
        <v>0.20155496161142347</v>
      </c>
      <c r="Q1052" s="80">
        <v>8.2092040943072819E-2</v>
      </c>
      <c r="R1052" s="80">
        <v>0.12328767123287675</v>
      </c>
      <c r="S1052" s="80">
        <v>2.3907457405276293</v>
      </c>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c r="BW1052" s="35"/>
      <c r="BX1052" s="35"/>
      <c r="BY1052" s="35"/>
      <c r="BZ1052" s="35"/>
      <c r="CA1052" s="35"/>
      <c r="CB1052" s="35"/>
      <c r="CC1052" s="35"/>
      <c r="CD1052" s="35"/>
      <c r="CE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35"/>
      <c r="CZ1052" s="35"/>
      <c r="DA1052" s="35"/>
      <c r="DB1052" s="35"/>
      <c r="DC1052" s="35"/>
      <c r="DD1052" s="35"/>
      <c r="DE1052" s="35"/>
      <c r="DF1052" s="35"/>
      <c r="DG1052" s="35"/>
      <c r="DH1052" s="35"/>
      <c r="DI1052" s="35"/>
      <c r="DJ1052" s="35"/>
      <c r="DK1052" s="35"/>
      <c r="DL1052" s="35"/>
      <c r="DM1052" s="35"/>
    </row>
    <row r="1053" spans="1:117">
      <c r="A1053" s="9" t="s">
        <v>353</v>
      </c>
      <c r="B1053" s="9" t="s">
        <v>197</v>
      </c>
      <c r="C1053" s="42">
        <v>44030</v>
      </c>
      <c r="D1053" s="79">
        <v>44043</v>
      </c>
      <c r="E1053" s="80">
        <v>-0.11203290322580645</v>
      </c>
      <c r="F1053" s="80">
        <v>0.22485219477116014</v>
      </c>
      <c r="G1053" s="80">
        <v>0.19235477629897599</v>
      </c>
      <c r="H1053" s="80">
        <v>0.4189516774193548</v>
      </c>
      <c r="I1053" s="80">
        <v>0.37186374320882853</v>
      </c>
      <c r="J1053" s="80">
        <v>9.5890193548387098E-2</v>
      </c>
      <c r="K1053" s="80">
        <v>0</v>
      </c>
      <c r="L1053" s="80">
        <v>5.9566721199547812E-2</v>
      </c>
      <c r="M1053" s="80">
        <v>0.29299713770418401</v>
      </c>
      <c r="N1053" s="80">
        <v>0.4054062508156242</v>
      </c>
      <c r="O1053" s="80">
        <v>2.4374628000000002E-2</v>
      </c>
      <c r="P1053" s="80">
        <v>0.20155496161142347</v>
      </c>
      <c r="Q1053" s="80">
        <v>8.6195153875329292E-2</v>
      </c>
      <c r="R1053" s="80">
        <v>0.12328767123287675</v>
      </c>
      <c r="S1053" s="80">
        <v>2.3852622064598856</v>
      </c>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row>
    <row r="1054" spans="1:117">
      <c r="A1054" s="9" t="s">
        <v>353</v>
      </c>
      <c r="B1054" s="9" t="s">
        <v>197</v>
      </c>
      <c r="C1054" s="42">
        <v>44031</v>
      </c>
      <c r="D1054" s="79">
        <v>44043</v>
      </c>
      <c r="E1054" s="80">
        <v>-0.11203290322580645</v>
      </c>
      <c r="F1054" s="80">
        <v>0.22485219477116014</v>
      </c>
      <c r="G1054" s="80">
        <v>0.19235477629897599</v>
      </c>
      <c r="H1054" s="80">
        <v>0.4189516774193548</v>
      </c>
      <c r="I1054" s="80">
        <v>0.37186374320882853</v>
      </c>
      <c r="J1054" s="80">
        <v>9.5890193548387098E-2</v>
      </c>
      <c r="K1054" s="80">
        <v>0</v>
      </c>
      <c r="L1054" s="80">
        <v>5.9566721199547812E-2</v>
      </c>
      <c r="M1054" s="80">
        <v>0.29299713770418401</v>
      </c>
      <c r="N1054" s="80">
        <v>0.4054062508156242</v>
      </c>
      <c r="O1054" s="80">
        <v>2.3071554000000001E-2</v>
      </c>
      <c r="P1054" s="80">
        <v>0.20155496161142347</v>
      </c>
      <c r="Q1054" s="80">
        <v>8.1527059813247205E-2</v>
      </c>
      <c r="R1054" s="80">
        <v>0.12328767123287675</v>
      </c>
      <c r="S1054" s="80">
        <v>2.3792910383978034</v>
      </c>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row>
    <row r="1055" spans="1:117">
      <c r="A1055" s="9" t="s">
        <v>354</v>
      </c>
      <c r="B1055" s="9" t="s">
        <v>197</v>
      </c>
      <c r="C1055" s="42">
        <v>44032</v>
      </c>
      <c r="D1055" s="79">
        <v>44043</v>
      </c>
      <c r="E1055" s="80">
        <v>-0.11203290322580645</v>
      </c>
      <c r="F1055" s="80">
        <v>0.22485219477116014</v>
      </c>
      <c r="G1055" s="80">
        <v>0.19235477629897599</v>
      </c>
      <c r="H1055" s="80">
        <v>0.4189516774193548</v>
      </c>
      <c r="I1055" s="80">
        <v>0.37186374320882853</v>
      </c>
      <c r="J1055" s="80">
        <v>9.5890193548387098E-2</v>
      </c>
      <c r="K1055" s="80">
        <v>0</v>
      </c>
      <c r="L1055" s="80">
        <v>5.9566721199547812E-2</v>
      </c>
      <c r="M1055" s="80">
        <v>0.29299713770418401</v>
      </c>
      <c r="N1055" s="80">
        <v>0.4054062508156242</v>
      </c>
      <c r="O1055" s="80">
        <v>3.6503172E-2</v>
      </c>
      <c r="P1055" s="80">
        <v>0.20155496161142347</v>
      </c>
      <c r="Q1055" s="80">
        <v>8.2798334357333678E-2</v>
      </c>
      <c r="R1055" s="80">
        <v>0.12328767123287675</v>
      </c>
      <c r="S1055" s="80">
        <v>2.3939939309418903</v>
      </c>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row>
    <row r="1056" spans="1:117">
      <c r="A1056" s="9" t="s">
        <v>354</v>
      </c>
      <c r="B1056" s="9" t="s">
        <v>197</v>
      </c>
      <c r="C1056" s="42">
        <v>44033</v>
      </c>
      <c r="D1056" s="79">
        <v>44043</v>
      </c>
      <c r="E1056" s="80">
        <v>-0.11203290322580645</v>
      </c>
      <c r="F1056" s="80">
        <v>0.22485219477116014</v>
      </c>
      <c r="G1056" s="80">
        <v>0.19235477629897599</v>
      </c>
      <c r="H1056" s="80">
        <v>0.4189516774193548</v>
      </c>
      <c r="I1056" s="80">
        <v>0.37186374320882853</v>
      </c>
      <c r="J1056" s="80">
        <v>9.5890193548387098E-2</v>
      </c>
      <c r="K1056" s="80">
        <v>0</v>
      </c>
      <c r="L1056" s="80">
        <v>5.9566721199547812E-2</v>
      </c>
      <c r="M1056" s="80">
        <v>0.29299713770418401</v>
      </c>
      <c r="N1056" s="80">
        <v>0.4054062508156242</v>
      </c>
      <c r="O1056" s="80">
        <v>2.0097441000000001E-2</v>
      </c>
      <c r="P1056" s="80">
        <v>0.20155496161142347</v>
      </c>
      <c r="Q1056" s="80">
        <v>7.8961977570435299E-2</v>
      </c>
      <c r="R1056" s="80">
        <v>0.12328767123287675</v>
      </c>
      <c r="S1056" s="80">
        <v>2.373751843154992</v>
      </c>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row>
    <row r="1057" spans="1:117">
      <c r="A1057" s="9" t="s">
        <v>354</v>
      </c>
      <c r="B1057" s="9" t="s">
        <v>197</v>
      </c>
      <c r="C1057" s="42">
        <v>44034</v>
      </c>
      <c r="D1057" s="79">
        <v>44043</v>
      </c>
      <c r="E1057" s="80">
        <v>-0.11203290322580645</v>
      </c>
      <c r="F1057" s="80">
        <v>0.22485219477116014</v>
      </c>
      <c r="G1057" s="80">
        <v>0.19235477629897599</v>
      </c>
      <c r="H1057" s="80">
        <v>0.4189516774193548</v>
      </c>
      <c r="I1057" s="80">
        <v>0.37186374320882853</v>
      </c>
      <c r="J1057" s="80">
        <v>9.5890193548387098E-2</v>
      </c>
      <c r="K1057" s="80">
        <v>0</v>
      </c>
      <c r="L1057" s="80">
        <v>5.9566721199547812E-2</v>
      </c>
      <c r="M1057" s="80">
        <v>0.29299713770418401</v>
      </c>
      <c r="N1057" s="80">
        <v>0.4054062508156242</v>
      </c>
      <c r="O1057" s="80">
        <v>1.9895643000000005E-2</v>
      </c>
      <c r="P1057" s="80">
        <v>0.20155496161142347</v>
      </c>
      <c r="Q1057" s="80">
        <v>8.1220012999302357E-2</v>
      </c>
      <c r="R1057" s="80">
        <v>0.12328767123287675</v>
      </c>
      <c r="S1057" s="80">
        <v>2.3758080805838584</v>
      </c>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row>
    <row r="1058" spans="1:117">
      <c r="A1058" s="9" t="s">
        <v>354</v>
      </c>
      <c r="B1058" s="9" t="s">
        <v>197</v>
      </c>
      <c r="C1058" s="42">
        <v>44035</v>
      </c>
      <c r="D1058" s="79">
        <v>44043</v>
      </c>
      <c r="E1058" s="80">
        <v>-0.11203290322580645</v>
      </c>
      <c r="F1058" s="80">
        <v>0.22485219477116014</v>
      </c>
      <c r="G1058" s="80">
        <v>0.19235477629897599</v>
      </c>
      <c r="H1058" s="80">
        <v>0.4189516774193548</v>
      </c>
      <c r="I1058" s="80">
        <v>0.37186374320882853</v>
      </c>
      <c r="J1058" s="80">
        <v>9.5890193548387098E-2</v>
      </c>
      <c r="K1058" s="80">
        <v>0</v>
      </c>
      <c r="L1058" s="80">
        <v>5.9566721199547812E-2</v>
      </c>
      <c r="M1058" s="80">
        <v>0.29299713770418401</v>
      </c>
      <c r="N1058" s="80">
        <v>0.4054062508156242</v>
      </c>
      <c r="O1058" s="80">
        <v>2.6740404000000002E-2</v>
      </c>
      <c r="P1058" s="80">
        <v>0.20155496161142347</v>
      </c>
      <c r="Q1058" s="80">
        <v>8.079443454320194E-2</v>
      </c>
      <c r="R1058" s="80">
        <v>0.12328767123287675</v>
      </c>
      <c r="S1058" s="80">
        <v>2.3822272631277586</v>
      </c>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row>
    <row r="1059" spans="1:117">
      <c r="A1059" s="9" t="s">
        <v>354</v>
      </c>
      <c r="B1059" s="9" t="s">
        <v>197</v>
      </c>
      <c r="C1059" s="42">
        <v>44036</v>
      </c>
      <c r="D1059" s="79">
        <v>44043</v>
      </c>
      <c r="E1059" s="80">
        <v>-0.11203290322580645</v>
      </c>
      <c r="F1059" s="80">
        <v>0.22485219477116014</v>
      </c>
      <c r="G1059" s="80">
        <v>0.19235477629897599</v>
      </c>
      <c r="H1059" s="80">
        <v>0.4189516774193548</v>
      </c>
      <c r="I1059" s="80">
        <v>0.37186374320882853</v>
      </c>
      <c r="J1059" s="80">
        <v>9.5890193548387098E-2</v>
      </c>
      <c r="K1059" s="80">
        <v>0</v>
      </c>
      <c r="L1059" s="80">
        <v>5.9566721199547812E-2</v>
      </c>
      <c r="M1059" s="80">
        <v>0.29299713770418401</v>
      </c>
      <c r="N1059" s="80">
        <v>0.40540625081562415</v>
      </c>
      <c r="O1059" s="80">
        <v>4.9474619999999997E-2</v>
      </c>
      <c r="P1059" s="80">
        <v>0.20155496161142347</v>
      </c>
      <c r="Q1059" s="80">
        <v>7.8940231268466401E-2</v>
      </c>
      <c r="R1059" s="80">
        <v>0.12328767123287675</v>
      </c>
      <c r="S1059" s="80">
        <v>2.403107275853023</v>
      </c>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row>
    <row r="1060" spans="1:117">
      <c r="A1060" s="9" t="s">
        <v>354</v>
      </c>
      <c r="B1060" s="9" t="s">
        <v>197</v>
      </c>
      <c r="C1060" s="42">
        <v>44037</v>
      </c>
      <c r="D1060" s="79">
        <v>44043</v>
      </c>
      <c r="E1060" s="80">
        <v>-0.11203290322580645</v>
      </c>
      <c r="F1060" s="80">
        <v>0.22485219477116014</v>
      </c>
      <c r="G1060" s="80">
        <v>0.19235477629897599</v>
      </c>
      <c r="H1060" s="80">
        <v>0.4189516774193548</v>
      </c>
      <c r="I1060" s="80">
        <v>0.37186374320882853</v>
      </c>
      <c r="J1060" s="80">
        <v>9.5890193548387098E-2</v>
      </c>
      <c r="K1060" s="80">
        <v>0</v>
      </c>
      <c r="L1060" s="80">
        <v>5.9566721199547812E-2</v>
      </c>
      <c r="M1060" s="80">
        <v>0.29299713770418401</v>
      </c>
      <c r="N1060" s="80">
        <v>0.4054062508156242</v>
      </c>
      <c r="O1060" s="80">
        <v>4.3790643000000004E-2</v>
      </c>
      <c r="P1060" s="80">
        <v>0.20155496161142347</v>
      </c>
      <c r="Q1060" s="80">
        <v>7.7301783297394108E-2</v>
      </c>
      <c r="R1060" s="80">
        <v>0.12328767123287675</v>
      </c>
      <c r="S1060" s="80">
        <v>2.3957848508819501</v>
      </c>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row>
    <row r="1061" spans="1:117">
      <c r="A1061" s="9" t="s">
        <v>354</v>
      </c>
      <c r="B1061" s="9" t="s">
        <v>197</v>
      </c>
      <c r="C1061" s="42">
        <v>44038</v>
      </c>
      <c r="D1061" s="79">
        <v>44043</v>
      </c>
      <c r="E1061" s="80">
        <v>-0.11203290322580645</v>
      </c>
      <c r="F1061" s="80">
        <v>0.22485219477116014</v>
      </c>
      <c r="G1061" s="80">
        <v>0.19235477629897599</v>
      </c>
      <c r="H1061" s="80">
        <v>0.4189516774193548</v>
      </c>
      <c r="I1061" s="80">
        <v>0.37186374320882853</v>
      </c>
      <c r="J1061" s="80">
        <v>9.5890193548387098E-2</v>
      </c>
      <c r="K1061" s="80">
        <v>0</v>
      </c>
      <c r="L1061" s="80">
        <v>5.9566721199547812E-2</v>
      </c>
      <c r="M1061" s="80">
        <v>0.29299713770418401</v>
      </c>
      <c r="N1061" s="80">
        <v>0.4054062508156242</v>
      </c>
      <c r="O1061" s="80">
        <v>2.8271142000000003E-2</v>
      </c>
      <c r="P1061" s="80">
        <v>0.20155496161142347</v>
      </c>
      <c r="Q1061" s="80">
        <v>8.4195110241582369E-2</v>
      </c>
      <c r="R1061" s="80">
        <v>0.12328767123287675</v>
      </c>
      <c r="S1061" s="80">
        <v>2.3871586768261386</v>
      </c>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row>
    <row r="1062" spans="1:117">
      <c r="A1062" s="9" t="s">
        <v>355</v>
      </c>
      <c r="B1062" s="9" t="s">
        <v>197</v>
      </c>
      <c r="C1062" s="42">
        <v>44039</v>
      </c>
      <c r="D1062" s="79">
        <v>44043</v>
      </c>
      <c r="E1062" s="80">
        <v>-0.11203290322580645</v>
      </c>
      <c r="F1062" s="80">
        <v>0.22485219477116014</v>
      </c>
      <c r="G1062" s="80">
        <v>0.19235477629897599</v>
      </c>
      <c r="H1062" s="80">
        <v>0.4189516774193548</v>
      </c>
      <c r="I1062" s="80">
        <v>0.37186374320882853</v>
      </c>
      <c r="J1062" s="80">
        <v>9.5890193548387098E-2</v>
      </c>
      <c r="K1062" s="80">
        <v>0</v>
      </c>
      <c r="L1062" s="80">
        <v>5.9566721199547812E-2</v>
      </c>
      <c r="M1062" s="80">
        <v>0.29299713770418401</v>
      </c>
      <c r="N1062" s="80">
        <v>0.4054062508156242</v>
      </c>
      <c r="O1062" s="80">
        <v>3.5292113999999999E-2</v>
      </c>
      <c r="P1062" s="80">
        <v>0.20155496161142347</v>
      </c>
      <c r="Q1062" s="80">
        <v>8.1580224993774333E-2</v>
      </c>
      <c r="R1062" s="80">
        <v>0.12328767123287675</v>
      </c>
      <c r="S1062" s="80">
        <v>2.391564763578331</v>
      </c>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row>
    <row r="1063" spans="1:117">
      <c r="A1063" s="9" t="s">
        <v>355</v>
      </c>
      <c r="B1063" s="9" t="s">
        <v>197</v>
      </c>
      <c r="C1063" s="42">
        <v>44040</v>
      </c>
      <c r="D1063" s="79">
        <v>44043</v>
      </c>
      <c r="E1063" s="80">
        <v>-0.11203290322580645</v>
      </c>
      <c r="F1063" s="80">
        <v>0.22485219477116014</v>
      </c>
      <c r="G1063" s="80">
        <v>0.19235477629897599</v>
      </c>
      <c r="H1063" s="80">
        <v>0.4189516774193548</v>
      </c>
      <c r="I1063" s="80">
        <v>0.37186374320882853</v>
      </c>
      <c r="J1063" s="80">
        <v>9.5890193548387098E-2</v>
      </c>
      <c r="K1063" s="80">
        <v>0</v>
      </c>
      <c r="L1063" s="80">
        <v>5.9566721199547812E-2</v>
      </c>
      <c r="M1063" s="80">
        <v>0.29299713770418401</v>
      </c>
      <c r="N1063" s="80">
        <v>0.40540625081562415</v>
      </c>
      <c r="O1063" s="80">
        <v>1.9006038000000003E-2</v>
      </c>
      <c r="P1063" s="80">
        <v>0.20155496161142347</v>
      </c>
      <c r="Q1063" s="80">
        <v>7.9758184069923077E-2</v>
      </c>
      <c r="R1063" s="80">
        <v>0.12328767123287675</v>
      </c>
      <c r="S1063" s="80">
        <v>2.3734566466544793</v>
      </c>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row>
    <row r="1064" spans="1:117">
      <c r="A1064" s="9" t="s">
        <v>355</v>
      </c>
      <c r="B1064" s="9" t="s">
        <v>197</v>
      </c>
      <c r="C1064" s="42">
        <v>44041</v>
      </c>
      <c r="D1064" s="79">
        <v>44043</v>
      </c>
      <c r="E1064" s="80">
        <v>-0.11203290322580645</v>
      </c>
      <c r="F1064" s="80">
        <v>0.22485219477116014</v>
      </c>
      <c r="G1064" s="80">
        <v>0.19235477629897599</v>
      </c>
      <c r="H1064" s="80">
        <v>0.4189516774193548</v>
      </c>
      <c r="I1064" s="80">
        <v>0.37186374320882853</v>
      </c>
      <c r="J1064" s="80">
        <v>9.5890193548387098E-2</v>
      </c>
      <c r="K1064" s="80">
        <v>0</v>
      </c>
      <c r="L1064" s="80">
        <v>5.9566721199547812E-2</v>
      </c>
      <c r="M1064" s="80">
        <v>0.29299713770418401</v>
      </c>
      <c r="N1064" s="80">
        <v>0.4054062508156242</v>
      </c>
      <c r="O1064" s="80">
        <v>4.1487966000000001E-2</v>
      </c>
      <c r="P1064" s="80">
        <v>0.20155496161142347</v>
      </c>
      <c r="Q1064" s="80">
        <v>8.2763581592332547E-2</v>
      </c>
      <c r="R1064" s="80">
        <v>0.12328767123287675</v>
      </c>
      <c r="S1064" s="80">
        <v>2.3989439721768888</v>
      </c>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row>
    <row r="1065" spans="1:117">
      <c r="A1065" s="9" t="s">
        <v>355</v>
      </c>
      <c r="B1065" s="9" t="s">
        <v>197</v>
      </c>
      <c r="C1065" s="42">
        <v>44042</v>
      </c>
      <c r="D1065" s="79">
        <v>44043</v>
      </c>
      <c r="E1065" s="80">
        <v>-0.11203290322580645</v>
      </c>
      <c r="F1065" s="80">
        <v>0.22485219477116014</v>
      </c>
      <c r="G1065" s="80">
        <v>0.19235477629897599</v>
      </c>
      <c r="H1065" s="80">
        <v>0.4189516774193548</v>
      </c>
      <c r="I1065" s="80">
        <v>0.37186374320882853</v>
      </c>
      <c r="J1065" s="80">
        <v>9.5890193548387098E-2</v>
      </c>
      <c r="K1065" s="80">
        <v>0</v>
      </c>
      <c r="L1065" s="80">
        <v>5.9566721199547812E-2</v>
      </c>
      <c r="M1065" s="80">
        <v>0.29299713770418401</v>
      </c>
      <c r="N1065" s="80">
        <v>0.40540625081562415</v>
      </c>
      <c r="O1065" s="80">
        <v>6.4153322999999998E-2</v>
      </c>
      <c r="P1065" s="80">
        <v>0.20155496161142347</v>
      </c>
      <c r="Q1065" s="80">
        <v>7.7986614764073092E-2</v>
      </c>
      <c r="R1065" s="80">
        <v>0.12328767123287675</v>
      </c>
      <c r="S1065" s="80">
        <v>2.4168323623486296</v>
      </c>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row>
    <row r="1066" spans="1:117">
      <c r="A1066" s="9" t="s">
        <v>355</v>
      </c>
      <c r="B1066" s="9" t="s">
        <v>197</v>
      </c>
      <c r="C1066" s="42">
        <v>44043</v>
      </c>
      <c r="D1066" s="79">
        <v>44043</v>
      </c>
      <c r="E1066" s="80">
        <v>-0.11203290322580645</v>
      </c>
      <c r="F1066" s="80">
        <v>0.22485219477116014</v>
      </c>
      <c r="G1066" s="80">
        <v>0.19235477629897599</v>
      </c>
      <c r="H1066" s="80">
        <v>0.4189516774193548</v>
      </c>
      <c r="I1066" s="80">
        <v>0.37186374320882853</v>
      </c>
      <c r="J1066" s="80">
        <v>9.5890193548387098E-2</v>
      </c>
      <c r="K1066" s="80">
        <v>0</v>
      </c>
      <c r="L1066" s="80">
        <v>5.9566721199547812E-2</v>
      </c>
      <c r="M1066" s="80">
        <v>0.29299713770418401</v>
      </c>
      <c r="N1066" s="80">
        <v>0.40540625081562415</v>
      </c>
      <c r="O1066" s="80">
        <v>3.4203357000000004E-2</v>
      </c>
      <c r="P1066" s="80">
        <v>0.20155496161142347</v>
      </c>
      <c r="Q1066" s="80">
        <v>8.1805220179286459E-2</v>
      </c>
      <c r="R1066" s="80">
        <v>0.12328767123287675</v>
      </c>
      <c r="S1066" s="80">
        <v>2.3907010017638428</v>
      </c>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row>
    <row r="1067" spans="1:117">
      <c r="A1067" s="9" t="s">
        <v>355</v>
      </c>
      <c r="B1067" s="9" t="s">
        <v>198</v>
      </c>
      <c r="C1067" s="42">
        <v>44044</v>
      </c>
      <c r="D1067" s="79">
        <v>44074</v>
      </c>
      <c r="E1067" s="80">
        <v>-0.13222161290322579</v>
      </c>
      <c r="F1067" s="80">
        <v>0.26605296394388422</v>
      </c>
      <c r="G1067" s="80">
        <v>0.187675199486251</v>
      </c>
      <c r="H1067" s="80">
        <v>0.50757245161290321</v>
      </c>
      <c r="I1067" s="80">
        <v>0.41253032385398991</v>
      </c>
      <c r="J1067" s="80">
        <v>9.7930419354838733E-2</v>
      </c>
      <c r="K1067" s="80">
        <v>0</v>
      </c>
      <c r="L1067" s="80">
        <v>5.3757076170375478E-2</v>
      </c>
      <c r="M1067" s="80">
        <v>0.30961147577196202</v>
      </c>
      <c r="N1067" s="80">
        <v>0.42179505997411437</v>
      </c>
      <c r="O1067" s="80">
        <v>8.1158759999999996E-2</v>
      </c>
      <c r="P1067" s="80">
        <v>0.19728033592236038</v>
      </c>
      <c r="Q1067" s="80">
        <v>4.9582816488142736E-2</v>
      </c>
      <c r="R1067" s="80">
        <v>0.12328767123287675</v>
      </c>
      <c r="S1067" s="80">
        <v>2.5760129409084733</v>
      </c>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row>
    <row r="1068" spans="1:117">
      <c r="A1068" s="9" t="s">
        <v>355</v>
      </c>
      <c r="B1068" s="9" t="s">
        <v>198</v>
      </c>
      <c r="C1068" s="42">
        <v>44045</v>
      </c>
      <c r="D1068" s="79">
        <v>44074</v>
      </c>
      <c r="E1068" s="80">
        <v>-0.13222161290322579</v>
      </c>
      <c r="F1068" s="80">
        <v>0.26605296394388422</v>
      </c>
      <c r="G1068" s="80">
        <v>0.187675199486251</v>
      </c>
      <c r="H1068" s="80">
        <v>0.50757245161290321</v>
      </c>
      <c r="I1068" s="80">
        <v>0.41253032385398991</v>
      </c>
      <c r="J1068" s="80">
        <v>9.7930419354838733E-2</v>
      </c>
      <c r="K1068" s="80">
        <v>0</v>
      </c>
      <c r="L1068" s="80">
        <v>5.3757076170375478E-2</v>
      </c>
      <c r="M1068" s="80">
        <v>0.30961147577196202</v>
      </c>
      <c r="N1068" s="80">
        <v>0.42179505997411471</v>
      </c>
      <c r="O1068" s="80">
        <v>5.0058265000000005E-2</v>
      </c>
      <c r="P1068" s="80">
        <v>0.19728033592236038</v>
      </c>
      <c r="Q1068" s="80">
        <v>4.9809763243706361E-2</v>
      </c>
      <c r="R1068" s="80">
        <v>0.12328767123287675</v>
      </c>
      <c r="S1068" s="80">
        <v>2.5451393926640367</v>
      </c>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row>
    <row r="1069" spans="1:117">
      <c r="A1069" s="9" t="s">
        <v>359</v>
      </c>
      <c r="B1069" s="9" t="s">
        <v>198</v>
      </c>
      <c r="C1069" s="42">
        <v>44046</v>
      </c>
      <c r="D1069" s="79">
        <v>44074</v>
      </c>
      <c r="E1069" s="80">
        <v>-0.13222161290322579</v>
      </c>
      <c r="F1069" s="80">
        <v>0.26605296394388422</v>
      </c>
      <c r="G1069" s="80">
        <v>0.187675199486251</v>
      </c>
      <c r="H1069" s="80">
        <v>0.50757245161290321</v>
      </c>
      <c r="I1069" s="80">
        <v>0.41253032385398991</v>
      </c>
      <c r="J1069" s="80">
        <v>9.7930419354838733E-2</v>
      </c>
      <c r="K1069" s="80">
        <v>0</v>
      </c>
      <c r="L1069" s="80">
        <v>5.3757076170375478E-2</v>
      </c>
      <c r="M1069" s="80">
        <v>0.30961147577196202</v>
      </c>
      <c r="N1069" s="80">
        <v>0.42179505997411471</v>
      </c>
      <c r="O1069" s="80">
        <v>1.9208177999999999E-2</v>
      </c>
      <c r="P1069" s="80">
        <v>0.19728033592236038</v>
      </c>
      <c r="Q1069" s="80">
        <v>4.9627166016823335E-2</v>
      </c>
      <c r="R1069" s="80">
        <v>0.12328767123287675</v>
      </c>
      <c r="S1069" s="80">
        <v>2.5141067084371538</v>
      </c>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row>
    <row r="1070" spans="1:117">
      <c r="A1070" s="9" t="s">
        <v>359</v>
      </c>
      <c r="B1070" s="9" t="s">
        <v>198</v>
      </c>
      <c r="C1070" s="42">
        <v>44047</v>
      </c>
      <c r="D1070" s="79">
        <v>44074</v>
      </c>
      <c r="E1070" s="80">
        <v>-0.13222161290322579</v>
      </c>
      <c r="F1070" s="80">
        <v>0.26605296394388422</v>
      </c>
      <c r="G1070" s="80">
        <v>0.187675199486251</v>
      </c>
      <c r="H1070" s="80">
        <v>0.50757245161290321</v>
      </c>
      <c r="I1070" s="80">
        <v>0.41253032385398991</v>
      </c>
      <c r="J1070" s="80">
        <v>9.7930419354838733E-2</v>
      </c>
      <c r="K1070" s="80">
        <v>0</v>
      </c>
      <c r="L1070" s="80">
        <v>5.3757076170375478E-2</v>
      </c>
      <c r="M1070" s="80">
        <v>0.30961147577196202</v>
      </c>
      <c r="N1070" s="80">
        <v>0.42179505997411471</v>
      </c>
      <c r="O1070" s="80">
        <v>4.3755308999999999E-2</v>
      </c>
      <c r="P1070" s="80">
        <v>0.19728033592236038</v>
      </c>
      <c r="Q1070" s="80">
        <v>5.1467711461779947E-2</v>
      </c>
      <c r="R1070" s="80">
        <v>0.12328767123287675</v>
      </c>
      <c r="S1070" s="80">
        <v>2.54049438488211</v>
      </c>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row>
    <row r="1071" spans="1:117">
      <c r="A1071" s="9" t="s">
        <v>359</v>
      </c>
      <c r="B1071" s="9" t="s">
        <v>198</v>
      </c>
      <c r="C1071" s="42">
        <v>44048</v>
      </c>
      <c r="D1071" s="79">
        <v>44074</v>
      </c>
      <c r="E1071" s="80">
        <v>-0.13222161290322579</v>
      </c>
      <c r="F1071" s="80">
        <v>0.26605296394388422</v>
      </c>
      <c r="G1071" s="80">
        <v>0.187675199486251</v>
      </c>
      <c r="H1071" s="80">
        <v>0.50757245161290321</v>
      </c>
      <c r="I1071" s="80">
        <v>0.41253032385398991</v>
      </c>
      <c r="J1071" s="80">
        <v>9.7930419354838733E-2</v>
      </c>
      <c r="K1071" s="80">
        <v>0</v>
      </c>
      <c r="L1071" s="80">
        <v>5.3757076170375478E-2</v>
      </c>
      <c r="M1071" s="80">
        <v>0.30961147577196202</v>
      </c>
      <c r="N1071" s="80">
        <v>0.42179505997411476</v>
      </c>
      <c r="O1071" s="80">
        <v>3.7554741000000003E-2</v>
      </c>
      <c r="P1071" s="80">
        <v>0.19728033592236038</v>
      </c>
      <c r="Q1071" s="80">
        <v>4.6739608274703415E-2</v>
      </c>
      <c r="R1071" s="80">
        <v>0.12328767123287675</v>
      </c>
      <c r="S1071" s="80">
        <v>2.5295657136950345</v>
      </c>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row>
    <row r="1072" spans="1:117">
      <c r="A1072" s="9" t="s">
        <v>359</v>
      </c>
      <c r="B1072" s="9" t="s">
        <v>198</v>
      </c>
      <c r="C1072" s="42">
        <v>44049</v>
      </c>
      <c r="D1072" s="79">
        <v>44074</v>
      </c>
      <c r="E1072" s="80">
        <v>-0.13222161290322579</v>
      </c>
      <c r="F1072" s="80">
        <v>0.26605296394388422</v>
      </c>
      <c r="G1072" s="80">
        <v>0.187675199486251</v>
      </c>
      <c r="H1072" s="80">
        <v>0.50757245161290321</v>
      </c>
      <c r="I1072" s="80">
        <v>0.41253032385398991</v>
      </c>
      <c r="J1072" s="80">
        <v>9.7930419354838733E-2</v>
      </c>
      <c r="K1072" s="80">
        <v>0</v>
      </c>
      <c r="L1072" s="80">
        <v>5.3757076170375478E-2</v>
      </c>
      <c r="M1072" s="80">
        <v>0.30961147577196202</v>
      </c>
      <c r="N1072" s="80">
        <v>0.42179505997411471</v>
      </c>
      <c r="O1072" s="80">
        <v>0.11038722300000001</v>
      </c>
      <c r="P1072" s="80">
        <v>0.19728033592236038</v>
      </c>
      <c r="Q1072" s="80">
        <v>4.6381173048859532E-2</v>
      </c>
      <c r="R1072" s="80">
        <v>0.12328767123287675</v>
      </c>
      <c r="S1072" s="80">
        <v>2.6020397604691898</v>
      </c>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row>
    <row r="1073" spans="1:117">
      <c r="A1073" s="9" t="s">
        <v>359</v>
      </c>
      <c r="B1073" s="9" t="s">
        <v>198</v>
      </c>
      <c r="C1073" s="42">
        <v>44050</v>
      </c>
      <c r="D1073" s="79">
        <v>44074</v>
      </c>
      <c r="E1073" s="80">
        <v>-0.13222161290322579</v>
      </c>
      <c r="F1073" s="80">
        <v>0.26605296394388422</v>
      </c>
      <c r="G1073" s="80">
        <v>0.187675199486251</v>
      </c>
      <c r="H1073" s="80">
        <v>0.50757245161290321</v>
      </c>
      <c r="I1073" s="80">
        <v>0.41253032385398991</v>
      </c>
      <c r="J1073" s="80">
        <v>9.7930419354838733E-2</v>
      </c>
      <c r="K1073" s="80">
        <v>0</v>
      </c>
      <c r="L1073" s="80">
        <v>5.3757076170375478E-2</v>
      </c>
      <c r="M1073" s="80">
        <v>0.30961147577196202</v>
      </c>
      <c r="N1073" s="80">
        <v>0.42179505997411471</v>
      </c>
      <c r="O1073" s="80">
        <v>5.7284631000000003E-2</v>
      </c>
      <c r="P1073" s="80">
        <v>0.19728033592236038</v>
      </c>
      <c r="Q1073" s="80">
        <v>5.4054866577111553E-2</v>
      </c>
      <c r="R1073" s="80">
        <v>0.12328767123287675</v>
      </c>
      <c r="S1073" s="80">
        <v>2.5566108619974419</v>
      </c>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row>
    <row r="1074" spans="1:117">
      <c r="A1074" s="9" t="s">
        <v>359</v>
      </c>
      <c r="B1074" s="9" t="s">
        <v>198</v>
      </c>
      <c r="C1074" s="42">
        <v>44051</v>
      </c>
      <c r="D1074" s="79">
        <v>44074</v>
      </c>
      <c r="E1074" s="80">
        <v>-0.13222161290322579</v>
      </c>
      <c r="F1074" s="80">
        <v>0.26605296394388422</v>
      </c>
      <c r="G1074" s="80">
        <v>0.187675199486251</v>
      </c>
      <c r="H1074" s="80">
        <v>0.50757245161290321</v>
      </c>
      <c r="I1074" s="80">
        <v>0.41253032385398991</v>
      </c>
      <c r="J1074" s="80">
        <v>9.7930419354838733E-2</v>
      </c>
      <c r="K1074" s="80">
        <v>0</v>
      </c>
      <c r="L1074" s="80">
        <v>5.3757076170375478E-2</v>
      </c>
      <c r="M1074" s="80">
        <v>0.30961147577196202</v>
      </c>
      <c r="N1074" s="80">
        <v>0.42179505997411476</v>
      </c>
      <c r="O1074" s="80">
        <v>3.0894776999999998E-2</v>
      </c>
      <c r="P1074" s="80">
        <v>0.19728033592236038</v>
      </c>
      <c r="Q1074" s="80">
        <v>5.1763177522070221E-2</v>
      </c>
      <c r="R1074" s="80">
        <v>0.12328767123287675</v>
      </c>
      <c r="S1074" s="80">
        <v>2.5279293189424008</v>
      </c>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row>
    <row r="1075" spans="1:117">
      <c r="A1075" s="9" t="s">
        <v>359</v>
      </c>
      <c r="B1075" s="9" t="s">
        <v>198</v>
      </c>
      <c r="C1075" s="42">
        <v>44052</v>
      </c>
      <c r="D1075" s="79">
        <v>44074</v>
      </c>
      <c r="E1075" s="80">
        <v>-0.13222161290322579</v>
      </c>
      <c r="F1075" s="80">
        <v>0.26605296394388422</v>
      </c>
      <c r="G1075" s="80">
        <v>0.187675199486251</v>
      </c>
      <c r="H1075" s="80">
        <v>0.50757245161290321</v>
      </c>
      <c r="I1075" s="80">
        <v>0.41253032385398991</v>
      </c>
      <c r="J1075" s="80">
        <v>9.7930419354838733E-2</v>
      </c>
      <c r="K1075" s="80">
        <v>0</v>
      </c>
      <c r="L1075" s="80">
        <v>5.3757076170375478E-2</v>
      </c>
      <c r="M1075" s="80">
        <v>0.30961147577196202</v>
      </c>
      <c r="N1075" s="80">
        <v>0.42179505997411476</v>
      </c>
      <c r="O1075" s="80">
        <v>3.2399307000000002E-2</v>
      </c>
      <c r="P1075" s="80">
        <v>0.19728033592236038</v>
      </c>
      <c r="Q1075" s="80">
        <v>4.6638889863513687E-2</v>
      </c>
      <c r="R1075" s="80">
        <v>0.12328767123287675</v>
      </c>
      <c r="S1075" s="80">
        <v>2.5243095612838444</v>
      </c>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row>
    <row r="1076" spans="1:117">
      <c r="A1076" s="9" t="s">
        <v>360</v>
      </c>
      <c r="B1076" s="9" t="s">
        <v>198</v>
      </c>
      <c r="C1076" s="42">
        <v>44053</v>
      </c>
      <c r="D1076" s="79">
        <v>44074</v>
      </c>
      <c r="E1076" s="80">
        <v>-0.13222161290322579</v>
      </c>
      <c r="F1076" s="80">
        <v>0.26605296394388422</v>
      </c>
      <c r="G1076" s="80">
        <v>0.187675199486251</v>
      </c>
      <c r="H1076" s="80">
        <v>0.50757245161290321</v>
      </c>
      <c r="I1076" s="80">
        <v>0.41253032385398991</v>
      </c>
      <c r="J1076" s="80">
        <v>9.7930419354838733E-2</v>
      </c>
      <c r="K1076" s="80">
        <v>0</v>
      </c>
      <c r="L1076" s="80">
        <v>5.3757076170375478E-2</v>
      </c>
      <c r="M1076" s="80">
        <v>0.30961147577196202</v>
      </c>
      <c r="N1076" s="80">
        <v>0.42179505997411476</v>
      </c>
      <c r="O1076" s="80">
        <v>0.11009170299999999</v>
      </c>
      <c r="P1076" s="80">
        <v>0.19728033592236038</v>
      </c>
      <c r="Q1076" s="80">
        <v>4.8311917480186629E-2</v>
      </c>
      <c r="R1076" s="80">
        <v>0.12328767123287675</v>
      </c>
      <c r="S1076" s="80">
        <v>2.6036749849005174</v>
      </c>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row>
    <row r="1077" spans="1:117">
      <c r="A1077" s="9" t="s">
        <v>360</v>
      </c>
      <c r="B1077" s="9" t="s">
        <v>198</v>
      </c>
      <c r="C1077" s="42">
        <v>44054</v>
      </c>
      <c r="D1077" s="79">
        <v>44074</v>
      </c>
      <c r="E1077" s="80">
        <v>-0.13222161290322579</v>
      </c>
      <c r="F1077" s="80">
        <v>0.26605296394388422</v>
      </c>
      <c r="G1077" s="80">
        <v>0.187675199486251</v>
      </c>
      <c r="H1077" s="80">
        <v>0.50757245161290321</v>
      </c>
      <c r="I1077" s="80">
        <v>0.41253032385398991</v>
      </c>
      <c r="J1077" s="80">
        <v>9.7930419354838733E-2</v>
      </c>
      <c r="K1077" s="80">
        <v>0</v>
      </c>
      <c r="L1077" s="80">
        <v>5.3757076170375478E-2</v>
      </c>
      <c r="M1077" s="80">
        <v>0.30961147577196202</v>
      </c>
      <c r="N1077" s="80">
        <v>0.42179505997411476</v>
      </c>
      <c r="O1077" s="80">
        <v>3.3470558999999997E-2</v>
      </c>
      <c r="P1077" s="80">
        <v>0.19728033592236038</v>
      </c>
      <c r="Q1077" s="80">
        <v>4.723387972412213E-2</v>
      </c>
      <c r="R1077" s="80">
        <v>0.12328767123287675</v>
      </c>
      <c r="S1077" s="80">
        <v>2.525975803144453</v>
      </c>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row>
    <row r="1078" spans="1:117">
      <c r="A1078" s="9" t="s">
        <v>360</v>
      </c>
      <c r="B1078" s="9" t="s">
        <v>198</v>
      </c>
      <c r="C1078" s="42">
        <v>44055</v>
      </c>
      <c r="D1078" s="79">
        <v>44074</v>
      </c>
      <c r="E1078" s="80">
        <v>-0.13222161290322579</v>
      </c>
      <c r="F1078" s="80">
        <v>0.26605296394388422</v>
      </c>
      <c r="G1078" s="80">
        <v>0.187675199486251</v>
      </c>
      <c r="H1078" s="80">
        <v>0.50757245161290321</v>
      </c>
      <c r="I1078" s="80">
        <v>0.41253032385398991</v>
      </c>
      <c r="J1078" s="80">
        <v>9.7930419354838733E-2</v>
      </c>
      <c r="K1078" s="80">
        <v>0</v>
      </c>
      <c r="L1078" s="80">
        <v>5.3757076170375478E-2</v>
      </c>
      <c r="M1078" s="80">
        <v>0.30961147577196202</v>
      </c>
      <c r="N1078" s="80">
        <v>0.42179505997411471</v>
      </c>
      <c r="O1078" s="80">
        <v>3.6873548999999999E-2</v>
      </c>
      <c r="P1078" s="80">
        <v>0.19728033592236038</v>
      </c>
      <c r="Q1078" s="80">
        <v>4.7173374956326529E-2</v>
      </c>
      <c r="R1078" s="80">
        <v>0.12328767123287675</v>
      </c>
      <c r="S1078" s="80">
        <v>2.5293182883766567</v>
      </c>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row>
    <row r="1079" spans="1:117">
      <c r="A1079" s="9" t="s">
        <v>360</v>
      </c>
      <c r="B1079" s="9" t="s">
        <v>198</v>
      </c>
      <c r="C1079" s="42">
        <v>44056</v>
      </c>
      <c r="D1079" s="79">
        <v>44074</v>
      </c>
      <c r="E1079" s="80">
        <v>-0.13222161290322579</v>
      </c>
      <c r="F1079" s="80">
        <v>0.26605296394388422</v>
      </c>
      <c r="G1079" s="80">
        <v>0.187675199486251</v>
      </c>
      <c r="H1079" s="80">
        <v>0.50757245161290321</v>
      </c>
      <c r="I1079" s="80">
        <v>0.41253032385398991</v>
      </c>
      <c r="J1079" s="80">
        <v>9.7930419354838733E-2</v>
      </c>
      <c r="K1079" s="80">
        <v>0</v>
      </c>
      <c r="L1079" s="80">
        <v>5.3757076170375478E-2</v>
      </c>
      <c r="M1079" s="80">
        <v>0.30961147577196202</v>
      </c>
      <c r="N1079" s="80">
        <v>0.42179505997411476</v>
      </c>
      <c r="O1079" s="80">
        <v>4.9035051000000003E-2</v>
      </c>
      <c r="P1079" s="80">
        <v>0.19728033592236038</v>
      </c>
      <c r="Q1079" s="80">
        <v>4.9414897256833873E-2</v>
      </c>
      <c r="R1079" s="80">
        <v>0.12328767123287675</v>
      </c>
      <c r="S1079" s="80">
        <v>2.5437213126771647</v>
      </c>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row>
    <row r="1080" spans="1:117">
      <c r="A1080" s="9" t="s">
        <v>360</v>
      </c>
      <c r="B1080" s="9" t="s">
        <v>198</v>
      </c>
      <c r="C1080" s="42">
        <v>44057</v>
      </c>
      <c r="D1080" s="79">
        <v>44074</v>
      </c>
      <c r="E1080" s="80">
        <v>-0.13222161290322579</v>
      </c>
      <c r="F1080" s="80">
        <v>0.26605296394388422</v>
      </c>
      <c r="G1080" s="80">
        <v>0.187675199486251</v>
      </c>
      <c r="H1080" s="80">
        <v>0.50757245161290321</v>
      </c>
      <c r="I1080" s="80">
        <v>0.41253032385398991</v>
      </c>
      <c r="J1080" s="80">
        <v>9.7930419354838733E-2</v>
      </c>
      <c r="K1080" s="80">
        <v>0</v>
      </c>
      <c r="L1080" s="80">
        <v>5.3757076170375478E-2</v>
      </c>
      <c r="M1080" s="80">
        <v>0.30961147577196202</v>
      </c>
      <c r="N1080" s="80">
        <v>0.42179505997411476</v>
      </c>
      <c r="O1080" s="80">
        <v>6.5184714000000005E-2</v>
      </c>
      <c r="P1080" s="80">
        <v>0.19728033592236038</v>
      </c>
      <c r="Q1080" s="80">
        <v>4.7095771583627086E-2</v>
      </c>
      <c r="R1080" s="80">
        <v>0.12328767123287675</v>
      </c>
      <c r="S1080" s="80">
        <v>2.5575518500039576</v>
      </c>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row>
    <row r="1081" spans="1:117">
      <c r="A1081" s="9" t="s">
        <v>360</v>
      </c>
      <c r="B1081" s="9" t="s">
        <v>198</v>
      </c>
      <c r="C1081" s="42">
        <v>44058</v>
      </c>
      <c r="D1081" s="79">
        <v>44074</v>
      </c>
      <c r="E1081" s="80">
        <v>-0.13222161290322579</v>
      </c>
      <c r="F1081" s="80">
        <v>0.26605296394388422</v>
      </c>
      <c r="G1081" s="80">
        <v>0.187675199486251</v>
      </c>
      <c r="H1081" s="80">
        <v>0.50757245161290321</v>
      </c>
      <c r="I1081" s="80">
        <v>0.41253032385398991</v>
      </c>
      <c r="J1081" s="80">
        <v>9.7930419354838733E-2</v>
      </c>
      <c r="K1081" s="80">
        <v>0</v>
      </c>
      <c r="L1081" s="80">
        <v>5.3757076170375478E-2</v>
      </c>
      <c r="M1081" s="80">
        <v>0.30961147577196202</v>
      </c>
      <c r="N1081" s="80">
        <v>0.42179505997411471</v>
      </c>
      <c r="O1081" s="80">
        <v>2.8169171999999999E-2</v>
      </c>
      <c r="P1081" s="80">
        <v>0.19728033592236038</v>
      </c>
      <c r="Q1081" s="80">
        <v>4.4200488966428947E-2</v>
      </c>
      <c r="R1081" s="80">
        <v>0.12328767123287675</v>
      </c>
      <c r="S1081" s="80">
        <v>2.5176410253867596</v>
      </c>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row>
    <row r="1082" spans="1:117">
      <c r="A1082" s="9" t="s">
        <v>360</v>
      </c>
      <c r="B1082" s="9" t="s">
        <v>198</v>
      </c>
      <c r="C1082" s="42">
        <v>44059</v>
      </c>
      <c r="D1082" s="79">
        <v>44074</v>
      </c>
      <c r="E1082" s="80">
        <v>-0.13222161290322579</v>
      </c>
      <c r="F1082" s="80">
        <v>0.26605296394388422</v>
      </c>
      <c r="G1082" s="80">
        <v>0.187675199486251</v>
      </c>
      <c r="H1082" s="80">
        <v>0.50757245161290321</v>
      </c>
      <c r="I1082" s="80">
        <v>0.41253032385398991</v>
      </c>
      <c r="J1082" s="80">
        <v>9.7930419354838733E-2</v>
      </c>
      <c r="K1082" s="80">
        <v>0</v>
      </c>
      <c r="L1082" s="80">
        <v>5.3757076170375478E-2</v>
      </c>
      <c r="M1082" s="80">
        <v>0.30961147577196202</v>
      </c>
      <c r="N1082" s="80">
        <v>0.42179505997411482</v>
      </c>
      <c r="O1082" s="80">
        <v>2.3506245000000002E-2</v>
      </c>
      <c r="P1082" s="80">
        <v>0.19728033592236038</v>
      </c>
      <c r="Q1082" s="80">
        <v>4.9239301817057858E-2</v>
      </c>
      <c r="R1082" s="80">
        <v>0.12328767123287675</v>
      </c>
      <c r="S1082" s="80">
        <v>2.5180169112373889</v>
      </c>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row>
    <row r="1083" spans="1:117">
      <c r="A1083" s="9" t="s">
        <v>361</v>
      </c>
      <c r="B1083" s="9" t="s">
        <v>198</v>
      </c>
      <c r="C1083" s="42">
        <v>44060</v>
      </c>
      <c r="D1083" s="79">
        <v>44074</v>
      </c>
      <c r="E1083" s="80">
        <v>-0.13222161290322579</v>
      </c>
      <c r="F1083" s="80">
        <v>0.26605296394388422</v>
      </c>
      <c r="G1083" s="80">
        <v>0.187675199486251</v>
      </c>
      <c r="H1083" s="80">
        <v>0.50757245161290321</v>
      </c>
      <c r="I1083" s="80">
        <v>0.41253032385398991</v>
      </c>
      <c r="J1083" s="80">
        <v>9.7930419354838733E-2</v>
      </c>
      <c r="K1083" s="80">
        <v>0</v>
      </c>
      <c r="L1083" s="80">
        <v>5.3757076170375478E-2</v>
      </c>
      <c r="M1083" s="80">
        <v>0.30961147577196202</v>
      </c>
      <c r="N1083" s="80">
        <v>0.42179505997411476</v>
      </c>
      <c r="O1083" s="80">
        <v>2.6125658999999999E-2</v>
      </c>
      <c r="P1083" s="80">
        <v>0.19728033592236038</v>
      </c>
      <c r="Q1083" s="80">
        <v>5.077977783676911E-2</v>
      </c>
      <c r="R1083" s="80">
        <v>0.12328767123287675</v>
      </c>
      <c r="S1083" s="80">
        <v>2.5221768012570998</v>
      </c>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row>
    <row r="1084" spans="1:117">
      <c r="A1084" s="9" t="s">
        <v>361</v>
      </c>
      <c r="B1084" s="9" t="s">
        <v>198</v>
      </c>
      <c r="C1084" s="42">
        <v>44061</v>
      </c>
      <c r="D1084" s="79">
        <v>44074</v>
      </c>
      <c r="E1084" s="80">
        <v>-0.13222161290322579</v>
      </c>
      <c r="F1084" s="80">
        <v>0.26605296394388422</v>
      </c>
      <c r="G1084" s="80">
        <v>0.187675199486251</v>
      </c>
      <c r="H1084" s="80">
        <v>0.50757245161290321</v>
      </c>
      <c r="I1084" s="80">
        <v>0.41253032385398991</v>
      </c>
      <c r="J1084" s="80">
        <v>9.7930419354838733E-2</v>
      </c>
      <c r="K1084" s="80">
        <v>0</v>
      </c>
      <c r="L1084" s="80">
        <v>5.3757076170375478E-2</v>
      </c>
      <c r="M1084" s="80">
        <v>0.30961147577196202</v>
      </c>
      <c r="N1084" s="80">
        <v>0.42179505997411476</v>
      </c>
      <c r="O1084" s="80">
        <v>2.6305191000000002E-2</v>
      </c>
      <c r="P1084" s="80">
        <v>0.19728033592236038</v>
      </c>
      <c r="Q1084" s="80">
        <v>4.625364653052913E-2</v>
      </c>
      <c r="R1084" s="80">
        <v>0.12328767123287675</v>
      </c>
      <c r="S1084" s="80">
        <v>2.51783020195086</v>
      </c>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row>
    <row r="1085" spans="1:117">
      <c r="A1085" s="9" t="s">
        <v>361</v>
      </c>
      <c r="B1085" s="9" t="s">
        <v>198</v>
      </c>
      <c r="C1085" s="42">
        <v>44062</v>
      </c>
      <c r="D1085" s="79">
        <v>44074</v>
      </c>
      <c r="E1085" s="80">
        <v>-0.13222161290322579</v>
      </c>
      <c r="F1085" s="80">
        <v>0.26605296394388422</v>
      </c>
      <c r="G1085" s="80">
        <v>0.187675199486251</v>
      </c>
      <c r="H1085" s="80">
        <v>0.50757245161290321</v>
      </c>
      <c r="I1085" s="80">
        <v>0.41253032385398991</v>
      </c>
      <c r="J1085" s="80">
        <v>9.7930419354838733E-2</v>
      </c>
      <c r="K1085" s="80">
        <v>0</v>
      </c>
      <c r="L1085" s="80">
        <v>5.3757076170375478E-2</v>
      </c>
      <c r="M1085" s="80">
        <v>0.30961147577196202</v>
      </c>
      <c r="N1085" s="80">
        <v>0.42179505997411476</v>
      </c>
      <c r="O1085" s="80">
        <v>2.7861102000000002E-2</v>
      </c>
      <c r="P1085" s="80">
        <v>0.19728033592236038</v>
      </c>
      <c r="Q1085" s="80">
        <v>4.8727783541804938E-2</v>
      </c>
      <c r="R1085" s="80">
        <v>0.12328767123287675</v>
      </c>
      <c r="S1085" s="80">
        <v>2.5218602499621356</v>
      </c>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row>
    <row r="1086" spans="1:117">
      <c r="A1086" s="9" t="s">
        <v>361</v>
      </c>
      <c r="B1086" s="9" t="s">
        <v>198</v>
      </c>
      <c r="C1086" s="42">
        <v>44063</v>
      </c>
      <c r="D1086" s="79">
        <v>44074</v>
      </c>
      <c r="E1086" s="80">
        <v>-0.13222161290322579</v>
      </c>
      <c r="F1086" s="80">
        <v>0.26605296394388422</v>
      </c>
      <c r="G1086" s="80">
        <v>0.187675199486251</v>
      </c>
      <c r="H1086" s="80">
        <v>0.50757245161290321</v>
      </c>
      <c r="I1086" s="80">
        <v>0.41253032385398991</v>
      </c>
      <c r="J1086" s="80">
        <v>9.7930419354838733E-2</v>
      </c>
      <c r="K1086" s="80">
        <v>0</v>
      </c>
      <c r="L1086" s="80">
        <v>5.3757076170375478E-2</v>
      </c>
      <c r="M1086" s="80">
        <v>0.30961147577196202</v>
      </c>
      <c r="N1086" s="80">
        <v>0.42179505997411476</v>
      </c>
      <c r="O1086" s="80">
        <v>3.9593987999999997E-2</v>
      </c>
      <c r="P1086" s="80">
        <v>0.19728033592236038</v>
      </c>
      <c r="Q1086" s="80">
        <v>6.2748883613177348E-2</v>
      </c>
      <c r="R1086" s="80">
        <v>0.12328767123287675</v>
      </c>
      <c r="S1086" s="80">
        <v>2.5476142360335081</v>
      </c>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row>
    <row r="1087" spans="1:117">
      <c r="A1087" s="9" t="s">
        <v>361</v>
      </c>
      <c r="B1087" s="9" t="s">
        <v>198</v>
      </c>
      <c r="C1087" s="42">
        <v>44064</v>
      </c>
      <c r="D1087" s="79">
        <v>44074</v>
      </c>
      <c r="E1087" s="80">
        <v>-0.13222161290322579</v>
      </c>
      <c r="F1087" s="80">
        <v>0.26605296394388422</v>
      </c>
      <c r="G1087" s="80">
        <v>0.187675199486251</v>
      </c>
      <c r="H1087" s="80">
        <v>0.50757245161290321</v>
      </c>
      <c r="I1087" s="80">
        <v>0.41253032385398991</v>
      </c>
      <c r="J1087" s="80">
        <v>9.7930419354838733E-2</v>
      </c>
      <c r="K1087" s="80">
        <v>0</v>
      </c>
      <c r="L1087" s="80">
        <v>5.3757076170375478E-2</v>
      </c>
      <c r="M1087" s="80">
        <v>0.30961147577196202</v>
      </c>
      <c r="N1087" s="80">
        <v>0.42179505997411476</v>
      </c>
      <c r="O1087" s="80">
        <v>4.7799755999999999E-2</v>
      </c>
      <c r="P1087" s="80">
        <v>0.19728033592236038</v>
      </c>
      <c r="Q1087" s="80">
        <v>6.637452826084117E-2</v>
      </c>
      <c r="R1087" s="80">
        <v>0.12328767123287675</v>
      </c>
      <c r="S1087" s="80">
        <v>2.5594456486811716</v>
      </c>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row>
    <row r="1088" spans="1:117">
      <c r="A1088" s="9" t="s">
        <v>361</v>
      </c>
      <c r="B1088" s="9" t="s">
        <v>198</v>
      </c>
      <c r="C1088" s="42">
        <v>44065</v>
      </c>
      <c r="D1088" s="79">
        <v>44074</v>
      </c>
      <c r="E1088" s="80">
        <v>-0.13222161290322579</v>
      </c>
      <c r="F1088" s="80">
        <v>0.26605296394388422</v>
      </c>
      <c r="G1088" s="80">
        <v>0.187675199486251</v>
      </c>
      <c r="H1088" s="80">
        <v>0.50757245161290321</v>
      </c>
      <c r="I1088" s="80">
        <v>0.41253032385398991</v>
      </c>
      <c r="J1088" s="80">
        <v>9.7930419354838733E-2</v>
      </c>
      <c r="K1088" s="80">
        <v>0</v>
      </c>
      <c r="L1088" s="80">
        <v>5.3757076170375478E-2</v>
      </c>
      <c r="M1088" s="80">
        <v>0.30961147577196202</v>
      </c>
      <c r="N1088" s="80">
        <v>0.42179505997411482</v>
      </c>
      <c r="O1088" s="80">
        <v>3.2739246E-2</v>
      </c>
      <c r="P1088" s="80">
        <v>0.19728033592236038</v>
      </c>
      <c r="Q1088" s="80">
        <v>5.459289172744354E-2</v>
      </c>
      <c r="R1088" s="80">
        <v>0.12328767123287675</v>
      </c>
      <c r="S1088" s="80">
        <v>2.532603502147774</v>
      </c>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row>
    <row r="1089" spans="1:117">
      <c r="A1089" s="9" t="s">
        <v>361</v>
      </c>
      <c r="B1089" s="9" t="s">
        <v>198</v>
      </c>
      <c r="C1089" s="42">
        <v>44066</v>
      </c>
      <c r="D1089" s="79">
        <v>44074</v>
      </c>
      <c r="E1089" s="80">
        <v>-0.13222161290322579</v>
      </c>
      <c r="F1089" s="80">
        <v>0.26605296394388422</v>
      </c>
      <c r="G1089" s="80">
        <v>0.187675199486251</v>
      </c>
      <c r="H1089" s="80">
        <v>0.50757245161290321</v>
      </c>
      <c r="I1089" s="80">
        <v>0.41253032385398991</v>
      </c>
      <c r="J1089" s="80">
        <v>9.7930419354838733E-2</v>
      </c>
      <c r="K1089" s="80">
        <v>0</v>
      </c>
      <c r="L1089" s="80">
        <v>5.3757076170375478E-2</v>
      </c>
      <c r="M1089" s="80">
        <v>0.30961147577196202</v>
      </c>
      <c r="N1089" s="80">
        <v>0.42179505997411476</v>
      </c>
      <c r="O1089" s="80">
        <v>2.4389136000000002E-2</v>
      </c>
      <c r="P1089" s="80">
        <v>0.19728033592236038</v>
      </c>
      <c r="Q1089" s="80">
        <v>4.7325341016060882E-2</v>
      </c>
      <c r="R1089" s="80">
        <v>0.12328767123287675</v>
      </c>
      <c r="S1089" s="80">
        <v>2.5169858414363917</v>
      </c>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row>
    <row r="1090" spans="1:117">
      <c r="A1090" s="9" t="s">
        <v>362</v>
      </c>
      <c r="B1090" s="9" t="s">
        <v>198</v>
      </c>
      <c r="C1090" s="42">
        <v>44067</v>
      </c>
      <c r="D1090" s="79">
        <v>44074</v>
      </c>
      <c r="E1090" s="80">
        <v>-0.13222161290322579</v>
      </c>
      <c r="F1090" s="80">
        <v>0.26605296394388422</v>
      </c>
      <c r="G1090" s="80">
        <v>0.187675199486251</v>
      </c>
      <c r="H1090" s="80">
        <v>0.50757245161290321</v>
      </c>
      <c r="I1090" s="80">
        <v>0.41253032385398991</v>
      </c>
      <c r="J1090" s="80">
        <v>9.7930419354838733E-2</v>
      </c>
      <c r="K1090" s="80">
        <v>0</v>
      </c>
      <c r="L1090" s="80">
        <v>5.3757076170375478E-2</v>
      </c>
      <c r="M1090" s="80">
        <v>0.30961147577196202</v>
      </c>
      <c r="N1090" s="80">
        <v>0.42179505997411482</v>
      </c>
      <c r="O1090" s="80">
        <v>4.6330144999999996E-2</v>
      </c>
      <c r="P1090" s="80">
        <v>0.19728033592236038</v>
      </c>
      <c r="Q1090" s="80">
        <v>5.2233619720235415E-2</v>
      </c>
      <c r="R1090" s="80">
        <v>0.12328767123287675</v>
      </c>
      <c r="S1090" s="80">
        <v>2.5438351291405663</v>
      </c>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row>
    <row r="1091" spans="1:117">
      <c r="A1091" s="9" t="s">
        <v>362</v>
      </c>
      <c r="B1091" s="9" t="s">
        <v>198</v>
      </c>
      <c r="C1091" s="42">
        <v>44068</v>
      </c>
      <c r="D1091" s="79">
        <v>44074</v>
      </c>
      <c r="E1091" s="80">
        <v>-0.13222161290322579</v>
      </c>
      <c r="F1091" s="80">
        <v>0.26605296394388422</v>
      </c>
      <c r="G1091" s="80">
        <v>0.187675199486251</v>
      </c>
      <c r="H1091" s="80">
        <v>0.50757245161290321</v>
      </c>
      <c r="I1091" s="80">
        <v>0.41253032385398991</v>
      </c>
      <c r="J1091" s="80">
        <v>9.7930419354838733E-2</v>
      </c>
      <c r="K1091" s="80">
        <v>0</v>
      </c>
      <c r="L1091" s="80">
        <v>5.3757076170375478E-2</v>
      </c>
      <c r="M1091" s="80">
        <v>0.30961147577196202</v>
      </c>
      <c r="N1091" s="80">
        <v>0.42179505997411471</v>
      </c>
      <c r="O1091" s="80">
        <v>2.8917905000000001E-2</v>
      </c>
      <c r="P1091" s="80">
        <v>0.19728033592236038</v>
      </c>
      <c r="Q1091" s="80">
        <v>5.6682643057037234E-2</v>
      </c>
      <c r="R1091" s="80">
        <v>0.12328767123287675</v>
      </c>
      <c r="S1091" s="80">
        <v>2.5308719124773678</v>
      </c>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row>
    <row r="1092" spans="1:117">
      <c r="A1092" s="9" t="s">
        <v>362</v>
      </c>
      <c r="B1092" s="9" t="s">
        <v>198</v>
      </c>
      <c r="C1092" s="42">
        <v>44069</v>
      </c>
      <c r="D1092" s="79">
        <v>44074</v>
      </c>
      <c r="E1092" s="80">
        <v>-0.13222161290322579</v>
      </c>
      <c r="F1092" s="80">
        <v>0.26605296394388422</v>
      </c>
      <c r="G1092" s="80">
        <v>0.187675199486251</v>
      </c>
      <c r="H1092" s="80">
        <v>0.50757245161290321</v>
      </c>
      <c r="I1092" s="80">
        <v>0.41253032385398991</v>
      </c>
      <c r="J1092" s="80">
        <v>9.7930419354838733E-2</v>
      </c>
      <c r="K1092" s="80">
        <v>0</v>
      </c>
      <c r="L1092" s="80">
        <v>5.3757076170375478E-2</v>
      </c>
      <c r="M1092" s="80">
        <v>0.30961147577196202</v>
      </c>
      <c r="N1092" s="80">
        <v>0.42179505997411476</v>
      </c>
      <c r="O1092" s="80">
        <v>2.6843256000000003E-2</v>
      </c>
      <c r="P1092" s="80">
        <v>0.19728033592236038</v>
      </c>
      <c r="Q1092" s="80">
        <v>5.1497838818845551E-2</v>
      </c>
      <c r="R1092" s="80">
        <v>0.12328767123287675</v>
      </c>
      <c r="S1092" s="80">
        <v>2.523612459239176</v>
      </c>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row>
    <row r="1093" spans="1:117">
      <c r="A1093" s="9" t="s">
        <v>362</v>
      </c>
      <c r="B1093" s="9" t="s">
        <v>198</v>
      </c>
      <c r="C1093" s="42">
        <v>44070</v>
      </c>
      <c r="D1093" s="79">
        <v>44074</v>
      </c>
      <c r="E1093" s="80">
        <v>-0.13222161290322579</v>
      </c>
      <c r="F1093" s="80">
        <v>0.26605296394388422</v>
      </c>
      <c r="G1093" s="80">
        <v>0.187675199486251</v>
      </c>
      <c r="H1093" s="80">
        <v>0.50757245161290321</v>
      </c>
      <c r="I1093" s="80">
        <v>0.41253032385398991</v>
      </c>
      <c r="J1093" s="80">
        <v>9.7930419354838733E-2</v>
      </c>
      <c r="K1093" s="80">
        <v>0</v>
      </c>
      <c r="L1093" s="80">
        <v>5.3757076170375478E-2</v>
      </c>
      <c r="M1093" s="80">
        <v>0.30961147577196202</v>
      </c>
      <c r="N1093" s="80">
        <v>0.42179505997411482</v>
      </c>
      <c r="O1093" s="80">
        <v>2.2156128000000004E-2</v>
      </c>
      <c r="P1093" s="80">
        <v>0.19728033592236038</v>
      </c>
      <c r="Q1093" s="80">
        <v>4.6201130920584206E-2</v>
      </c>
      <c r="R1093" s="80">
        <v>0.12328767123287675</v>
      </c>
      <c r="S1093" s="80">
        <v>2.5136286233409151</v>
      </c>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row>
    <row r="1094" spans="1:117">
      <c r="A1094" s="9" t="s">
        <v>362</v>
      </c>
      <c r="B1094" s="9" t="s">
        <v>198</v>
      </c>
      <c r="C1094" s="42">
        <v>44071</v>
      </c>
      <c r="D1094" s="79">
        <v>44074</v>
      </c>
      <c r="E1094" s="80">
        <v>-0.13222161290322579</v>
      </c>
      <c r="F1094" s="80">
        <v>0.26605296394388422</v>
      </c>
      <c r="G1094" s="80">
        <v>0.187675199486251</v>
      </c>
      <c r="H1094" s="80">
        <v>0.50757245161290321</v>
      </c>
      <c r="I1094" s="80">
        <v>0.41253032385398991</v>
      </c>
      <c r="J1094" s="80">
        <v>9.7930419354838733E-2</v>
      </c>
      <c r="K1094" s="80">
        <v>0</v>
      </c>
      <c r="L1094" s="80">
        <v>5.3757076170375478E-2</v>
      </c>
      <c r="M1094" s="80">
        <v>0.30961147577196202</v>
      </c>
      <c r="N1094" s="80">
        <v>0.42179505997411471</v>
      </c>
      <c r="O1094" s="80">
        <v>3.0340773000000001E-2</v>
      </c>
      <c r="P1094" s="80">
        <v>0.19728033592236038</v>
      </c>
      <c r="Q1094" s="80">
        <v>4.602134006800046E-2</v>
      </c>
      <c r="R1094" s="80">
        <v>0.12328767123287675</v>
      </c>
      <c r="S1094" s="80">
        <v>2.5216334774883307</v>
      </c>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row>
    <row r="1095" spans="1:117">
      <c r="A1095" s="9" t="s">
        <v>362</v>
      </c>
      <c r="B1095" s="9" t="s">
        <v>198</v>
      </c>
      <c r="C1095" s="42">
        <v>44072</v>
      </c>
      <c r="D1095" s="79">
        <v>44074</v>
      </c>
      <c r="E1095" s="80">
        <v>-0.13222161290322579</v>
      </c>
      <c r="F1095" s="80">
        <v>0.26605296394388422</v>
      </c>
      <c r="G1095" s="80">
        <v>0.187675199486251</v>
      </c>
      <c r="H1095" s="80">
        <v>0.50757245161290321</v>
      </c>
      <c r="I1095" s="80">
        <v>0.41253032385398991</v>
      </c>
      <c r="J1095" s="80">
        <v>9.7930419354838733E-2</v>
      </c>
      <c r="K1095" s="80">
        <v>0</v>
      </c>
      <c r="L1095" s="80">
        <v>5.3757076170375478E-2</v>
      </c>
      <c r="M1095" s="80">
        <v>0.30961147577196202</v>
      </c>
      <c r="N1095" s="80">
        <v>0.42179505997411471</v>
      </c>
      <c r="O1095" s="80">
        <v>3.5363736E-2</v>
      </c>
      <c r="P1095" s="80">
        <v>0.19728033592236038</v>
      </c>
      <c r="Q1095" s="80">
        <v>4.431984725475601E-2</v>
      </c>
      <c r="R1095" s="80">
        <v>0.12328767123287675</v>
      </c>
      <c r="S1095" s="80">
        <v>2.5249549476750861</v>
      </c>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row>
    <row r="1096" spans="1:117">
      <c r="A1096" s="9" t="s">
        <v>362</v>
      </c>
      <c r="B1096" s="9" t="s">
        <v>198</v>
      </c>
      <c r="C1096" s="42">
        <v>44073</v>
      </c>
      <c r="D1096" s="79">
        <v>44074</v>
      </c>
      <c r="E1096" s="80">
        <v>-0.13222161290322579</v>
      </c>
      <c r="F1096" s="80">
        <v>0.26605296394388422</v>
      </c>
      <c r="G1096" s="80">
        <v>0.187675199486251</v>
      </c>
      <c r="H1096" s="80">
        <v>0.50757245161290321</v>
      </c>
      <c r="I1096" s="80">
        <v>0.41253032385398991</v>
      </c>
      <c r="J1096" s="80">
        <v>9.7930419354838733E-2</v>
      </c>
      <c r="K1096" s="80">
        <v>0</v>
      </c>
      <c r="L1096" s="80">
        <v>5.3757076170375478E-2</v>
      </c>
      <c r="M1096" s="80">
        <v>0.30961147577196202</v>
      </c>
      <c r="N1096" s="80">
        <v>0.42179505997411476</v>
      </c>
      <c r="O1096" s="80">
        <v>3.0530250000000002E-2</v>
      </c>
      <c r="P1096" s="80">
        <v>0.19728033592236038</v>
      </c>
      <c r="Q1096" s="80">
        <v>4.5060909441719726E-2</v>
      </c>
      <c r="R1096" s="80">
        <v>0.12328767123287675</v>
      </c>
      <c r="S1096" s="80">
        <v>2.5208625238620503</v>
      </c>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row>
    <row r="1097" spans="1:117">
      <c r="A1097" s="9" t="s">
        <v>363</v>
      </c>
      <c r="B1097" s="9" t="s">
        <v>198</v>
      </c>
      <c r="C1097" s="42">
        <v>44074</v>
      </c>
      <c r="D1097" s="79">
        <v>44074</v>
      </c>
      <c r="E1097" s="80">
        <v>-0.13222161290322579</v>
      </c>
      <c r="F1097" s="80">
        <v>0.26605296394388422</v>
      </c>
      <c r="G1097" s="80">
        <v>0.187675199486251</v>
      </c>
      <c r="H1097" s="80">
        <v>0.50757245161290321</v>
      </c>
      <c r="I1097" s="80">
        <v>0.41253032385398991</v>
      </c>
      <c r="J1097" s="80">
        <v>9.7930419354838733E-2</v>
      </c>
      <c r="K1097" s="80">
        <v>0</v>
      </c>
      <c r="L1097" s="80">
        <v>5.3757076170375478E-2</v>
      </c>
      <c r="M1097" s="80">
        <v>0.30961147577196202</v>
      </c>
      <c r="N1097" s="80">
        <v>0.42179505997411482</v>
      </c>
      <c r="O1097" s="80">
        <v>2.9724362999999997E-2</v>
      </c>
      <c r="P1097" s="80">
        <v>0.19728033592236038</v>
      </c>
      <c r="Q1097" s="80">
        <v>4.7604462741530205E-2</v>
      </c>
      <c r="R1097" s="80">
        <v>0.12328767123287675</v>
      </c>
      <c r="S1097" s="80">
        <v>2.5226001901618611</v>
      </c>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row>
    <row r="1098" spans="1:117">
      <c r="A1098" s="9" t="s">
        <v>363</v>
      </c>
      <c r="B1098" s="9" t="s">
        <v>199</v>
      </c>
      <c r="C1098" s="42">
        <v>44075</v>
      </c>
      <c r="D1098" s="79">
        <v>44104</v>
      </c>
      <c r="E1098" s="80">
        <v>-7.6475000000000001E-2</v>
      </c>
      <c r="F1098" s="80">
        <v>0.47094534364739493</v>
      </c>
      <c r="G1098" s="80">
        <v>0.21026589973941201</v>
      </c>
      <c r="H1098" s="80">
        <v>0.49171186666666666</v>
      </c>
      <c r="I1098" s="80">
        <v>0.39372586578947383</v>
      </c>
      <c r="J1098" s="80">
        <v>0.10119476666666667</v>
      </c>
      <c r="K1098" s="80">
        <v>0</v>
      </c>
      <c r="L1098" s="80">
        <v>5.8708973140230387E-2</v>
      </c>
      <c r="M1098" s="80">
        <v>0.292462914130103</v>
      </c>
      <c r="N1098" s="80">
        <v>0.37664531732966738</v>
      </c>
      <c r="O1098" s="80">
        <v>8.8596107999999993E-2</v>
      </c>
      <c r="P1098" s="80">
        <v>0.19679477263404763</v>
      </c>
      <c r="Q1098" s="80">
        <v>3.2195819025713737E-2</v>
      </c>
      <c r="R1098" s="80">
        <v>0.12328767123287675</v>
      </c>
      <c r="S1098" s="80">
        <v>2.7600603180022527</v>
      </c>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row>
    <row r="1099" spans="1:117">
      <c r="A1099" s="9" t="s">
        <v>363</v>
      </c>
      <c r="B1099" s="9" t="s">
        <v>199</v>
      </c>
      <c r="C1099" s="42">
        <v>44076</v>
      </c>
      <c r="D1099" s="79">
        <v>44104</v>
      </c>
      <c r="E1099" s="80">
        <v>-7.6475000000000001E-2</v>
      </c>
      <c r="F1099" s="80">
        <v>0.47094534364739493</v>
      </c>
      <c r="G1099" s="80">
        <v>0.21026589973941201</v>
      </c>
      <c r="H1099" s="80">
        <v>0.49171186666666666</v>
      </c>
      <c r="I1099" s="80">
        <v>0.39372586578947383</v>
      </c>
      <c r="J1099" s="80">
        <v>0.10119476666666667</v>
      </c>
      <c r="K1099" s="80">
        <v>0</v>
      </c>
      <c r="L1099" s="80">
        <v>5.8708973140230387E-2</v>
      </c>
      <c r="M1099" s="80">
        <v>0.292462914130103</v>
      </c>
      <c r="N1099" s="80">
        <v>0.37664531732966738</v>
      </c>
      <c r="O1099" s="80">
        <v>2.7911997000000001E-2</v>
      </c>
      <c r="P1099" s="80">
        <v>0.19679477263404763</v>
      </c>
      <c r="Q1099" s="80">
        <v>3.491144948301917E-2</v>
      </c>
      <c r="R1099" s="80">
        <v>0.12328767123287675</v>
      </c>
      <c r="S1099" s="80">
        <v>2.7020918374595584</v>
      </c>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row>
    <row r="1100" spans="1:117">
      <c r="A1100" s="9" t="s">
        <v>363</v>
      </c>
      <c r="B1100" s="9" t="s">
        <v>199</v>
      </c>
      <c r="C1100" s="42">
        <v>44077</v>
      </c>
      <c r="D1100" s="79">
        <v>44104</v>
      </c>
      <c r="E1100" s="80">
        <v>-7.6475000000000001E-2</v>
      </c>
      <c r="F1100" s="80">
        <v>0.47094534364739493</v>
      </c>
      <c r="G1100" s="80">
        <v>0.21026589973941201</v>
      </c>
      <c r="H1100" s="80">
        <v>0.49171186666666666</v>
      </c>
      <c r="I1100" s="80">
        <v>0.39372586578947383</v>
      </c>
      <c r="J1100" s="80">
        <v>0.10119476666666667</v>
      </c>
      <c r="K1100" s="80">
        <v>0</v>
      </c>
      <c r="L1100" s="80">
        <v>5.8708973140230387E-2</v>
      </c>
      <c r="M1100" s="80">
        <v>0.292462914130103</v>
      </c>
      <c r="N1100" s="80">
        <v>0.37664531732966738</v>
      </c>
      <c r="O1100" s="80">
        <v>2.3574105000000001E-2</v>
      </c>
      <c r="P1100" s="80">
        <v>0.19679477263404763</v>
      </c>
      <c r="Q1100" s="80">
        <v>3.6014580761672653E-2</v>
      </c>
      <c r="R1100" s="80">
        <v>0.12328767123287675</v>
      </c>
      <c r="S1100" s="80">
        <v>2.6988570767382116</v>
      </c>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row>
    <row r="1101" spans="1:117">
      <c r="A1101" s="9" t="s">
        <v>363</v>
      </c>
      <c r="B1101" s="9" t="s">
        <v>199</v>
      </c>
      <c r="C1101" s="42">
        <v>44078</v>
      </c>
      <c r="D1101" s="79">
        <v>44104</v>
      </c>
      <c r="E1101" s="80">
        <v>-7.6475000000000001E-2</v>
      </c>
      <c r="F1101" s="80">
        <v>0.47094534364739493</v>
      </c>
      <c r="G1101" s="80">
        <v>0.21026589973941201</v>
      </c>
      <c r="H1101" s="80">
        <v>0.49171186666666666</v>
      </c>
      <c r="I1101" s="80">
        <v>0.39372586578947383</v>
      </c>
      <c r="J1101" s="80">
        <v>0.10119476666666667</v>
      </c>
      <c r="K1101" s="80">
        <v>0</v>
      </c>
      <c r="L1101" s="80">
        <v>5.8708973140230387E-2</v>
      </c>
      <c r="M1101" s="80">
        <v>0.292462914130103</v>
      </c>
      <c r="N1101" s="80">
        <v>0.37664531732966744</v>
      </c>
      <c r="O1101" s="80">
        <v>4.1509071000000002E-2</v>
      </c>
      <c r="P1101" s="80">
        <v>0.19679477263404763</v>
      </c>
      <c r="Q1101" s="80">
        <v>3.7316854631496199E-2</v>
      </c>
      <c r="R1101" s="80">
        <v>0.12328767123287675</v>
      </c>
      <c r="S1101" s="80">
        <v>2.7180943166080356</v>
      </c>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row>
    <row r="1102" spans="1:117">
      <c r="A1102" s="9" t="s">
        <v>363</v>
      </c>
      <c r="B1102" s="9" t="s">
        <v>199</v>
      </c>
      <c r="C1102" s="42">
        <v>44079</v>
      </c>
      <c r="D1102" s="79">
        <v>44104</v>
      </c>
      <c r="E1102" s="80">
        <v>-7.6475000000000001E-2</v>
      </c>
      <c r="F1102" s="80">
        <v>0.47094534364739493</v>
      </c>
      <c r="G1102" s="80">
        <v>0.21026589973941201</v>
      </c>
      <c r="H1102" s="80">
        <v>0.49171186666666666</v>
      </c>
      <c r="I1102" s="80">
        <v>0.39372586578947383</v>
      </c>
      <c r="J1102" s="80">
        <v>0.10119476666666667</v>
      </c>
      <c r="K1102" s="80">
        <v>0</v>
      </c>
      <c r="L1102" s="80">
        <v>5.8708973140230387E-2</v>
      </c>
      <c r="M1102" s="80">
        <v>0.292462914130103</v>
      </c>
      <c r="N1102" s="80">
        <v>0.37664531732966744</v>
      </c>
      <c r="O1102" s="80">
        <v>4.9593644999999999E-2</v>
      </c>
      <c r="P1102" s="80">
        <v>0.19679477263404763</v>
      </c>
      <c r="Q1102" s="80">
        <v>3.0608753789890863E-2</v>
      </c>
      <c r="R1102" s="80">
        <v>0.12328767123287675</v>
      </c>
      <c r="S1102" s="80">
        <v>2.7194707897664299</v>
      </c>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row>
    <row r="1103" spans="1:117">
      <c r="A1103" s="9" t="s">
        <v>363</v>
      </c>
      <c r="B1103" s="9" t="s">
        <v>199</v>
      </c>
      <c r="C1103" s="42">
        <v>44080</v>
      </c>
      <c r="D1103" s="79">
        <v>44104</v>
      </c>
      <c r="E1103" s="80">
        <v>-7.6475000000000001E-2</v>
      </c>
      <c r="F1103" s="80">
        <v>0.47094534364739493</v>
      </c>
      <c r="G1103" s="80">
        <v>0.21026589973941201</v>
      </c>
      <c r="H1103" s="80">
        <v>0.49171186666666666</v>
      </c>
      <c r="I1103" s="80">
        <v>0.39372586578947383</v>
      </c>
      <c r="J1103" s="80">
        <v>0.10119476666666667</v>
      </c>
      <c r="K1103" s="80">
        <v>0</v>
      </c>
      <c r="L1103" s="80">
        <v>5.8708973140230387E-2</v>
      </c>
      <c r="M1103" s="80">
        <v>0.292462914130103</v>
      </c>
      <c r="N1103" s="80">
        <v>0.37664531732966744</v>
      </c>
      <c r="O1103" s="80">
        <v>3.8483028000000002E-2</v>
      </c>
      <c r="P1103" s="80">
        <v>0.19679477263404763</v>
      </c>
      <c r="Q1103" s="80">
        <v>3.4192710418198144E-2</v>
      </c>
      <c r="R1103" s="80">
        <v>0.12328767123287675</v>
      </c>
      <c r="S1103" s="80">
        <v>2.7119441293947371</v>
      </c>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row>
    <row r="1104" spans="1:117">
      <c r="A1104" s="9" t="s">
        <v>374</v>
      </c>
      <c r="B1104" s="9" t="s">
        <v>199</v>
      </c>
      <c r="C1104" s="42">
        <v>44081</v>
      </c>
      <c r="D1104" s="79">
        <v>44104</v>
      </c>
      <c r="E1104" s="80">
        <v>-7.6475000000000001E-2</v>
      </c>
      <c r="F1104" s="80">
        <v>0.47094534364739493</v>
      </c>
      <c r="G1104" s="80">
        <v>0.21026589973941201</v>
      </c>
      <c r="H1104" s="80">
        <v>0.49171186666666666</v>
      </c>
      <c r="I1104" s="80">
        <v>0.39372586578947383</v>
      </c>
      <c r="J1104" s="80">
        <v>0.10119476666666667</v>
      </c>
      <c r="K1104" s="80">
        <v>0</v>
      </c>
      <c r="L1104" s="80">
        <v>5.8708973140230387E-2</v>
      </c>
      <c r="M1104" s="80">
        <v>0.292462914130103</v>
      </c>
      <c r="N1104" s="80">
        <v>0.37664531732966744</v>
      </c>
      <c r="O1104" s="80">
        <v>2.7391545E-2</v>
      </c>
      <c r="P1104" s="80">
        <v>0.19679477263404763</v>
      </c>
      <c r="Q1104" s="80">
        <v>3.6458039493676681E-2</v>
      </c>
      <c r="R1104" s="80">
        <v>0.12328767123287675</v>
      </c>
      <c r="S1104" s="80">
        <v>2.7031179754702159</v>
      </c>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row>
    <row r="1105" spans="1:117">
      <c r="A1105" s="9" t="s">
        <v>374</v>
      </c>
      <c r="B1105" s="9" t="s">
        <v>199</v>
      </c>
      <c r="C1105" s="42">
        <v>44082</v>
      </c>
      <c r="D1105" s="79">
        <v>44104</v>
      </c>
      <c r="E1105" s="80">
        <v>-7.6475000000000001E-2</v>
      </c>
      <c r="F1105" s="80">
        <v>0.47094534364739493</v>
      </c>
      <c r="G1105" s="80">
        <v>0.21026589973941201</v>
      </c>
      <c r="H1105" s="80">
        <v>0.49171186666666666</v>
      </c>
      <c r="I1105" s="80">
        <v>0.39372586578947383</v>
      </c>
      <c r="J1105" s="80">
        <v>0.10119476666666667</v>
      </c>
      <c r="K1105" s="80">
        <v>0</v>
      </c>
      <c r="L1105" s="80">
        <v>5.8708973140230387E-2</v>
      </c>
      <c r="M1105" s="80">
        <v>0.292462914130103</v>
      </c>
      <c r="N1105" s="80">
        <v>0.37664531732966738</v>
      </c>
      <c r="O1105" s="80">
        <v>2.8184283000000001E-2</v>
      </c>
      <c r="P1105" s="80">
        <v>0.19679477263404763</v>
      </c>
      <c r="Q1105" s="80">
        <v>3.2269271350662036E-2</v>
      </c>
      <c r="R1105" s="80">
        <v>0.12328767123287675</v>
      </c>
      <c r="S1105" s="80">
        <v>2.6997219453272008</v>
      </c>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row>
    <row r="1106" spans="1:117">
      <c r="A1106" s="9" t="s">
        <v>374</v>
      </c>
      <c r="B1106" s="9" t="s">
        <v>199</v>
      </c>
      <c r="C1106" s="42">
        <v>44083</v>
      </c>
      <c r="D1106" s="79">
        <v>44104</v>
      </c>
      <c r="E1106" s="80">
        <v>-7.6475000000000001E-2</v>
      </c>
      <c r="F1106" s="80">
        <v>0.47094534364739493</v>
      </c>
      <c r="G1106" s="80">
        <v>0.21026589973941201</v>
      </c>
      <c r="H1106" s="80">
        <v>0.49171186666666666</v>
      </c>
      <c r="I1106" s="80">
        <v>0.39372586578947383</v>
      </c>
      <c r="J1106" s="80">
        <v>0.10119476666666667</v>
      </c>
      <c r="K1106" s="80">
        <v>0</v>
      </c>
      <c r="L1106" s="80">
        <v>5.8708973140230387E-2</v>
      </c>
      <c r="M1106" s="80">
        <v>0.292462914130103</v>
      </c>
      <c r="N1106" s="80">
        <v>0.37664531732966744</v>
      </c>
      <c r="O1106" s="80">
        <v>2.8695582000000001E-2</v>
      </c>
      <c r="P1106" s="80">
        <v>0.19679477263404763</v>
      </c>
      <c r="Q1106" s="80">
        <v>3.4244851397047193E-2</v>
      </c>
      <c r="R1106" s="80">
        <v>0.12328767123287675</v>
      </c>
      <c r="S1106" s="80">
        <v>2.7022088243735864</v>
      </c>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row>
    <row r="1107" spans="1:117">
      <c r="A1107" s="9" t="s">
        <v>374</v>
      </c>
      <c r="B1107" s="9" t="s">
        <v>199</v>
      </c>
      <c r="C1107" s="42">
        <v>44084</v>
      </c>
      <c r="D1107" s="79">
        <v>44104</v>
      </c>
      <c r="E1107" s="80">
        <v>-7.6475000000000001E-2</v>
      </c>
      <c r="F1107" s="80">
        <v>0.47094534364739493</v>
      </c>
      <c r="G1107" s="80">
        <v>0.21026589973941201</v>
      </c>
      <c r="H1107" s="80">
        <v>0.49171186666666666</v>
      </c>
      <c r="I1107" s="80">
        <v>0.39372586578947383</v>
      </c>
      <c r="J1107" s="80">
        <v>0.10119476666666667</v>
      </c>
      <c r="K1107" s="80">
        <v>0</v>
      </c>
      <c r="L1107" s="80">
        <v>5.8708973140230387E-2</v>
      </c>
      <c r="M1107" s="80">
        <v>0.292462914130103</v>
      </c>
      <c r="N1107" s="80">
        <v>0.37664531732966738</v>
      </c>
      <c r="O1107" s="80">
        <v>2.8208718000000001E-2</v>
      </c>
      <c r="P1107" s="80">
        <v>0.19679477263404763</v>
      </c>
      <c r="Q1107" s="80">
        <v>3.3025559479243259E-2</v>
      </c>
      <c r="R1107" s="80">
        <v>0.12328767123287675</v>
      </c>
      <c r="S1107" s="80">
        <v>2.7005026684557825</v>
      </c>
      <c r="T1107" s="35"/>
      <c r="U1107" s="35"/>
      <c r="V1107" s="35"/>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row>
    <row r="1108" spans="1:117">
      <c r="A1108" s="9" t="s">
        <v>374</v>
      </c>
      <c r="B1108" s="9" t="s">
        <v>199</v>
      </c>
      <c r="C1108" s="42">
        <v>44085</v>
      </c>
      <c r="D1108" s="79">
        <v>44104</v>
      </c>
      <c r="E1108" s="80">
        <v>-7.6475000000000001E-2</v>
      </c>
      <c r="F1108" s="80">
        <v>0.47094534364739493</v>
      </c>
      <c r="G1108" s="80">
        <v>0.21026589973941201</v>
      </c>
      <c r="H1108" s="80">
        <v>0.49171186666666666</v>
      </c>
      <c r="I1108" s="80">
        <v>0.39372586578947383</v>
      </c>
      <c r="J1108" s="80">
        <v>0.10119476666666667</v>
      </c>
      <c r="K1108" s="80">
        <v>0</v>
      </c>
      <c r="L1108" s="80">
        <v>5.8708973140230387E-2</v>
      </c>
      <c r="M1108" s="80">
        <v>0.292462914130103</v>
      </c>
      <c r="N1108" s="80">
        <v>0.37664531732966738</v>
      </c>
      <c r="O1108" s="80">
        <v>4.6107936000000002E-2</v>
      </c>
      <c r="P1108" s="80">
        <v>0.19679477263404763</v>
      </c>
      <c r="Q1108" s="80">
        <v>3.0771058126433104E-2</v>
      </c>
      <c r="R1108" s="80">
        <v>0.12328767123287675</v>
      </c>
      <c r="S1108" s="80">
        <v>2.716147385102972</v>
      </c>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row>
    <row r="1109" spans="1:117">
      <c r="A1109" s="9" t="s">
        <v>374</v>
      </c>
      <c r="B1109" s="9" t="s">
        <v>199</v>
      </c>
      <c r="C1109" s="42">
        <v>44086</v>
      </c>
      <c r="D1109" s="79">
        <v>44104</v>
      </c>
      <c r="E1109" s="80">
        <v>-7.6475000000000001E-2</v>
      </c>
      <c r="F1109" s="80">
        <v>0.47094534364739493</v>
      </c>
      <c r="G1109" s="80">
        <v>0.21026589973941201</v>
      </c>
      <c r="H1109" s="80">
        <v>0.49171186666666666</v>
      </c>
      <c r="I1109" s="80">
        <v>0.39372586578947383</v>
      </c>
      <c r="J1109" s="80">
        <v>0.10119476666666667</v>
      </c>
      <c r="K1109" s="80">
        <v>0</v>
      </c>
      <c r="L1109" s="80">
        <v>5.8708973140230387E-2</v>
      </c>
      <c r="M1109" s="80">
        <v>0.292462914130103</v>
      </c>
      <c r="N1109" s="80">
        <v>0.37664531732966744</v>
      </c>
      <c r="O1109" s="80">
        <v>2.8917656999999999E-2</v>
      </c>
      <c r="P1109" s="80">
        <v>0.19679477263404763</v>
      </c>
      <c r="Q1109" s="80">
        <v>3.6524157042601375E-2</v>
      </c>
      <c r="R1109" s="80">
        <v>0.12328767123287675</v>
      </c>
      <c r="S1109" s="80">
        <v>2.7047102050191407</v>
      </c>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c r="BD1109" s="35"/>
      <c r="BE1109" s="35"/>
      <c r="BF1109" s="35"/>
      <c r="BG1109" s="35"/>
      <c r="BH1109" s="35"/>
      <c r="BI1109" s="35"/>
      <c r="BJ1109" s="35"/>
      <c r="BK1109" s="35"/>
      <c r="BL1109" s="35"/>
      <c r="BM1109" s="35"/>
      <c r="BN1109" s="35"/>
      <c r="BO1109" s="35"/>
      <c r="BP1109" s="35"/>
      <c r="BQ1109" s="35"/>
      <c r="BR1109" s="35"/>
      <c r="BS1109" s="35"/>
      <c r="BT1109" s="35"/>
      <c r="BU1109" s="35"/>
      <c r="BV1109" s="35"/>
      <c r="BW1109" s="35"/>
      <c r="BX1109" s="35"/>
      <c r="BY1109" s="35"/>
      <c r="BZ1109" s="35"/>
      <c r="CA1109" s="35"/>
      <c r="CB1109" s="35"/>
      <c r="CC1109" s="35"/>
      <c r="CD1109" s="35"/>
      <c r="CE1109" s="35"/>
      <c r="CF1109" s="35"/>
      <c r="CG1109" s="35"/>
      <c r="CH1109" s="35"/>
      <c r="CI1109" s="35"/>
      <c r="CJ1109" s="35"/>
      <c r="CK1109" s="35"/>
      <c r="CL1109" s="35"/>
      <c r="CM1109" s="35"/>
      <c r="CN1109" s="35"/>
      <c r="CO1109" s="35"/>
      <c r="CP1109" s="35"/>
      <c r="CQ1109" s="35"/>
      <c r="CR1109" s="35"/>
      <c r="CS1109" s="35"/>
      <c r="CT1109" s="35"/>
      <c r="CU1109" s="35"/>
      <c r="CV1109" s="35"/>
      <c r="CW1109" s="35"/>
      <c r="CX1109" s="35"/>
      <c r="CY1109" s="35"/>
      <c r="CZ1109" s="35"/>
      <c r="DA1109" s="35"/>
      <c r="DB1109" s="35"/>
      <c r="DC1109" s="35"/>
      <c r="DD1109" s="35"/>
      <c r="DE1109" s="35"/>
      <c r="DF1109" s="35"/>
      <c r="DG1109" s="35"/>
      <c r="DH1109" s="35"/>
      <c r="DI1109" s="35"/>
      <c r="DJ1109" s="35"/>
      <c r="DK1109" s="35"/>
      <c r="DL1109" s="35"/>
      <c r="DM1109" s="35"/>
    </row>
    <row r="1110" spans="1:117">
      <c r="A1110" s="9" t="s">
        <v>374</v>
      </c>
      <c r="B1110" s="9" t="s">
        <v>199</v>
      </c>
      <c r="C1110" s="42">
        <v>44087</v>
      </c>
      <c r="D1110" s="79">
        <v>44104</v>
      </c>
      <c r="E1110" s="80">
        <v>-7.6475000000000001E-2</v>
      </c>
      <c r="F1110" s="80">
        <v>0.47094534364739493</v>
      </c>
      <c r="G1110" s="80">
        <v>0.21026589973941201</v>
      </c>
      <c r="H1110" s="80">
        <v>0.49171186666666666</v>
      </c>
      <c r="I1110" s="80">
        <v>0.39372586578947383</v>
      </c>
      <c r="J1110" s="80">
        <v>0.10119476666666667</v>
      </c>
      <c r="K1110" s="80">
        <v>0</v>
      </c>
      <c r="L1110" s="80">
        <v>5.8708973140230387E-2</v>
      </c>
      <c r="M1110" s="80">
        <v>0.292462914130103</v>
      </c>
      <c r="N1110" s="80">
        <v>0.37664531732966738</v>
      </c>
      <c r="O1110" s="80">
        <v>1.6826877000000004E-2</v>
      </c>
      <c r="P1110" s="80">
        <v>0.19679477263404763</v>
      </c>
      <c r="Q1110" s="80">
        <v>6.5383147916420983E-2</v>
      </c>
      <c r="R1110" s="80">
        <v>0.12328767123287675</v>
      </c>
      <c r="S1110" s="80">
        <v>2.7214784158929604</v>
      </c>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row>
    <row r="1111" spans="1:117">
      <c r="A1111" s="9" t="s">
        <v>375</v>
      </c>
      <c r="B1111" s="9" t="s">
        <v>199</v>
      </c>
      <c r="C1111" s="42">
        <v>44088</v>
      </c>
      <c r="D1111" s="79">
        <v>44104</v>
      </c>
      <c r="E1111" s="80">
        <v>-7.6475000000000001E-2</v>
      </c>
      <c r="F1111" s="80">
        <v>0.47094534364739493</v>
      </c>
      <c r="G1111" s="80">
        <v>0.21026589973941201</v>
      </c>
      <c r="H1111" s="80">
        <v>0.49171186666666666</v>
      </c>
      <c r="I1111" s="80">
        <v>0.39372586578947383</v>
      </c>
      <c r="J1111" s="80">
        <v>0.10119476666666667</v>
      </c>
      <c r="K1111" s="80">
        <v>0</v>
      </c>
      <c r="L1111" s="80">
        <v>5.8708973140230387E-2</v>
      </c>
      <c r="M1111" s="80">
        <v>0.292462914130103</v>
      </c>
      <c r="N1111" s="80">
        <v>0.37664531732966744</v>
      </c>
      <c r="O1111" s="80">
        <v>2.0866112999999999E-2</v>
      </c>
      <c r="P1111" s="80">
        <v>0.19679477263404763</v>
      </c>
      <c r="Q1111" s="80">
        <v>7.6559487693140721E-2</v>
      </c>
      <c r="R1111" s="80">
        <v>0.12328767123287675</v>
      </c>
      <c r="S1111" s="80">
        <v>2.7366939916696795</v>
      </c>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c r="BD1111" s="35"/>
      <c r="BE1111" s="35"/>
      <c r="BF1111" s="35"/>
      <c r="BG1111" s="35"/>
      <c r="BH1111" s="35"/>
      <c r="BI1111" s="35"/>
      <c r="BJ1111" s="35"/>
      <c r="BK1111" s="35"/>
      <c r="BL1111" s="35"/>
      <c r="BM1111" s="35"/>
      <c r="BN1111" s="35"/>
      <c r="BO1111" s="35"/>
      <c r="BP1111" s="35"/>
      <c r="BQ1111" s="35"/>
      <c r="BR1111" s="35"/>
      <c r="BS1111" s="35"/>
      <c r="BT1111" s="35"/>
      <c r="BU1111" s="35"/>
      <c r="BV1111" s="35"/>
      <c r="BW1111" s="35"/>
      <c r="BX1111" s="35"/>
      <c r="BY1111" s="35"/>
      <c r="BZ1111" s="35"/>
      <c r="CA1111" s="35"/>
      <c r="CB1111" s="35"/>
      <c r="CC1111" s="35"/>
      <c r="CD1111" s="35"/>
      <c r="CE1111" s="35"/>
      <c r="CF1111" s="35"/>
      <c r="CG1111" s="35"/>
      <c r="CH1111" s="35"/>
      <c r="CI1111" s="35"/>
      <c r="CJ1111" s="35"/>
      <c r="CK1111" s="35"/>
      <c r="CL1111" s="35"/>
      <c r="CM1111" s="35"/>
      <c r="CN1111" s="35"/>
      <c r="CO1111" s="35"/>
      <c r="CP1111" s="35"/>
      <c r="CQ1111" s="35"/>
      <c r="CR1111" s="35"/>
      <c r="CS1111" s="35"/>
      <c r="CT1111" s="35"/>
      <c r="CU1111" s="35"/>
      <c r="CV1111" s="35"/>
      <c r="CW1111" s="35"/>
      <c r="CX1111" s="35"/>
      <c r="CY1111" s="35"/>
      <c r="CZ1111" s="35"/>
      <c r="DA1111" s="35"/>
      <c r="DB1111" s="35"/>
      <c r="DC1111" s="35"/>
      <c r="DD1111" s="35"/>
      <c r="DE1111" s="35"/>
      <c r="DF1111" s="35"/>
      <c r="DG1111" s="35"/>
      <c r="DH1111" s="35"/>
      <c r="DI1111" s="35"/>
      <c r="DJ1111" s="35"/>
      <c r="DK1111" s="35"/>
      <c r="DL1111" s="35"/>
      <c r="DM1111" s="35"/>
    </row>
    <row r="1112" spans="1:117">
      <c r="A1112" s="9" t="s">
        <v>375</v>
      </c>
      <c r="B1112" s="9" t="s">
        <v>199</v>
      </c>
      <c r="C1112" s="42">
        <v>44089</v>
      </c>
      <c r="D1112" s="79">
        <v>44104</v>
      </c>
      <c r="E1112" s="80">
        <v>-7.6475000000000001E-2</v>
      </c>
      <c r="F1112" s="80">
        <v>0.47094534364739493</v>
      </c>
      <c r="G1112" s="80">
        <v>0.21026589973941201</v>
      </c>
      <c r="H1112" s="80">
        <v>0.49171186666666666</v>
      </c>
      <c r="I1112" s="80">
        <v>0.39372586578947383</v>
      </c>
      <c r="J1112" s="80">
        <v>0.10119476666666667</v>
      </c>
      <c r="K1112" s="80">
        <v>0</v>
      </c>
      <c r="L1112" s="80">
        <v>5.8708973140230387E-2</v>
      </c>
      <c r="M1112" s="80">
        <v>0.292462914130103</v>
      </c>
      <c r="N1112" s="80">
        <v>0.37664531732966738</v>
      </c>
      <c r="O1112" s="80">
        <v>1.7408016000000002E-2</v>
      </c>
      <c r="P1112" s="80">
        <v>0.19679477263404763</v>
      </c>
      <c r="Q1112" s="80">
        <v>4.6843455342978367E-2</v>
      </c>
      <c r="R1112" s="80">
        <v>0.12328767123287675</v>
      </c>
      <c r="S1112" s="80">
        <v>2.7035198623195176</v>
      </c>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row>
    <row r="1113" spans="1:117">
      <c r="A1113" s="9" t="s">
        <v>375</v>
      </c>
      <c r="B1113" s="9" t="s">
        <v>199</v>
      </c>
      <c r="C1113" s="42">
        <v>44090</v>
      </c>
      <c r="D1113" s="79">
        <v>44104</v>
      </c>
      <c r="E1113" s="80">
        <v>-7.6475000000000001E-2</v>
      </c>
      <c r="F1113" s="80">
        <v>0.47094534364739493</v>
      </c>
      <c r="G1113" s="80">
        <v>0.21026589973941201</v>
      </c>
      <c r="H1113" s="80">
        <v>0.49171186666666666</v>
      </c>
      <c r="I1113" s="80">
        <v>0.39372586578947383</v>
      </c>
      <c r="J1113" s="80">
        <v>0.10119476666666667</v>
      </c>
      <c r="K1113" s="80">
        <v>0</v>
      </c>
      <c r="L1113" s="80">
        <v>5.8708973140230387E-2</v>
      </c>
      <c r="M1113" s="80">
        <v>0.292462914130103</v>
      </c>
      <c r="N1113" s="80">
        <v>0.37664531732966744</v>
      </c>
      <c r="O1113" s="80">
        <v>2.1366791999999999E-2</v>
      </c>
      <c r="P1113" s="80">
        <v>0.19679477263404763</v>
      </c>
      <c r="Q1113" s="80">
        <v>3.3933624922664558E-2</v>
      </c>
      <c r="R1113" s="80">
        <v>0.12328767123287675</v>
      </c>
      <c r="S1113" s="80">
        <v>2.6945688078992034</v>
      </c>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c r="BD1113" s="35"/>
      <c r="BE1113" s="35"/>
      <c r="BF1113" s="35"/>
      <c r="BG1113" s="35"/>
      <c r="BH1113" s="35"/>
      <c r="BI1113" s="35"/>
      <c r="BJ1113" s="35"/>
      <c r="BK1113" s="35"/>
      <c r="BL1113" s="35"/>
      <c r="BM1113" s="35"/>
      <c r="BN1113" s="35"/>
      <c r="BO1113" s="35"/>
      <c r="BP1113" s="35"/>
      <c r="BQ1113" s="35"/>
      <c r="BR1113" s="35"/>
      <c r="BS1113" s="35"/>
      <c r="BT1113" s="35"/>
      <c r="BU1113" s="35"/>
      <c r="BV1113" s="35"/>
      <c r="BW1113" s="35"/>
      <c r="BX1113" s="35"/>
      <c r="BY1113" s="35"/>
      <c r="BZ1113" s="35"/>
      <c r="CA1113" s="35"/>
      <c r="CB1113" s="35"/>
      <c r="CC1113" s="35"/>
      <c r="CD1113" s="35"/>
      <c r="CE1113" s="35"/>
      <c r="CF1113" s="35"/>
      <c r="CG1113" s="35"/>
      <c r="CH1113" s="35"/>
      <c r="CI1113" s="35"/>
      <c r="CJ1113" s="35"/>
      <c r="CK1113" s="35"/>
      <c r="CL1113" s="35"/>
      <c r="CM1113" s="35"/>
      <c r="CN1113" s="35"/>
      <c r="CO1113" s="35"/>
      <c r="CP1113" s="35"/>
      <c r="CQ1113" s="35"/>
      <c r="CR1113" s="35"/>
      <c r="CS1113" s="35"/>
      <c r="CT1113" s="35"/>
      <c r="CU1113" s="35"/>
      <c r="CV1113" s="35"/>
      <c r="CW1113" s="35"/>
      <c r="CX1113" s="35"/>
      <c r="CY1113" s="35"/>
      <c r="CZ1113" s="35"/>
      <c r="DA1113" s="35"/>
      <c r="DB1113" s="35"/>
      <c r="DC1113" s="35"/>
      <c r="DD1113" s="35"/>
      <c r="DE1113" s="35"/>
      <c r="DF1113" s="35"/>
      <c r="DG1113" s="35"/>
      <c r="DH1113" s="35"/>
      <c r="DI1113" s="35"/>
      <c r="DJ1113" s="35"/>
      <c r="DK1113" s="35"/>
      <c r="DL1113" s="35"/>
      <c r="DM1113" s="35"/>
    </row>
    <row r="1114" spans="1:117">
      <c r="A1114" s="9" t="s">
        <v>375</v>
      </c>
      <c r="B1114" s="9" t="s">
        <v>199</v>
      </c>
      <c r="C1114" s="42">
        <v>44091</v>
      </c>
      <c r="D1114" s="79">
        <v>44104</v>
      </c>
      <c r="E1114" s="80">
        <v>-7.6475000000000001E-2</v>
      </c>
      <c r="F1114" s="80">
        <v>0.47094534364739493</v>
      </c>
      <c r="G1114" s="80">
        <v>0.21026589973941201</v>
      </c>
      <c r="H1114" s="80">
        <v>0.49171186666666666</v>
      </c>
      <c r="I1114" s="80">
        <v>0.39372586578947383</v>
      </c>
      <c r="J1114" s="80">
        <v>0.10119476666666667</v>
      </c>
      <c r="K1114" s="80">
        <v>0</v>
      </c>
      <c r="L1114" s="80">
        <v>5.8708973140230387E-2</v>
      </c>
      <c r="M1114" s="80">
        <v>0.292462914130103</v>
      </c>
      <c r="N1114" s="80">
        <v>0.37664531732966744</v>
      </c>
      <c r="O1114" s="80">
        <v>5.7179439000000006E-2</v>
      </c>
      <c r="P1114" s="80">
        <v>0.19679477263404763</v>
      </c>
      <c r="Q1114" s="80">
        <v>2.928112025765417E-2</v>
      </c>
      <c r="R1114" s="80">
        <v>0.12328767123287675</v>
      </c>
      <c r="S1114" s="80">
        <v>2.7257289502341933</v>
      </c>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row>
    <row r="1115" spans="1:117">
      <c r="A1115" s="9" t="s">
        <v>375</v>
      </c>
      <c r="B1115" s="9" t="s">
        <v>199</v>
      </c>
      <c r="C1115" s="42">
        <v>44092</v>
      </c>
      <c r="D1115" s="79">
        <v>44104</v>
      </c>
      <c r="E1115" s="80">
        <v>-7.6475000000000001E-2</v>
      </c>
      <c r="F1115" s="80">
        <v>0.47094534364739493</v>
      </c>
      <c r="G1115" s="80">
        <v>0.21026589973941201</v>
      </c>
      <c r="H1115" s="80">
        <v>0.49171186666666666</v>
      </c>
      <c r="I1115" s="80">
        <v>0.39372586578947383</v>
      </c>
      <c r="J1115" s="80">
        <v>0.10119476666666667</v>
      </c>
      <c r="K1115" s="80">
        <v>0</v>
      </c>
      <c r="L1115" s="80">
        <v>5.8708973140230387E-2</v>
      </c>
      <c r="M1115" s="80">
        <v>0.292462914130103</v>
      </c>
      <c r="N1115" s="80">
        <v>0.37664531732966738</v>
      </c>
      <c r="O1115" s="80">
        <v>7.0233227999999995E-2</v>
      </c>
      <c r="P1115" s="80">
        <v>0.19679477263404763</v>
      </c>
      <c r="Q1115" s="80">
        <v>3.1714599015256938E-2</v>
      </c>
      <c r="R1115" s="80">
        <v>0.12328767123287675</v>
      </c>
      <c r="S1115" s="80">
        <v>2.7412162179917963</v>
      </c>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c r="BW1115" s="35"/>
      <c r="BX1115" s="35"/>
      <c r="BY1115" s="35"/>
      <c r="BZ1115" s="35"/>
      <c r="CA1115" s="35"/>
      <c r="CB1115" s="35"/>
      <c r="CC1115" s="35"/>
      <c r="CD1115" s="35"/>
      <c r="CE1115" s="35"/>
      <c r="CF1115" s="35"/>
      <c r="CG1115" s="35"/>
      <c r="CH1115" s="35"/>
      <c r="CI1115" s="35"/>
      <c r="CJ1115" s="35"/>
      <c r="CK1115" s="35"/>
      <c r="CL1115" s="35"/>
      <c r="CM1115" s="35"/>
      <c r="CN1115" s="35"/>
      <c r="CO1115" s="35"/>
      <c r="CP1115" s="35"/>
      <c r="CQ1115" s="35"/>
      <c r="CR1115" s="35"/>
      <c r="CS1115" s="35"/>
      <c r="CT1115" s="35"/>
      <c r="CU1115" s="35"/>
      <c r="CV1115" s="35"/>
      <c r="CW1115" s="35"/>
      <c r="CX1115" s="35"/>
      <c r="CY1115" s="35"/>
      <c r="CZ1115" s="35"/>
      <c r="DA1115" s="35"/>
      <c r="DB1115" s="35"/>
      <c r="DC1115" s="35"/>
      <c r="DD1115" s="35"/>
      <c r="DE1115" s="35"/>
      <c r="DF1115" s="35"/>
      <c r="DG1115" s="35"/>
      <c r="DH1115" s="35"/>
      <c r="DI1115" s="35"/>
      <c r="DJ1115" s="35"/>
      <c r="DK1115" s="35"/>
      <c r="DL1115" s="35"/>
      <c r="DM1115" s="35"/>
    </row>
    <row r="1116" spans="1:117">
      <c r="A1116" s="9" t="s">
        <v>375</v>
      </c>
      <c r="B1116" s="9" t="s">
        <v>199</v>
      </c>
      <c r="C1116" s="42">
        <v>44093</v>
      </c>
      <c r="D1116" s="79">
        <v>44104</v>
      </c>
      <c r="E1116" s="80">
        <v>-7.6475000000000001E-2</v>
      </c>
      <c r="F1116" s="80">
        <v>0.47094534364739493</v>
      </c>
      <c r="G1116" s="80">
        <v>0.21026589973941201</v>
      </c>
      <c r="H1116" s="80">
        <v>0.49171186666666666</v>
      </c>
      <c r="I1116" s="80">
        <v>0.39372586578947383</v>
      </c>
      <c r="J1116" s="80">
        <v>0.10119476666666667</v>
      </c>
      <c r="K1116" s="80">
        <v>0</v>
      </c>
      <c r="L1116" s="80">
        <v>5.8708973140230387E-2</v>
      </c>
      <c r="M1116" s="80">
        <v>0.292462914130103</v>
      </c>
      <c r="N1116" s="80">
        <v>0.37664531732966744</v>
      </c>
      <c r="O1116" s="80">
        <v>2.8561131E-2</v>
      </c>
      <c r="P1116" s="80">
        <v>0.19679477263404763</v>
      </c>
      <c r="Q1116" s="80">
        <v>3.7465704425897979E-2</v>
      </c>
      <c r="R1116" s="80">
        <v>0.12328767123287675</v>
      </c>
      <c r="S1116" s="80">
        <v>2.7052952264024372</v>
      </c>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row>
    <row r="1117" spans="1:117">
      <c r="A1117" s="9" t="s">
        <v>375</v>
      </c>
      <c r="B1117" s="9" t="s">
        <v>199</v>
      </c>
      <c r="C1117" s="42">
        <v>44094</v>
      </c>
      <c r="D1117" s="79">
        <v>44104</v>
      </c>
      <c r="E1117" s="80">
        <v>-7.6475000000000001E-2</v>
      </c>
      <c r="F1117" s="80">
        <v>0.47094534364739493</v>
      </c>
      <c r="G1117" s="80">
        <v>0.21026589973941201</v>
      </c>
      <c r="H1117" s="80">
        <v>0.49171186666666666</v>
      </c>
      <c r="I1117" s="80">
        <v>0.39372586578947383</v>
      </c>
      <c r="J1117" s="80">
        <v>0.10119476666666667</v>
      </c>
      <c r="K1117" s="80">
        <v>0</v>
      </c>
      <c r="L1117" s="80">
        <v>5.8708973140230387E-2</v>
      </c>
      <c r="M1117" s="80">
        <v>0.292462914130103</v>
      </c>
      <c r="N1117" s="80">
        <v>0.37664531732966744</v>
      </c>
      <c r="O1117" s="80">
        <v>2.3195663999999998E-2</v>
      </c>
      <c r="P1117" s="80">
        <v>0.19679477263404763</v>
      </c>
      <c r="Q1117" s="80">
        <v>2.8161469807781572E-2</v>
      </c>
      <c r="R1117" s="80">
        <v>0.12328767123287675</v>
      </c>
      <c r="S1117" s="80">
        <v>2.6906255247843207</v>
      </c>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c r="BW1117" s="35"/>
      <c r="BX1117" s="35"/>
      <c r="BY1117" s="35"/>
      <c r="BZ1117" s="35"/>
      <c r="CA1117" s="35"/>
      <c r="CB1117" s="35"/>
      <c r="CC1117" s="35"/>
      <c r="CD1117" s="35"/>
      <c r="CE1117" s="35"/>
      <c r="CF1117" s="35"/>
      <c r="CG1117" s="35"/>
      <c r="CH1117" s="35"/>
      <c r="CI1117" s="35"/>
      <c r="CJ1117" s="35"/>
      <c r="CK1117" s="35"/>
      <c r="CL1117" s="35"/>
      <c r="CM1117" s="35"/>
      <c r="CN1117" s="35"/>
      <c r="CO1117" s="35"/>
      <c r="CP1117" s="35"/>
      <c r="CQ1117" s="35"/>
      <c r="CR1117" s="35"/>
      <c r="CS1117" s="35"/>
      <c r="CT1117" s="35"/>
      <c r="CU1117" s="35"/>
      <c r="CV1117" s="35"/>
      <c r="CW1117" s="35"/>
      <c r="CX1117" s="35"/>
      <c r="CY1117" s="35"/>
      <c r="CZ1117" s="35"/>
      <c r="DA1117" s="35"/>
      <c r="DB1117" s="35"/>
      <c r="DC1117" s="35"/>
      <c r="DD1117" s="35"/>
      <c r="DE1117" s="35"/>
      <c r="DF1117" s="35"/>
      <c r="DG1117" s="35"/>
      <c r="DH1117" s="35"/>
      <c r="DI1117" s="35"/>
      <c r="DJ1117" s="35"/>
      <c r="DK1117" s="35"/>
      <c r="DL1117" s="35"/>
      <c r="DM1117" s="35"/>
    </row>
    <row r="1118" spans="1:117">
      <c r="A1118" s="9" t="s">
        <v>376</v>
      </c>
      <c r="B1118" s="9" t="s">
        <v>199</v>
      </c>
      <c r="C1118" s="42">
        <v>44095</v>
      </c>
      <c r="D1118" s="79">
        <v>44104</v>
      </c>
      <c r="E1118" s="80">
        <v>-7.6475000000000001E-2</v>
      </c>
      <c r="F1118" s="80">
        <v>0.47094534364739493</v>
      </c>
      <c r="G1118" s="80">
        <v>0.21026589973941201</v>
      </c>
      <c r="H1118" s="80">
        <v>0.49171186666666666</v>
      </c>
      <c r="I1118" s="80">
        <v>0.39372586578947383</v>
      </c>
      <c r="J1118" s="80">
        <v>0.10119476666666667</v>
      </c>
      <c r="K1118" s="80">
        <v>0</v>
      </c>
      <c r="L1118" s="80">
        <v>5.8708973140230387E-2</v>
      </c>
      <c r="M1118" s="80">
        <v>0.292462914130103</v>
      </c>
      <c r="N1118" s="80">
        <v>0.37664531732966744</v>
      </c>
      <c r="O1118" s="80">
        <v>2.4845274000000001E-2</v>
      </c>
      <c r="P1118" s="80">
        <v>0.19679477263404763</v>
      </c>
      <c r="Q1118" s="80">
        <v>2.9152312994859146E-2</v>
      </c>
      <c r="R1118" s="80">
        <v>0.12328767123287675</v>
      </c>
      <c r="S1118" s="80">
        <v>2.6932659779713983</v>
      </c>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row>
    <row r="1119" spans="1:117">
      <c r="A1119" s="9" t="s">
        <v>376</v>
      </c>
      <c r="B1119" s="9" t="s">
        <v>199</v>
      </c>
      <c r="C1119" s="42">
        <v>44096</v>
      </c>
      <c r="D1119" s="79">
        <v>44104</v>
      </c>
      <c r="E1119" s="80">
        <v>-7.6475000000000001E-2</v>
      </c>
      <c r="F1119" s="80">
        <v>0.47094534364739493</v>
      </c>
      <c r="G1119" s="80">
        <v>0.21026589973941201</v>
      </c>
      <c r="H1119" s="80">
        <v>0.49171186666666666</v>
      </c>
      <c r="I1119" s="80">
        <v>0.39372586578947383</v>
      </c>
      <c r="J1119" s="80">
        <v>0.10119476666666667</v>
      </c>
      <c r="K1119" s="80">
        <v>0</v>
      </c>
      <c r="L1119" s="80">
        <v>5.8708973140230387E-2</v>
      </c>
      <c r="M1119" s="80">
        <v>0.292462914130103</v>
      </c>
      <c r="N1119" s="80">
        <v>0.37664531732966744</v>
      </c>
      <c r="O1119" s="80">
        <v>2.5429356E-2</v>
      </c>
      <c r="P1119" s="80">
        <v>0.19679477263404763</v>
      </c>
      <c r="Q1119" s="80">
        <v>2.6613917320173694E-2</v>
      </c>
      <c r="R1119" s="80">
        <v>0.12328767123287675</v>
      </c>
      <c r="S1119" s="80">
        <v>2.691311664296713</v>
      </c>
      <c r="T1119" s="35"/>
      <c r="U1119" s="35"/>
      <c r="V1119" s="35"/>
      <c r="W1119" s="35"/>
      <c r="X1119" s="35"/>
      <c r="Y1119" s="35"/>
      <c r="Z1119" s="35"/>
      <c r="AA1119" s="35"/>
      <c r="AB1119" s="35"/>
      <c r="AC1119" s="35"/>
      <c r="AD1119" s="35"/>
      <c r="AE1119" s="35"/>
      <c r="AF1119" s="35"/>
      <c r="AG1119" s="35"/>
      <c r="AH1119" s="35"/>
      <c r="AI1119" s="35"/>
      <c r="AJ1119" s="35"/>
      <c r="AK1119" s="35"/>
      <c r="AL1119" s="35"/>
      <c r="AM1119" s="35"/>
      <c r="AN1119" s="35"/>
      <c r="AO1119" s="35"/>
      <c r="AP1119" s="35"/>
      <c r="AQ1119" s="35"/>
      <c r="AR1119" s="35"/>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5"/>
      <c r="BW1119" s="35"/>
      <c r="BX1119" s="35"/>
      <c r="BY1119" s="35"/>
      <c r="BZ1119" s="35"/>
      <c r="CA1119" s="35"/>
      <c r="CB1119" s="35"/>
      <c r="CC1119" s="35"/>
      <c r="CD1119" s="35"/>
      <c r="CE1119" s="35"/>
      <c r="CF1119" s="35"/>
      <c r="CG1119" s="35"/>
      <c r="CH1119" s="35"/>
      <c r="CI1119" s="35"/>
      <c r="CJ1119" s="35"/>
      <c r="CK1119" s="35"/>
      <c r="CL1119" s="35"/>
      <c r="CM1119" s="35"/>
      <c r="CN1119" s="35"/>
      <c r="CO1119" s="35"/>
      <c r="CP1119" s="35"/>
      <c r="CQ1119" s="35"/>
      <c r="CR1119" s="35"/>
      <c r="CS1119" s="35"/>
      <c r="CT1119" s="35"/>
      <c r="CU1119" s="35"/>
      <c r="CV1119" s="35"/>
      <c r="CW1119" s="35"/>
      <c r="CX1119" s="35"/>
      <c r="CY1119" s="35"/>
      <c r="CZ1119" s="35"/>
      <c r="DA1119" s="35"/>
      <c r="DB1119" s="35"/>
      <c r="DC1119" s="35"/>
      <c r="DD1119" s="35"/>
      <c r="DE1119" s="35"/>
      <c r="DF1119" s="35"/>
      <c r="DG1119" s="35"/>
      <c r="DH1119" s="35"/>
      <c r="DI1119" s="35"/>
      <c r="DJ1119" s="35"/>
      <c r="DK1119" s="35"/>
      <c r="DL1119" s="35"/>
      <c r="DM1119" s="35"/>
    </row>
    <row r="1120" spans="1:117">
      <c r="A1120" s="9" t="s">
        <v>376</v>
      </c>
      <c r="B1120" s="9" t="s">
        <v>199</v>
      </c>
      <c r="C1120" s="42">
        <v>44097</v>
      </c>
      <c r="D1120" s="79">
        <v>44104</v>
      </c>
      <c r="E1120" s="80">
        <v>-7.6475000000000001E-2</v>
      </c>
      <c r="F1120" s="80">
        <v>0.47094534364739493</v>
      </c>
      <c r="G1120" s="80">
        <v>0.21026589973941201</v>
      </c>
      <c r="H1120" s="80">
        <v>0.49171186666666666</v>
      </c>
      <c r="I1120" s="80">
        <v>0.39372586578947383</v>
      </c>
      <c r="J1120" s="80">
        <v>0.10119476666666667</v>
      </c>
      <c r="K1120" s="80">
        <v>0</v>
      </c>
      <c r="L1120" s="80">
        <v>5.8708973140230387E-2</v>
      </c>
      <c r="M1120" s="80">
        <v>0.292462914130103</v>
      </c>
      <c r="N1120" s="80">
        <v>0.37664531732966738</v>
      </c>
      <c r="O1120" s="80">
        <v>2.8893807000000004E-2</v>
      </c>
      <c r="P1120" s="80">
        <v>0.19679477263404763</v>
      </c>
      <c r="Q1120" s="80">
        <v>2.7975903043494316E-2</v>
      </c>
      <c r="R1120" s="80">
        <v>0.12328767123287675</v>
      </c>
      <c r="S1120" s="80">
        <v>2.6961381010200336</v>
      </c>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row>
    <row r="1121" spans="1:117">
      <c r="A1121" s="9" t="s">
        <v>376</v>
      </c>
      <c r="B1121" s="9" t="s">
        <v>199</v>
      </c>
      <c r="C1121" s="42">
        <v>44098</v>
      </c>
      <c r="D1121" s="79">
        <v>44104</v>
      </c>
      <c r="E1121" s="80">
        <v>-7.6475000000000001E-2</v>
      </c>
      <c r="F1121" s="80">
        <v>0.47094534364739493</v>
      </c>
      <c r="G1121" s="80">
        <v>0.21026589973941201</v>
      </c>
      <c r="H1121" s="80">
        <v>0.49171186666666666</v>
      </c>
      <c r="I1121" s="80">
        <v>0.39372586578947383</v>
      </c>
      <c r="J1121" s="80">
        <v>0.10119476666666667</v>
      </c>
      <c r="K1121" s="80">
        <v>0</v>
      </c>
      <c r="L1121" s="80">
        <v>5.8708973140230387E-2</v>
      </c>
      <c r="M1121" s="80">
        <v>0.292462914130103</v>
      </c>
      <c r="N1121" s="80">
        <v>0.37664531732966744</v>
      </c>
      <c r="O1121" s="80">
        <v>2.9060361000000003E-2</v>
      </c>
      <c r="P1121" s="80">
        <v>0.19679477263404763</v>
      </c>
      <c r="Q1121" s="80">
        <v>3.2256385342223838E-2</v>
      </c>
      <c r="R1121" s="80">
        <v>0.12328767123287675</v>
      </c>
      <c r="S1121" s="80">
        <v>2.7005851373187628</v>
      </c>
      <c r="T1121" s="35"/>
      <c r="U1121" s="35"/>
      <c r="V1121" s="35"/>
      <c r="W1121" s="35"/>
      <c r="X1121" s="35"/>
      <c r="Y1121" s="35"/>
      <c r="Z1121" s="35"/>
      <c r="AA1121" s="35"/>
      <c r="AB1121" s="35"/>
      <c r="AC1121" s="35"/>
      <c r="AD1121" s="35"/>
      <c r="AE1121" s="35"/>
      <c r="AF1121" s="35"/>
      <c r="AG1121" s="35"/>
      <c r="AH1121" s="35"/>
      <c r="AI1121" s="35"/>
      <c r="AJ1121" s="35"/>
      <c r="AK1121" s="35"/>
      <c r="AL1121" s="35"/>
      <c r="AM1121" s="35"/>
      <c r="AN1121" s="35"/>
      <c r="AO1121" s="35"/>
      <c r="AP1121" s="35"/>
      <c r="AQ1121" s="35"/>
      <c r="AR1121" s="35"/>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5"/>
      <c r="BW1121" s="35"/>
      <c r="BX1121" s="35"/>
      <c r="BY1121" s="35"/>
      <c r="BZ1121" s="35"/>
      <c r="CA1121" s="35"/>
      <c r="CB1121" s="35"/>
      <c r="CC1121" s="35"/>
      <c r="CD1121" s="35"/>
      <c r="CE1121" s="35"/>
      <c r="CF1121" s="35"/>
      <c r="CG1121" s="35"/>
      <c r="CH1121" s="35"/>
      <c r="CI1121" s="35"/>
      <c r="CJ1121" s="35"/>
      <c r="CK1121" s="35"/>
      <c r="CL1121" s="35"/>
      <c r="CM1121" s="35"/>
      <c r="CN1121" s="35"/>
      <c r="CO1121" s="35"/>
      <c r="CP1121" s="35"/>
      <c r="CQ1121" s="35"/>
      <c r="CR1121" s="35"/>
      <c r="CS1121" s="35"/>
      <c r="CT1121" s="35"/>
      <c r="CU1121" s="35"/>
      <c r="CV1121" s="35"/>
      <c r="CW1121" s="35"/>
      <c r="CX1121" s="35"/>
      <c r="CY1121" s="35"/>
      <c r="CZ1121" s="35"/>
      <c r="DA1121" s="35"/>
      <c r="DB1121" s="35"/>
      <c r="DC1121" s="35"/>
      <c r="DD1121" s="35"/>
      <c r="DE1121" s="35"/>
      <c r="DF1121" s="35"/>
      <c r="DG1121" s="35"/>
      <c r="DH1121" s="35"/>
      <c r="DI1121" s="35"/>
      <c r="DJ1121" s="35"/>
      <c r="DK1121" s="35"/>
      <c r="DL1121" s="35"/>
      <c r="DM1121" s="35"/>
    </row>
    <row r="1122" spans="1:117">
      <c r="A1122" s="9" t="s">
        <v>376</v>
      </c>
      <c r="B1122" s="9" t="s">
        <v>199</v>
      </c>
      <c r="C1122" s="42">
        <v>44099</v>
      </c>
      <c r="D1122" s="79">
        <v>44104</v>
      </c>
      <c r="E1122" s="80">
        <v>-7.6475000000000001E-2</v>
      </c>
      <c r="F1122" s="80">
        <v>0.47094534364739493</v>
      </c>
      <c r="G1122" s="80">
        <v>0.21026589973941201</v>
      </c>
      <c r="H1122" s="80">
        <v>0.49171186666666666</v>
      </c>
      <c r="I1122" s="80">
        <v>0.39372586578947383</v>
      </c>
      <c r="J1122" s="80">
        <v>0.10119476666666667</v>
      </c>
      <c r="K1122" s="80">
        <v>0</v>
      </c>
      <c r="L1122" s="80">
        <v>5.8708973140230387E-2</v>
      </c>
      <c r="M1122" s="80">
        <v>0.292462914130103</v>
      </c>
      <c r="N1122" s="80">
        <v>0.37664531732966738</v>
      </c>
      <c r="O1122" s="80">
        <v>3.7328328000000001E-2</v>
      </c>
      <c r="P1122" s="80">
        <v>0.19679477263404763</v>
      </c>
      <c r="Q1122" s="80">
        <v>3.8677086339654922E-2</v>
      </c>
      <c r="R1122" s="80">
        <v>0.12328767123287675</v>
      </c>
      <c r="S1122" s="80">
        <v>2.715273805316194</v>
      </c>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row>
    <row r="1123" spans="1:117">
      <c r="A1123" s="9" t="s">
        <v>376</v>
      </c>
      <c r="B1123" s="9" t="s">
        <v>199</v>
      </c>
      <c r="C1123" s="42">
        <v>44100</v>
      </c>
      <c r="D1123" s="79">
        <v>44104</v>
      </c>
      <c r="E1123" s="80">
        <v>-7.6475000000000001E-2</v>
      </c>
      <c r="F1123" s="80">
        <v>0.47094534364739493</v>
      </c>
      <c r="G1123" s="80">
        <v>0.21026589973941201</v>
      </c>
      <c r="H1123" s="80">
        <v>0.49171186666666666</v>
      </c>
      <c r="I1123" s="80">
        <v>0.39372586578947383</v>
      </c>
      <c r="J1123" s="80">
        <v>0.10119476666666667</v>
      </c>
      <c r="K1123" s="80">
        <v>0</v>
      </c>
      <c r="L1123" s="80">
        <v>5.8708973140230387E-2</v>
      </c>
      <c r="M1123" s="80">
        <v>0.292462914130103</v>
      </c>
      <c r="N1123" s="80">
        <v>0.37664531732966744</v>
      </c>
      <c r="O1123" s="80">
        <v>4.1566701000000005E-2</v>
      </c>
      <c r="P1123" s="80">
        <v>0.19679477263404763</v>
      </c>
      <c r="Q1123" s="80">
        <v>3.3237948013888192E-2</v>
      </c>
      <c r="R1123" s="80">
        <v>0.12328767123287675</v>
      </c>
      <c r="S1123" s="80">
        <v>2.7140730399904269</v>
      </c>
      <c r="T1123" s="35"/>
      <c r="U1123" s="35"/>
      <c r="V1123" s="35"/>
      <c r="W1123" s="35"/>
      <c r="X1123" s="35"/>
      <c r="Y1123" s="35"/>
      <c r="Z1123" s="35"/>
      <c r="AA1123" s="35"/>
      <c r="AB1123" s="35"/>
      <c r="AC1123" s="35"/>
      <c r="AD1123" s="35"/>
      <c r="AE1123" s="35"/>
      <c r="AF1123" s="35"/>
      <c r="AG1123" s="35"/>
      <c r="AH1123" s="35"/>
      <c r="AI1123" s="35"/>
      <c r="AJ1123" s="35"/>
      <c r="AK1123" s="35"/>
      <c r="AL1123" s="35"/>
      <c r="AM1123" s="35"/>
      <c r="AN1123" s="35"/>
      <c r="AO1123" s="35"/>
      <c r="AP1123" s="35"/>
      <c r="AQ1123" s="35"/>
      <c r="AR1123" s="35"/>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5"/>
      <c r="BW1123" s="35"/>
      <c r="BX1123" s="35"/>
      <c r="BY1123" s="35"/>
      <c r="BZ1123" s="35"/>
      <c r="CA1123" s="35"/>
      <c r="CB1123" s="35"/>
      <c r="CC1123" s="35"/>
      <c r="CD1123" s="35"/>
      <c r="CE1123" s="35"/>
      <c r="CF1123" s="35"/>
      <c r="CG1123" s="35"/>
      <c r="CH1123" s="35"/>
      <c r="CI1123" s="35"/>
      <c r="CJ1123" s="35"/>
      <c r="CK1123" s="35"/>
      <c r="CL1123" s="35"/>
      <c r="CM1123" s="35"/>
      <c r="CN1123" s="35"/>
      <c r="CO1123" s="35"/>
      <c r="CP1123" s="35"/>
      <c r="CQ1123" s="35"/>
      <c r="CR1123" s="35"/>
      <c r="CS1123" s="35"/>
      <c r="CT1123" s="35"/>
      <c r="CU1123" s="35"/>
      <c r="CV1123" s="35"/>
      <c r="CW1123" s="35"/>
      <c r="CX1123" s="35"/>
      <c r="CY1123" s="35"/>
      <c r="CZ1123" s="35"/>
      <c r="DA1123" s="35"/>
      <c r="DB1123" s="35"/>
      <c r="DC1123" s="35"/>
      <c r="DD1123" s="35"/>
      <c r="DE1123" s="35"/>
      <c r="DF1123" s="35"/>
      <c r="DG1123" s="35"/>
      <c r="DH1123" s="35"/>
      <c r="DI1123" s="35"/>
      <c r="DJ1123" s="35"/>
      <c r="DK1123" s="35"/>
      <c r="DL1123" s="35"/>
      <c r="DM1123" s="35"/>
    </row>
    <row r="1124" spans="1:117">
      <c r="A1124" s="9" t="s">
        <v>376</v>
      </c>
      <c r="B1124" s="9" t="s">
        <v>199</v>
      </c>
      <c r="C1124" s="42">
        <v>44101</v>
      </c>
      <c r="D1124" s="79">
        <v>44104</v>
      </c>
      <c r="E1124" s="80">
        <v>-7.6475000000000001E-2</v>
      </c>
      <c r="F1124" s="80">
        <v>0.47094534364739493</v>
      </c>
      <c r="G1124" s="80">
        <v>0.21026589973941201</v>
      </c>
      <c r="H1124" s="80">
        <v>0.49171186666666666</v>
      </c>
      <c r="I1124" s="80">
        <v>0.39372586578947383</v>
      </c>
      <c r="J1124" s="80">
        <v>0.10119476666666667</v>
      </c>
      <c r="K1124" s="80">
        <v>0</v>
      </c>
      <c r="L1124" s="80">
        <v>5.8708973140230387E-2</v>
      </c>
      <c r="M1124" s="80">
        <v>0.292462914130103</v>
      </c>
      <c r="N1124" s="80">
        <v>0.37664531732966744</v>
      </c>
      <c r="O1124" s="80">
        <v>5.0433207000000001E-2</v>
      </c>
      <c r="P1124" s="80">
        <v>0.19679477263404763</v>
      </c>
      <c r="Q1124" s="80">
        <v>2.9747129217282158E-2</v>
      </c>
      <c r="R1124" s="80">
        <v>0.12328767123287675</v>
      </c>
      <c r="S1124" s="80">
        <v>2.7194487271938215</v>
      </c>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row>
    <row r="1125" spans="1:117">
      <c r="A1125" s="9" t="s">
        <v>377</v>
      </c>
      <c r="B1125" s="9" t="s">
        <v>199</v>
      </c>
      <c r="C1125" s="42">
        <v>44102</v>
      </c>
      <c r="D1125" s="79">
        <v>44104</v>
      </c>
      <c r="E1125" s="80">
        <v>-7.6475000000000001E-2</v>
      </c>
      <c r="F1125" s="80">
        <v>0.47094534364739493</v>
      </c>
      <c r="G1125" s="80">
        <v>0.21026589973941201</v>
      </c>
      <c r="H1125" s="80">
        <v>0.49171186666666666</v>
      </c>
      <c r="I1125" s="80">
        <v>0.39372586578947383</v>
      </c>
      <c r="J1125" s="80">
        <v>0.10119476666666667</v>
      </c>
      <c r="K1125" s="80">
        <v>0</v>
      </c>
      <c r="L1125" s="80">
        <v>5.8708973140230387E-2</v>
      </c>
      <c r="M1125" s="80">
        <v>0.292462914130103</v>
      </c>
      <c r="N1125" s="80">
        <v>0.37664531732966738</v>
      </c>
      <c r="O1125" s="80">
        <v>2.2688244E-2</v>
      </c>
      <c r="P1125" s="80">
        <v>0.19679477263404763</v>
      </c>
      <c r="Q1125" s="80">
        <v>3.070063632413525E-2</v>
      </c>
      <c r="R1125" s="80">
        <v>0.12328767123287675</v>
      </c>
      <c r="S1125" s="80">
        <v>2.692657271300674</v>
      </c>
      <c r="T1125" s="35"/>
      <c r="U1125" s="35"/>
      <c r="V1125" s="35"/>
      <c r="W1125" s="35"/>
      <c r="X1125" s="35"/>
      <c r="Y1125" s="35"/>
      <c r="Z1125" s="35"/>
      <c r="AA1125" s="35"/>
      <c r="AB1125" s="35"/>
      <c r="AC1125" s="35"/>
      <c r="AD1125" s="35"/>
      <c r="AE1125" s="35"/>
      <c r="AF1125" s="35"/>
      <c r="AG1125" s="35"/>
      <c r="AH1125" s="35"/>
      <c r="AI1125" s="35"/>
      <c r="AJ1125" s="35"/>
      <c r="AK1125" s="35"/>
      <c r="AL1125" s="35"/>
      <c r="AM1125" s="35"/>
      <c r="AN1125" s="35"/>
      <c r="AO1125" s="35"/>
      <c r="AP1125" s="35"/>
      <c r="AQ1125" s="35"/>
      <c r="AR1125" s="35"/>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5"/>
      <c r="BW1125" s="35"/>
      <c r="BX1125" s="35"/>
      <c r="BY1125" s="35"/>
      <c r="BZ1125" s="35"/>
      <c r="CA1125" s="35"/>
      <c r="CB1125" s="35"/>
      <c r="CC1125" s="35"/>
      <c r="CD1125" s="35"/>
      <c r="CE1125" s="35"/>
      <c r="CF1125" s="35"/>
      <c r="CG1125" s="35"/>
      <c r="CH1125" s="35"/>
      <c r="CI1125" s="35"/>
      <c r="CJ1125" s="35"/>
      <c r="CK1125" s="35"/>
      <c r="CL1125" s="35"/>
      <c r="CM1125" s="35"/>
      <c r="CN1125" s="35"/>
      <c r="CO1125" s="35"/>
      <c r="CP1125" s="35"/>
      <c r="CQ1125" s="35"/>
      <c r="CR1125" s="35"/>
      <c r="CS1125" s="35"/>
      <c r="CT1125" s="35"/>
      <c r="CU1125" s="35"/>
      <c r="CV1125" s="35"/>
      <c r="CW1125" s="35"/>
      <c r="CX1125" s="35"/>
      <c r="CY1125" s="35"/>
      <c r="CZ1125" s="35"/>
      <c r="DA1125" s="35"/>
      <c r="DB1125" s="35"/>
      <c r="DC1125" s="35"/>
      <c r="DD1125" s="35"/>
      <c r="DE1125" s="35"/>
      <c r="DF1125" s="35"/>
      <c r="DG1125" s="35"/>
      <c r="DH1125" s="35"/>
      <c r="DI1125" s="35"/>
      <c r="DJ1125" s="35"/>
      <c r="DK1125" s="35"/>
      <c r="DL1125" s="35"/>
      <c r="DM1125" s="35"/>
    </row>
    <row r="1126" spans="1:117">
      <c r="A1126" s="9" t="s">
        <v>377</v>
      </c>
      <c r="B1126" s="9" t="s">
        <v>199</v>
      </c>
      <c r="C1126" s="42">
        <v>44103</v>
      </c>
      <c r="D1126" s="79">
        <v>44104</v>
      </c>
      <c r="E1126" s="80">
        <v>-7.6475000000000001E-2</v>
      </c>
      <c r="F1126" s="80">
        <v>0.47094534364739493</v>
      </c>
      <c r="G1126" s="80">
        <v>0.21026589973941201</v>
      </c>
      <c r="H1126" s="80">
        <v>0.49171186666666666</v>
      </c>
      <c r="I1126" s="80">
        <v>0.39372586578947383</v>
      </c>
      <c r="J1126" s="80">
        <v>0.10119476666666667</v>
      </c>
      <c r="K1126" s="80">
        <v>0</v>
      </c>
      <c r="L1126" s="80">
        <v>5.8708973140230387E-2</v>
      </c>
      <c r="M1126" s="80">
        <v>0.292462914130103</v>
      </c>
      <c r="N1126" s="80">
        <v>0.37664531732966744</v>
      </c>
      <c r="O1126" s="80">
        <v>2.8280155000000005E-2</v>
      </c>
      <c r="P1126" s="80">
        <v>0.19679477263404763</v>
      </c>
      <c r="Q1126" s="80">
        <v>3.2381232754083618E-2</v>
      </c>
      <c r="R1126" s="80">
        <v>0.12328767123287675</v>
      </c>
      <c r="S1126" s="80">
        <v>2.6999297787306227</v>
      </c>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c r="AP1126" s="35"/>
      <c r="AQ1126" s="35"/>
      <c r="AR1126" s="35"/>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5"/>
      <c r="BW1126" s="35"/>
      <c r="BX1126" s="35"/>
      <c r="BY1126" s="35"/>
      <c r="BZ1126" s="35"/>
      <c r="CA1126" s="35"/>
      <c r="CB1126" s="35"/>
      <c r="CC1126" s="35"/>
      <c r="CD1126" s="35"/>
      <c r="CE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35"/>
      <c r="CZ1126" s="35"/>
      <c r="DA1126" s="35"/>
      <c r="DB1126" s="35"/>
      <c r="DC1126" s="35"/>
      <c r="DD1126" s="35"/>
      <c r="DE1126" s="35"/>
      <c r="DF1126" s="35"/>
      <c r="DG1126" s="35"/>
      <c r="DH1126" s="35"/>
      <c r="DI1126" s="35"/>
      <c r="DJ1126" s="35"/>
      <c r="DK1126" s="35"/>
      <c r="DL1126" s="35"/>
      <c r="DM1126" s="35"/>
    </row>
    <row r="1127" spans="1:117">
      <c r="A1127" s="9" t="s">
        <v>377</v>
      </c>
      <c r="B1127" s="9" t="s">
        <v>199</v>
      </c>
      <c r="C1127" s="42">
        <v>44104</v>
      </c>
      <c r="D1127" s="79">
        <v>44104</v>
      </c>
      <c r="E1127" s="80">
        <v>-7.6475000000000001E-2</v>
      </c>
      <c r="F1127" s="80">
        <v>0.47094534364739493</v>
      </c>
      <c r="G1127" s="80">
        <v>0.21026589973941201</v>
      </c>
      <c r="H1127" s="80">
        <v>0.49171186666666666</v>
      </c>
      <c r="I1127" s="80">
        <v>0.39372586578947383</v>
      </c>
      <c r="J1127" s="80">
        <v>0.10119476666666667</v>
      </c>
      <c r="K1127" s="80">
        <v>0</v>
      </c>
      <c r="L1127" s="80">
        <v>5.8708973140230387E-2</v>
      </c>
      <c r="M1127" s="80">
        <v>0.292462914130103</v>
      </c>
      <c r="N1127" s="80">
        <v>0.37664531732966744</v>
      </c>
      <c r="O1127" s="80">
        <v>4.7816144999999997E-2</v>
      </c>
      <c r="P1127" s="80">
        <v>0.19679477263404763</v>
      </c>
      <c r="Q1127" s="80">
        <v>3.2867406524436038E-2</v>
      </c>
      <c r="R1127" s="80">
        <v>0.12328767123287675</v>
      </c>
      <c r="S1127" s="80">
        <v>2.7199519425009751</v>
      </c>
      <c r="T1127" s="35"/>
      <c r="U1127" s="35"/>
      <c r="V1127" s="35"/>
      <c r="W1127" s="35"/>
      <c r="X1127" s="35"/>
      <c r="Y1127" s="35"/>
      <c r="Z1127" s="35"/>
      <c r="AA1127" s="35"/>
      <c r="AB1127" s="35"/>
      <c r="AC1127" s="35"/>
      <c r="AD1127" s="35"/>
      <c r="AE1127" s="35"/>
      <c r="AF1127" s="35"/>
      <c r="AG1127" s="35"/>
      <c r="AH1127" s="35"/>
      <c r="AI1127" s="35"/>
      <c r="AJ1127" s="35"/>
      <c r="AK1127" s="35"/>
      <c r="AL1127" s="35"/>
      <c r="AM1127" s="35"/>
      <c r="AN1127" s="35"/>
      <c r="AO1127" s="35"/>
      <c r="AP1127" s="35"/>
      <c r="AQ1127" s="35"/>
      <c r="AR1127" s="35"/>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5"/>
      <c r="BW1127" s="35"/>
      <c r="BX1127" s="35"/>
      <c r="BY1127" s="35"/>
      <c r="BZ1127" s="35"/>
      <c r="CA1127" s="35"/>
      <c r="CB1127" s="35"/>
      <c r="CC1127" s="35"/>
      <c r="CD1127" s="35"/>
      <c r="CE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35"/>
      <c r="CZ1127" s="35"/>
      <c r="DA1127" s="35"/>
      <c r="DB1127" s="35"/>
      <c r="DC1127" s="35"/>
      <c r="DD1127" s="35"/>
      <c r="DE1127" s="35"/>
      <c r="DF1127" s="35"/>
      <c r="DG1127" s="35"/>
      <c r="DH1127" s="35"/>
      <c r="DI1127" s="35"/>
      <c r="DJ1127" s="35"/>
      <c r="DK1127" s="35"/>
      <c r="DL1127" s="35"/>
      <c r="DM1127" s="35"/>
    </row>
    <row r="1128" spans="1:117">
      <c r="A1128" s="9"/>
      <c r="B1128" s="9"/>
      <c r="C1128" s="42"/>
      <c r="D1128" s="79"/>
      <c r="E1128" s="80"/>
      <c r="F1128" s="80"/>
      <c r="G1128" s="80"/>
      <c r="H1128" s="80"/>
      <c r="I1128" s="80"/>
      <c r="J1128" s="80"/>
      <c r="K1128" s="80"/>
      <c r="L1128" s="80"/>
      <c r="M1128" s="80"/>
      <c r="N1128" s="80"/>
      <c r="O1128" s="80"/>
      <c r="P1128" s="80"/>
      <c r="Q1128" s="80"/>
      <c r="R1128" s="80"/>
      <c r="S1128" s="80"/>
      <c r="T1128" s="35"/>
      <c r="U1128" s="35"/>
      <c r="V1128" s="35"/>
      <c r="W1128" s="35"/>
      <c r="X1128" s="35"/>
      <c r="Y1128" s="35"/>
      <c r="Z1128" s="35"/>
      <c r="AA1128" s="35"/>
      <c r="AB1128" s="35"/>
      <c r="AC1128" s="35"/>
      <c r="AD1128" s="35"/>
      <c r="AE1128" s="35"/>
      <c r="AF1128" s="35"/>
      <c r="AG1128" s="35"/>
      <c r="AH1128" s="35"/>
      <c r="AI1128" s="35"/>
      <c r="AJ1128" s="35"/>
      <c r="AK1128" s="35"/>
      <c r="AL1128" s="35"/>
      <c r="AM1128" s="35"/>
      <c r="AN1128" s="35"/>
      <c r="AO1128" s="35"/>
      <c r="AP1128" s="35"/>
      <c r="AQ1128" s="35"/>
      <c r="AR1128" s="35"/>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5"/>
      <c r="BW1128" s="35"/>
      <c r="BX1128" s="35"/>
      <c r="BY1128" s="35"/>
      <c r="BZ1128" s="35"/>
      <c r="CA1128" s="35"/>
      <c r="CB1128" s="35"/>
      <c r="CC1128" s="35"/>
      <c r="CD1128" s="35"/>
      <c r="CE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35"/>
      <c r="CZ1128" s="35"/>
      <c r="DA1128" s="35"/>
      <c r="DB1128" s="35"/>
      <c r="DC1128" s="35"/>
      <c r="DD1128" s="35"/>
      <c r="DE1128" s="35"/>
      <c r="DF1128" s="35"/>
      <c r="DG1128" s="35"/>
      <c r="DH1128" s="35"/>
      <c r="DI1128" s="35"/>
      <c r="DJ1128" s="35"/>
      <c r="DK1128" s="35"/>
      <c r="DL1128" s="35"/>
      <c r="DM1128" s="35"/>
    </row>
    <row r="1129" spans="1:117">
      <c r="A1129" s="9"/>
      <c r="B1129" s="9"/>
      <c r="C1129" s="42"/>
      <c r="D1129" s="79"/>
      <c r="E1129" s="80"/>
      <c r="F1129" s="80"/>
      <c r="G1129" s="80"/>
      <c r="H1129" s="80"/>
      <c r="I1129" s="80"/>
      <c r="J1129" s="80"/>
      <c r="K1129" s="80"/>
      <c r="L1129" s="80"/>
      <c r="M1129" s="80"/>
      <c r="N1129" s="80"/>
      <c r="O1129" s="80"/>
      <c r="P1129" s="80"/>
      <c r="Q1129" s="80"/>
      <c r="R1129" s="80"/>
      <c r="S1129" s="80"/>
      <c r="T1129" s="35"/>
      <c r="U1129" s="35"/>
      <c r="V1129" s="35"/>
      <c r="W1129" s="35"/>
      <c r="X1129" s="35"/>
      <c r="Y1129" s="35"/>
      <c r="Z1129" s="35"/>
      <c r="AA1129" s="35"/>
      <c r="AB1129" s="35"/>
      <c r="AC1129" s="35"/>
      <c r="AD1129" s="35"/>
      <c r="AE1129" s="35"/>
      <c r="AF1129" s="35"/>
      <c r="AG1129" s="35"/>
      <c r="AH1129" s="35"/>
      <c r="AI1129" s="35"/>
      <c r="AJ1129" s="35"/>
      <c r="AK1129" s="35"/>
      <c r="AL1129" s="35"/>
      <c r="AM1129" s="35"/>
      <c r="AN1129" s="35"/>
      <c r="AO1129" s="35"/>
      <c r="AP1129" s="35"/>
      <c r="AQ1129" s="35"/>
      <c r="AR1129" s="35"/>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5"/>
      <c r="BW1129" s="35"/>
      <c r="BX1129" s="35"/>
      <c r="BY1129" s="35"/>
      <c r="BZ1129" s="35"/>
      <c r="CA1129" s="35"/>
      <c r="CB1129" s="35"/>
      <c r="CC1129" s="35"/>
      <c r="CD1129" s="35"/>
      <c r="CE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35"/>
      <c r="CZ1129" s="35"/>
      <c r="DA1129" s="35"/>
      <c r="DB1129" s="35"/>
      <c r="DC1129" s="35"/>
      <c r="DD1129" s="35"/>
      <c r="DE1129" s="35"/>
      <c r="DF1129" s="35"/>
      <c r="DG1129" s="35"/>
      <c r="DH1129" s="35"/>
      <c r="DI1129" s="35"/>
      <c r="DJ1129" s="35"/>
      <c r="DK1129" s="35"/>
      <c r="DL1129" s="35"/>
      <c r="DM1129" s="35"/>
    </row>
    <row r="1130" spans="1:117">
      <c r="A1130" s="9"/>
      <c r="B1130" s="9"/>
      <c r="C1130" s="42"/>
      <c r="D1130" s="79"/>
      <c r="E1130" s="80"/>
      <c r="F1130" s="80"/>
      <c r="G1130" s="80"/>
      <c r="H1130" s="80"/>
      <c r="I1130" s="80"/>
      <c r="J1130" s="80"/>
      <c r="K1130" s="80"/>
      <c r="L1130" s="80"/>
      <c r="M1130" s="80"/>
      <c r="N1130" s="80"/>
      <c r="O1130" s="80"/>
      <c r="P1130" s="80"/>
      <c r="Q1130" s="80"/>
      <c r="R1130" s="80"/>
      <c r="S1130" s="80"/>
      <c r="T1130" s="35"/>
      <c r="U1130" s="35"/>
      <c r="V1130" s="35"/>
      <c r="W1130" s="35"/>
      <c r="X1130" s="35"/>
      <c r="Y1130" s="35"/>
      <c r="Z1130" s="35"/>
      <c r="AA1130" s="35"/>
      <c r="AB1130" s="35"/>
      <c r="AC1130" s="35"/>
      <c r="AD1130" s="35"/>
      <c r="AE1130" s="35"/>
      <c r="AF1130" s="35"/>
      <c r="AG1130" s="35"/>
      <c r="AH1130" s="35"/>
      <c r="AI1130" s="35"/>
      <c r="AJ1130" s="35"/>
      <c r="AK1130" s="35"/>
      <c r="AL1130" s="35"/>
      <c r="AM1130" s="35"/>
      <c r="AN1130" s="35"/>
      <c r="AO1130" s="35"/>
      <c r="AP1130" s="35"/>
      <c r="AQ1130" s="35"/>
      <c r="AR1130" s="35"/>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5"/>
      <c r="BW1130" s="35"/>
      <c r="BX1130" s="35"/>
      <c r="BY1130" s="35"/>
      <c r="BZ1130" s="35"/>
      <c r="CA1130" s="35"/>
      <c r="CB1130" s="35"/>
      <c r="CC1130" s="35"/>
      <c r="CD1130" s="35"/>
      <c r="CE1130" s="35"/>
      <c r="CF1130" s="35"/>
      <c r="CG1130" s="35"/>
      <c r="CH1130" s="35"/>
      <c r="CI1130" s="35"/>
      <c r="CJ1130" s="35"/>
      <c r="CK1130" s="35"/>
      <c r="CL1130" s="35"/>
      <c r="CM1130" s="35"/>
      <c r="CN1130" s="35"/>
      <c r="CO1130" s="35"/>
      <c r="CP1130" s="35"/>
      <c r="CQ1130" s="35"/>
      <c r="CR1130" s="35"/>
      <c r="CS1130" s="35"/>
      <c r="CT1130" s="35"/>
      <c r="CU1130" s="35"/>
      <c r="CV1130" s="35"/>
      <c r="CW1130" s="35"/>
      <c r="CX1130" s="35"/>
      <c r="CY1130" s="35"/>
      <c r="CZ1130" s="35"/>
      <c r="DA1130" s="35"/>
      <c r="DB1130" s="35"/>
      <c r="DC1130" s="35"/>
      <c r="DD1130" s="35"/>
      <c r="DE1130" s="35"/>
      <c r="DF1130" s="35"/>
      <c r="DG1130" s="35"/>
      <c r="DH1130" s="35"/>
      <c r="DI1130" s="35"/>
      <c r="DJ1130" s="35"/>
      <c r="DK1130" s="35"/>
      <c r="DL1130" s="35"/>
      <c r="DM1130" s="35"/>
    </row>
    <row r="1131" spans="1:117">
      <c r="A1131" s="9"/>
      <c r="B1131" s="9"/>
      <c r="C1131" s="42"/>
      <c r="D1131" s="79"/>
      <c r="E1131" s="80"/>
      <c r="F1131" s="80"/>
      <c r="G1131" s="80"/>
      <c r="H1131" s="80"/>
      <c r="I1131" s="80"/>
      <c r="J1131" s="80"/>
      <c r="K1131" s="80"/>
      <c r="L1131" s="80"/>
      <c r="M1131" s="80"/>
      <c r="N1131" s="80"/>
      <c r="O1131" s="80"/>
      <c r="P1131" s="80"/>
      <c r="Q1131" s="80"/>
      <c r="R1131" s="80"/>
      <c r="S1131" s="80"/>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c r="AP1131" s="35"/>
      <c r="AQ1131" s="35"/>
      <c r="AR1131" s="35"/>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5"/>
      <c r="BW1131" s="35"/>
      <c r="BX1131" s="35"/>
      <c r="BY1131" s="35"/>
      <c r="BZ1131" s="35"/>
      <c r="CA1131" s="35"/>
      <c r="CB1131" s="35"/>
      <c r="CC1131" s="35"/>
      <c r="CD1131" s="35"/>
      <c r="CE1131" s="35"/>
      <c r="CF1131" s="35"/>
      <c r="CG1131" s="35"/>
      <c r="CH1131" s="35"/>
      <c r="CI1131" s="35"/>
      <c r="CJ1131" s="35"/>
      <c r="CK1131" s="35"/>
      <c r="CL1131" s="35"/>
      <c r="CM1131" s="35"/>
      <c r="CN1131" s="35"/>
      <c r="CO1131" s="35"/>
      <c r="CP1131" s="35"/>
      <c r="CQ1131" s="35"/>
      <c r="CR1131" s="35"/>
      <c r="CS1131" s="35"/>
      <c r="CT1131" s="35"/>
      <c r="CU1131" s="35"/>
      <c r="CV1131" s="35"/>
      <c r="CW1131" s="35"/>
      <c r="CX1131" s="35"/>
      <c r="CY1131" s="35"/>
      <c r="CZ1131" s="35"/>
      <c r="DA1131" s="35"/>
      <c r="DB1131" s="35"/>
      <c r="DC1131" s="35"/>
      <c r="DD1131" s="35"/>
      <c r="DE1131" s="35"/>
      <c r="DF1131" s="35"/>
      <c r="DG1131" s="35"/>
      <c r="DH1131" s="35"/>
      <c r="DI1131" s="35"/>
      <c r="DJ1131" s="35"/>
      <c r="DK1131" s="35"/>
      <c r="DL1131" s="35"/>
      <c r="DM1131" s="35"/>
    </row>
    <row r="1132" spans="1:117">
      <c r="A1132" s="9"/>
      <c r="B1132" s="9"/>
      <c r="C1132" s="42"/>
      <c r="D1132" s="79"/>
      <c r="E1132" s="80"/>
      <c r="F1132" s="80"/>
      <c r="G1132" s="80"/>
      <c r="H1132" s="80"/>
      <c r="I1132" s="80"/>
      <c r="J1132" s="80"/>
      <c r="K1132" s="80"/>
      <c r="L1132" s="80"/>
      <c r="M1132" s="80"/>
      <c r="N1132" s="80"/>
      <c r="O1132" s="80"/>
      <c r="P1132" s="80"/>
      <c r="Q1132" s="80"/>
      <c r="R1132" s="80"/>
      <c r="S1132" s="80"/>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c r="AP1132" s="35"/>
      <c r="AQ1132" s="35"/>
      <c r="AR1132" s="35"/>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5"/>
      <c r="BW1132" s="35"/>
      <c r="BX1132" s="35"/>
      <c r="BY1132" s="35"/>
      <c r="BZ1132" s="35"/>
      <c r="CA1132" s="35"/>
      <c r="CB1132" s="35"/>
      <c r="CC1132" s="35"/>
      <c r="CD1132" s="35"/>
      <c r="CE1132" s="35"/>
      <c r="CF1132" s="35"/>
      <c r="CG1132" s="35"/>
      <c r="CH1132" s="35"/>
      <c r="CI1132" s="35"/>
      <c r="CJ1132" s="35"/>
      <c r="CK1132" s="35"/>
      <c r="CL1132" s="35"/>
      <c r="CM1132" s="35"/>
      <c r="CN1132" s="35"/>
      <c r="CO1132" s="35"/>
      <c r="CP1132" s="35"/>
      <c r="CQ1132" s="35"/>
      <c r="CR1132" s="35"/>
      <c r="CS1132" s="35"/>
      <c r="CT1132" s="35"/>
      <c r="CU1132" s="35"/>
      <c r="CV1132" s="35"/>
      <c r="CW1132" s="35"/>
      <c r="CX1132" s="35"/>
      <c r="CY1132" s="35"/>
      <c r="CZ1132" s="35"/>
      <c r="DA1132" s="35"/>
      <c r="DB1132" s="35"/>
      <c r="DC1132" s="35"/>
      <c r="DD1132" s="35"/>
      <c r="DE1132" s="35"/>
      <c r="DF1132" s="35"/>
      <c r="DG1132" s="35"/>
      <c r="DH1132" s="35"/>
      <c r="DI1132" s="35"/>
      <c r="DJ1132" s="35"/>
      <c r="DK1132" s="35"/>
      <c r="DL1132" s="35"/>
      <c r="DM1132" s="35"/>
    </row>
    <row r="1133" spans="1:117">
      <c r="A1133" s="9"/>
      <c r="B1133" s="9"/>
      <c r="C1133" s="42"/>
      <c r="D1133" s="79"/>
      <c r="E1133" s="80"/>
      <c r="F1133" s="80"/>
      <c r="G1133" s="80"/>
      <c r="H1133" s="80"/>
      <c r="I1133" s="80"/>
      <c r="J1133" s="80"/>
      <c r="K1133" s="80"/>
      <c r="L1133" s="80"/>
      <c r="M1133" s="80"/>
      <c r="N1133" s="80"/>
      <c r="O1133" s="80"/>
      <c r="P1133" s="80"/>
      <c r="Q1133" s="80"/>
      <c r="R1133" s="80"/>
      <c r="S1133" s="80"/>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c r="AP1133" s="35"/>
      <c r="AQ1133" s="35"/>
      <c r="AR1133" s="35"/>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5"/>
      <c r="BW1133" s="35"/>
      <c r="BX1133" s="35"/>
      <c r="BY1133" s="35"/>
      <c r="BZ1133" s="35"/>
      <c r="CA1133" s="35"/>
      <c r="CB1133" s="35"/>
      <c r="CC1133" s="35"/>
      <c r="CD1133" s="35"/>
      <c r="CE1133" s="35"/>
      <c r="CF1133" s="35"/>
      <c r="CG1133" s="35"/>
      <c r="CH1133" s="35"/>
      <c r="CI1133" s="35"/>
      <c r="CJ1133" s="35"/>
      <c r="CK1133" s="35"/>
      <c r="CL1133" s="35"/>
      <c r="CM1133" s="35"/>
      <c r="CN1133" s="35"/>
      <c r="CO1133" s="35"/>
      <c r="CP1133" s="35"/>
      <c r="CQ1133" s="35"/>
      <c r="CR1133" s="35"/>
      <c r="CS1133" s="35"/>
      <c r="CT1133" s="35"/>
      <c r="CU1133" s="35"/>
      <c r="CV1133" s="35"/>
      <c r="CW1133" s="35"/>
      <c r="CX1133" s="35"/>
      <c r="CY1133" s="35"/>
      <c r="CZ1133" s="35"/>
      <c r="DA1133" s="35"/>
      <c r="DB1133" s="35"/>
      <c r="DC1133" s="35"/>
      <c r="DD1133" s="35"/>
      <c r="DE1133" s="35"/>
      <c r="DF1133" s="35"/>
      <c r="DG1133" s="35"/>
      <c r="DH1133" s="35"/>
      <c r="DI1133" s="35"/>
      <c r="DJ1133" s="35"/>
      <c r="DK1133" s="35"/>
      <c r="DL1133" s="35"/>
      <c r="DM1133" s="35"/>
    </row>
    <row r="1134" spans="1:117">
      <c r="A1134" s="9"/>
      <c r="B1134" s="9"/>
      <c r="C1134" s="42"/>
      <c r="D1134" s="79"/>
      <c r="E1134" s="80"/>
      <c r="F1134" s="80"/>
      <c r="G1134" s="80"/>
      <c r="H1134" s="80"/>
      <c r="I1134" s="80"/>
      <c r="J1134" s="80"/>
      <c r="K1134" s="80"/>
      <c r="L1134" s="80"/>
      <c r="M1134" s="80"/>
      <c r="N1134" s="80"/>
      <c r="O1134" s="80"/>
      <c r="P1134" s="80"/>
      <c r="Q1134" s="80"/>
      <c r="R1134" s="80"/>
      <c r="S1134" s="80"/>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c r="AP1134" s="35"/>
      <c r="AQ1134" s="35"/>
      <c r="AR1134" s="35"/>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5"/>
      <c r="BW1134" s="35"/>
      <c r="BX1134" s="35"/>
      <c r="BY1134" s="35"/>
      <c r="BZ1134" s="35"/>
      <c r="CA1134" s="35"/>
      <c r="CB1134" s="35"/>
      <c r="CC1134" s="35"/>
      <c r="CD1134" s="35"/>
      <c r="CE1134" s="35"/>
      <c r="CF1134" s="35"/>
      <c r="CG1134" s="35"/>
      <c r="CH1134" s="35"/>
      <c r="CI1134" s="35"/>
      <c r="CJ1134" s="35"/>
      <c r="CK1134" s="35"/>
      <c r="CL1134" s="35"/>
      <c r="CM1134" s="35"/>
      <c r="CN1134" s="35"/>
      <c r="CO1134" s="35"/>
      <c r="CP1134" s="35"/>
      <c r="CQ1134" s="35"/>
      <c r="CR1134" s="35"/>
      <c r="CS1134" s="35"/>
      <c r="CT1134" s="35"/>
      <c r="CU1134" s="35"/>
      <c r="CV1134" s="35"/>
      <c r="CW1134" s="35"/>
      <c r="CX1134" s="35"/>
      <c r="CY1134" s="35"/>
      <c r="CZ1134" s="35"/>
      <c r="DA1134" s="35"/>
      <c r="DB1134" s="35"/>
      <c r="DC1134" s="35"/>
      <c r="DD1134" s="35"/>
      <c r="DE1134" s="35"/>
      <c r="DF1134" s="35"/>
      <c r="DG1134" s="35"/>
      <c r="DH1134" s="35"/>
      <c r="DI1134" s="35"/>
      <c r="DJ1134" s="35"/>
      <c r="DK1134" s="35"/>
      <c r="DL1134" s="35"/>
      <c r="DM1134" s="35"/>
    </row>
    <row r="1135" spans="1:117">
      <c r="A1135" s="9"/>
      <c r="B1135" s="9"/>
      <c r="C1135" s="42"/>
      <c r="D1135" s="79"/>
      <c r="E1135" s="80"/>
      <c r="F1135" s="80"/>
      <c r="G1135" s="80"/>
      <c r="H1135" s="80"/>
      <c r="I1135" s="80"/>
      <c r="J1135" s="80"/>
      <c r="K1135" s="80"/>
      <c r="L1135" s="80"/>
      <c r="M1135" s="80"/>
      <c r="N1135" s="80"/>
      <c r="O1135" s="80"/>
      <c r="P1135" s="80"/>
      <c r="Q1135" s="80"/>
      <c r="R1135" s="80"/>
      <c r="S1135" s="80"/>
      <c r="T1135" s="35"/>
      <c r="U1135" s="35"/>
      <c r="V1135" s="35"/>
      <c r="W1135" s="35"/>
      <c r="X1135" s="35"/>
      <c r="Y1135" s="35"/>
      <c r="Z1135" s="35"/>
      <c r="AA1135" s="35"/>
      <c r="AB1135" s="35"/>
      <c r="AC1135" s="35"/>
      <c r="AD1135" s="35"/>
      <c r="AE1135" s="35"/>
      <c r="AF1135" s="35"/>
      <c r="AG1135" s="35"/>
      <c r="AH1135" s="35"/>
      <c r="AI1135" s="35"/>
      <c r="AJ1135" s="35"/>
      <c r="AK1135" s="35"/>
      <c r="AL1135" s="35"/>
      <c r="AM1135" s="35"/>
      <c r="AN1135" s="35"/>
      <c r="AO1135" s="35"/>
      <c r="AP1135" s="35"/>
      <c r="AQ1135" s="35"/>
      <c r="AR1135" s="35"/>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5"/>
      <c r="BW1135" s="35"/>
      <c r="BX1135" s="35"/>
      <c r="BY1135" s="35"/>
      <c r="BZ1135" s="35"/>
      <c r="CA1135" s="35"/>
      <c r="CB1135" s="35"/>
      <c r="CC1135" s="35"/>
      <c r="CD1135" s="35"/>
      <c r="CE1135" s="35"/>
      <c r="CF1135" s="35"/>
      <c r="CG1135" s="35"/>
      <c r="CH1135" s="35"/>
      <c r="CI1135" s="35"/>
      <c r="CJ1135" s="35"/>
      <c r="CK1135" s="35"/>
      <c r="CL1135" s="35"/>
      <c r="CM1135" s="35"/>
      <c r="CN1135" s="35"/>
      <c r="CO1135" s="35"/>
      <c r="CP1135" s="35"/>
      <c r="CQ1135" s="35"/>
      <c r="CR1135" s="35"/>
      <c r="CS1135" s="35"/>
      <c r="CT1135" s="35"/>
      <c r="CU1135" s="35"/>
      <c r="CV1135" s="35"/>
      <c r="CW1135" s="35"/>
      <c r="CX1135" s="35"/>
      <c r="CY1135" s="35"/>
      <c r="CZ1135" s="35"/>
      <c r="DA1135" s="35"/>
      <c r="DB1135" s="35"/>
      <c r="DC1135" s="35"/>
      <c r="DD1135" s="35"/>
      <c r="DE1135" s="35"/>
      <c r="DF1135" s="35"/>
      <c r="DG1135" s="35"/>
      <c r="DH1135" s="35"/>
      <c r="DI1135" s="35"/>
      <c r="DJ1135" s="35"/>
      <c r="DK1135" s="35"/>
      <c r="DL1135" s="35"/>
      <c r="DM1135" s="35"/>
    </row>
    <row r="1136" spans="1:117">
      <c r="A1136" s="9"/>
      <c r="B1136" s="9"/>
      <c r="C1136" s="42"/>
      <c r="D1136" s="79"/>
      <c r="E1136" s="80"/>
      <c r="F1136" s="80"/>
      <c r="G1136" s="80"/>
      <c r="H1136" s="80"/>
      <c r="I1136" s="80"/>
      <c r="J1136" s="80"/>
      <c r="K1136" s="80"/>
      <c r="L1136" s="80"/>
      <c r="M1136" s="80"/>
      <c r="N1136" s="80"/>
      <c r="O1136" s="80"/>
      <c r="P1136" s="80"/>
      <c r="Q1136" s="80"/>
      <c r="R1136" s="80"/>
      <c r="S1136" s="80"/>
      <c r="T1136" s="35"/>
      <c r="U1136" s="35"/>
      <c r="V1136" s="35"/>
      <c r="W1136" s="35"/>
      <c r="X1136" s="35"/>
      <c r="Y1136" s="35"/>
      <c r="Z1136" s="35"/>
      <c r="AA1136" s="35"/>
      <c r="AB1136" s="35"/>
      <c r="AC1136" s="35"/>
      <c r="AD1136" s="35"/>
      <c r="AE1136" s="35"/>
      <c r="AF1136" s="35"/>
      <c r="AG1136" s="35"/>
      <c r="AH1136" s="35"/>
      <c r="AI1136" s="35"/>
      <c r="AJ1136" s="35"/>
      <c r="AK1136" s="35"/>
      <c r="AL1136" s="35"/>
      <c r="AM1136" s="35"/>
      <c r="AN1136" s="35"/>
      <c r="AO1136" s="35"/>
      <c r="AP1136" s="35"/>
      <c r="AQ1136" s="35"/>
      <c r="AR1136" s="35"/>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row>
    <row r="1137" spans="1:117">
      <c r="A1137" s="9"/>
      <c r="B1137" s="9"/>
      <c r="C1137" s="42"/>
      <c r="D1137" s="79"/>
      <c r="E1137" s="80"/>
      <c r="F1137" s="80"/>
      <c r="G1137" s="80"/>
      <c r="H1137" s="80"/>
      <c r="I1137" s="80"/>
      <c r="J1137" s="80"/>
      <c r="K1137" s="80"/>
      <c r="L1137" s="80"/>
      <c r="M1137" s="80"/>
      <c r="N1137" s="80"/>
      <c r="O1137" s="80"/>
      <c r="P1137" s="80"/>
      <c r="Q1137" s="80"/>
      <c r="R1137" s="80"/>
      <c r="S1137" s="80"/>
      <c r="T1137" s="35"/>
      <c r="U1137" s="35"/>
      <c r="V1137" s="35"/>
      <c r="W1137" s="35"/>
      <c r="X1137" s="35"/>
      <c r="Y1137" s="35"/>
      <c r="Z1137" s="35"/>
      <c r="AA1137" s="35"/>
      <c r="AB1137" s="35"/>
      <c r="AC1137" s="35"/>
      <c r="AD1137" s="35"/>
      <c r="AE1137" s="35"/>
      <c r="AF1137" s="35"/>
      <c r="AG1137" s="35"/>
      <c r="AH1137" s="35"/>
      <c r="AI1137" s="35"/>
      <c r="AJ1137" s="35"/>
      <c r="AK1137" s="35"/>
      <c r="AL1137" s="35"/>
      <c r="AM1137" s="35"/>
      <c r="AN1137" s="35"/>
      <c r="AO1137" s="35"/>
      <c r="AP1137" s="35"/>
      <c r="AQ1137" s="35"/>
      <c r="AR1137" s="35"/>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row>
    <row r="1138" spans="1:117">
      <c r="A1138" s="9"/>
      <c r="B1138" s="9"/>
      <c r="C1138" s="42"/>
      <c r="D1138" s="79"/>
      <c r="E1138" s="80"/>
      <c r="F1138" s="80"/>
      <c r="G1138" s="80"/>
      <c r="H1138" s="80"/>
      <c r="I1138" s="80"/>
      <c r="J1138" s="80"/>
      <c r="K1138" s="80"/>
      <c r="L1138" s="80"/>
      <c r="M1138" s="80"/>
      <c r="N1138" s="80"/>
      <c r="O1138" s="80"/>
      <c r="P1138" s="80"/>
      <c r="Q1138" s="80"/>
      <c r="R1138" s="80"/>
      <c r="S1138" s="80"/>
      <c r="T1138" s="35"/>
      <c r="U1138" s="35"/>
      <c r="V1138" s="35"/>
      <c r="W1138" s="35"/>
      <c r="X1138" s="35"/>
      <c r="Y1138" s="35"/>
      <c r="Z1138" s="35"/>
      <c r="AA1138" s="35"/>
      <c r="AB1138" s="35"/>
      <c r="AC1138" s="35"/>
      <c r="AD1138" s="35"/>
      <c r="AE1138" s="35"/>
      <c r="AF1138" s="35"/>
      <c r="AG1138" s="35"/>
      <c r="AH1138" s="35"/>
      <c r="AI1138" s="35"/>
      <c r="AJ1138" s="35"/>
      <c r="AK1138" s="35"/>
      <c r="AL1138" s="35"/>
      <c r="AM1138" s="35"/>
      <c r="AN1138" s="35"/>
      <c r="AO1138" s="35"/>
      <c r="AP1138" s="35"/>
      <c r="AQ1138" s="35"/>
      <c r="AR1138" s="35"/>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5"/>
      <c r="BW1138" s="35"/>
      <c r="BX1138" s="35"/>
      <c r="BY1138" s="35"/>
      <c r="BZ1138" s="35"/>
      <c r="CA1138" s="35"/>
      <c r="CB1138" s="35"/>
      <c r="CC1138" s="35"/>
      <c r="CD1138" s="35"/>
      <c r="CE1138" s="35"/>
      <c r="CF1138" s="35"/>
      <c r="CG1138" s="35"/>
      <c r="CH1138" s="35"/>
      <c r="CI1138" s="35"/>
      <c r="CJ1138" s="35"/>
      <c r="CK1138" s="35"/>
      <c r="CL1138" s="35"/>
      <c r="CM1138" s="35"/>
      <c r="CN1138" s="35"/>
      <c r="CO1138" s="35"/>
      <c r="CP1138" s="35"/>
      <c r="CQ1138" s="35"/>
      <c r="CR1138" s="35"/>
      <c r="CS1138" s="35"/>
      <c r="CT1138" s="35"/>
      <c r="CU1138" s="35"/>
      <c r="CV1138" s="35"/>
      <c r="CW1138" s="35"/>
      <c r="CX1138" s="35"/>
      <c r="CY1138" s="35"/>
      <c r="CZ1138" s="35"/>
      <c r="DA1138" s="35"/>
      <c r="DB1138" s="35"/>
      <c r="DC1138" s="35"/>
      <c r="DD1138" s="35"/>
      <c r="DE1138" s="35"/>
      <c r="DF1138" s="35"/>
      <c r="DG1138" s="35"/>
      <c r="DH1138" s="35"/>
      <c r="DI1138" s="35"/>
      <c r="DJ1138" s="35"/>
      <c r="DK1138" s="35"/>
      <c r="DL1138" s="35"/>
      <c r="DM1138" s="35"/>
    </row>
    <row r="1139" spans="1:117">
      <c r="A1139" s="9"/>
      <c r="B1139" s="9"/>
      <c r="C1139" s="42"/>
      <c r="D1139" s="79"/>
      <c r="E1139" s="80"/>
      <c r="F1139" s="80"/>
      <c r="G1139" s="80"/>
      <c r="H1139" s="80"/>
      <c r="I1139" s="80"/>
      <c r="J1139" s="80"/>
      <c r="K1139" s="80"/>
      <c r="L1139" s="80"/>
      <c r="M1139" s="80"/>
      <c r="N1139" s="80"/>
      <c r="O1139" s="80"/>
      <c r="P1139" s="80"/>
      <c r="Q1139" s="80"/>
      <c r="R1139" s="80"/>
      <c r="S1139" s="80"/>
      <c r="T1139" s="35"/>
      <c r="U1139" s="35"/>
      <c r="V1139" s="35"/>
      <c r="W1139" s="35"/>
      <c r="X1139" s="35"/>
      <c r="Y1139" s="35"/>
      <c r="Z1139" s="35"/>
      <c r="AA1139" s="35"/>
      <c r="AB1139" s="35"/>
      <c r="AC1139" s="35"/>
      <c r="AD1139" s="35"/>
      <c r="AE1139" s="35"/>
      <c r="AF1139" s="35"/>
      <c r="AG1139" s="35"/>
      <c r="AH1139" s="35"/>
      <c r="AI1139" s="35"/>
      <c r="AJ1139" s="35"/>
      <c r="AK1139" s="35"/>
      <c r="AL1139" s="35"/>
      <c r="AM1139" s="35"/>
      <c r="AN1139" s="35"/>
      <c r="AO1139" s="35"/>
      <c r="AP1139" s="35"/>
      <c r="AQ1139" s="35"/>
      <c r="AR1139" s="35"/>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5"/>
      <c r="BW1139" s="35"/>
      <c r="BX1139" s="35"/>
      <c r="BY1139" s="35"/>
      <c r="BZ1139" s="35"/>
      <c r="CA1139" s="35"/>
      <c r="CB1139" s="35"/>
      <c r="CC1139" s="35"/>
      <c r="CD1139" s="35"/>
      <c r="CE1139" s="35"/>
      <c r="CF1139" s="35"/>
      <c r="CG1139" s="35"/>
      <c r="CH1139" s="35"/>
      <c r="CI1139" s="35"/>
      <c r="CJ1139" s="35"/>
      <c r="CK1139" s="35"/>
      <c r="CL1139" s="35"/>
      <c r="CM1139" s="35"/>
      <c r="CN1139" s="35"/>
      <c r="CO1139" s="35"/>
      <c r="CP1139" s="35"/>
      <c r="CQ1139" s="35"/>
      <c r="CR1139" s="35"/>
      <c r="CS1139" s="35"/>
      <c r="CT1139" s="35"/>
      <c r="CU1139" s="35"/>
      <c r="CV1139" s="35"/>
      <c r="CW1139" s="35"/>
      <c r="CX1139" s="35"/>
      <c r="CY1139" s="35"/>
      <c r="CZ1139" s="35"/>
      <c r="DA1139" s="35"/>
      <c r="DB1139" s="35"/>
      <c r="DC1139" s="35"/>
      <c r="DD1139" s="35"/>
      <c r="DE1139" s="35"/>
      <c r="DF1139" s="35"/>
      <c r="DG1139" s="35"/>
      <c r="DH1139" s="35"/>
      <c r="DI1139" s="35"/>
      <c r="DJ1139" s="35"/>
      <c r="DK1139" s="35"/>
      <c r="DL1139" s="35"/>
      <c r="DM1139" s="35"/>
    </row>
    <row r="1140" spans="1:117">
      <c r="A1140" s="9"/>
      <c r="B1140" s="9"/>
      <c r="C1140" s="42"/>
      <c r="D1140" s="79"/>
      <c r="E1140" s="80"/>
      <c r="F1140" s="80"/>
      <c r="G1140" s="80"/>
      <c r="H1140" s="80"/>
      <c r="I1140" s="80"/>
      <c r="J1140" s="80"/>
      <c r="K1140" s="80"/>
      <c r="L1140" s="80"/>
      <c r="M1140" s="80"/>
      <c r="N1140" s="80"/>
      <c r="O1140" s="80"/>
      <c r="P1140" s="80"/>
      <c r="Q1140" s="80"/>
      <c r="R1140" s="80"/>
      <c r="S1140" s="80"/>
      <c r="T1140" s="35"/>
      <c r="U1140" s="35"/>
      <c r="V1140" s="35"/>
      <c r="W1140" s="35"/>
      <c r="X1140" s="35"/>
      <c r="Y1140" s="35"/>
      <c r="Z1140" s="35"/>
      <c r="AA1140" s="35"/>
      <c r="AB1140" s="35"/>
      <c r="AC1140" s="35"/>
      <c r="AD1140" s="35"/>
      <c r="AE1140" s="35"/>
      <c r="AF1140" s="35"/>
      <c r="AG1140" s="35"/>
      <c r="AH1140" s="35"/>
      <c r="AI1140" s="35"/>
      <c r="AJ1140" s="35"/>
      <c r="AK1140" s="35"/>
      <c r="AL1140" s="35"/>
      <c r="AM1140" s="35"/>
      <c r="AN1140" s="35"/>
      <c r="AO1140" s="35"/>
      <c r="AP1140" s="35"/>
      <c r="AQ1140" s="35"/>
      <c r="AR1140" s="35"/>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5"/>
      <c r="BW1140" s="35"/>
      <c r="BX1140" s="35"/>
      <c r="BY1140" s="35"/>
      <c r="BZ1140" s="35"/>
      <c r="CA1140" s="35"/>
      <c r="CB1140" s="35"/>
      <c r="CC1140" s="35"/>
      <c r="CD1140" s="35"/>
      <c r="CE1140" s="35"/>
      <c r="CF1140" s="35"/>
      <c r="CG1140" s="35"/>
      <c r="CH1140" s="35"/>
      <c r="CI1140" s="35"/>
      <c r="CJ1140" s="35"/>
      <c r="CK1140" s="35"/>
      <c r="CL1140" s="35"/>
      <c r="CM1140" s="35"/>
      <c r="CN1140" s="35"/>
      <c r="CO1140" s="35"/>
      <c r="CP1140" s="35"/>
      <c r="CQ1140" s="35"/>
      <c r="CR1140" s="35"/>
      <c r="CS1140" s="35"/>
      <c r="CT1140" s="35"/>
      <c r="CU1140" s="35"/>
      <c r="CV1140" s="35"/>
      <c r="CW1140" s="35"/>
      <c r="CX1140" s="35"/>
      <c r="CY1140" s="35"/>
      <c r="CZ1140" s="35"/>
      <c r="DA1140" s="35"/>
      <c r="DB1140" s="35"/>
      <c r="DC1140" s="35"/>
      <c r="DD1140" s="35"/>
      <c r="DE1140" s="35"/>
      <c r="DF1140" s="35"/>
      <c r="DG1140" s="35"/>
      <c r="DH1140" s="35"/>
      <c r="DI1140" s="35"/>
      <c r="DJ1140" s="35"/>
      <c r="DK1140" s="35"/>
      <c r="DL1140" s="35"/>
      <c r="DM1140" s="35"/>
    </row>
    <row r="1141" spans="1:117">
      <c r="A1141" s="9"/>
      <c r="B1141" s="9"/>
      <c r="C1141" s="42"/>
      <c r="D1141" s="79"/>
      <c r="E1141" s="80"/>
      <c r="F1141" s="80"/>
      <c r="G1141" s="80"/>
      <c r="H1141" s="80"/>
      <c r="I1141" s="80"/>
      <c r="J1141" s="80"/>
      <c r="K1141" s="80"/>
      <c r="L1141" s="80"/>
      <c r="M1141" s="80"/>
      <c r="N1141" s="80"/>
      <c r="O1141" s="80"/>
      <c r="P1141" s="80"/>
      <c r="Q1141" s="80"/>
      <c r="R1141" s="80"/>
      <c r="S1141" s="80"/>
      <c r="T1141" s="35"/>
      <c r="U1141" s="35"/>
      <c r="V1141" s="35"/>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5"/>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5"/>
      <c r="BW1141" s="35"/>
      <c r="BX1141" s="35"/>
      <c r="BY1141" s="35"/>
      <c r="BZ1141" s="35"/>
      <c r="CA1141" s="35"/>
      <c r="CB1141" s="35"/>
      <c r="CC1141" s="35"/>
      <c r="CD1141" s="35"/>
      <c r="CE1141" s="35"/>
      <c r="CF1141" s="35"/>
      <c r="CG1141" s="35"/>
      <c r="CH1141" s="35"/>
      <c r="CI1141" s="35"/>
      <c r="CJ1141" s="35"/>
      <c r="CK1141" s="35"/>
      <c r="CL1141" s="35"/>
      <c r="CM1141" s="35"/>
      <c r="CN1141" s="35"/>
      <c r="CO1141" s="35"/>
      <c r="CP1141" s="35"/>
      <c r="CQ1141" s="35"/>
      <c r="CR1141" s="35"/>
      <c r="CS1141" s="35"/>
      <c r="CT1141" s="35"/>
      <c r="CU1141" s="35"/>
      <c r="CV1141" s="35"/>
      <c r="CW1141" s="35"/>
      <c r="CX1141" s="35"/>
      <c r="CY1141" s="35"/>
      <c r="CZ1141" s="35"/>
      <c r="DA1141" s="35"/>
      <c r="DB1141" s="35"/>
      <c r="DC1141" s="35"/>
      <c r="DD1141" s="35"/>
      <c r="DE1141" s="35"/>
      <c r="DF1141" s="35"/>
      <c r="DG1141" s="35"/>
      <c r="DH1141" s="35"/>
      <c r="DI1141" s="35"/>
      <c r="DJ1141" s="35"/>
      <c r="DK1141" s="35"/>
      <c r="DL1141" s="35"/>
      <c r="DM1141" s="35"/>
    </row>
    <row r="1142" spans="1:117">
      <c r="A1142" s="9"/>
      <c r="B1142" s="9"/>
      <c r="C1142" s="42"/>
      <c r="D1142" s="79"/>
      <c r="E1142" s="80"/>
      <c r="F1142" s="80"/>
      <c r="G1142" s="80"/>
      <c r="H1142" s="80"/>
      <c r="I1142" s="80"/>
      <c r="J1142" s="80"/>
      <c r="K1142" s="80"/>
      <c r="L1142" s="80"/>
      <c r="M1142" s="80"/>
      <c r="N1142" s="80"/>
      <c r="O1142" s="80"/>
      <c r="P1142" s="80"/>
      <c r="Q1142" s="80"/>
      <c r="R1142" s="80"/>
      <c r="S1142" s="80"/>
      <c r="T1142" s="35"/>
      <c r="U1142" s="35"/>
      <c r="V1142" s="35"/>
      <c r="W1142" s="35"/>
      <c r="X1142" s="35"/>
      <c r="Y1142" s="35"/>
      <c r="Z1142" s="35"/>
      <c r="AA1142" s="35"/>
      <c r="AB1142" s="35"/>
      <c r="AC1142" s="35"/>
      <c r="AD1142" s="35"/>
      <c r="AE1142" s="35"/>
      <c r="AF1142" s="35"/>
      <c r="AG1142" s="35"/>
      <c r="AH1142" s="35"/>
      <c r="AI1142" s="35"/>
      <c r="AJ1142" s="35"/>
      <c r="AK1142" s="35"/>
      <c r="AL1142" s="35"/>
      <c r="AM1142" s="35"/>
      <c r="AN1142" s="35"/>
      <c r="AO1142" s="35"/>
      <c r="AP1142" s="35"/>
      <c r="AQ1142" s="35"/>
      <c r="AR1142" s="35"/>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c r="BW1142" s="35"/>
      <c r="BX1142" s="35"/>
      <c r="BY1142" s="35"/>
      <c r="BZ1142" s="35"/>
      <c r="CA1142" s="35"/>
      <c r="CB1142" s="35"/>
      <c r="CC1142" s="35"/>
      <c r="CD1142" s="35"/>
      <c r="CE1142" s="35"/>
      <c r="CF1142" s="35"/>
      <c r="CG1142" s="35"/>
      <c r="CH1142" s="35"/>
      <c r="CI1142" s="35"/>
      <c r="CJ1142" s="35"/>
      <c r="CK1142" s="35"/>
      <c r="CL1142" s="35"/>
      <c r="CM1142" s="35"/>
      <c r="CN1142" s="35"/>
      <c r="CO1142" s="35"/>
      <c r="CP1142" s="35"/>
      <c r="CQ1142" s="35"/>
      <c r="CR1142" s="35"/>
      <c r="CS1142" s="35"/>
      <c r="CT1142" s="35"/>
      <c r="CU1142" s="35"/>
      <c r="CV1142" s="35"/>
      <c r="CW1142" s="35"/>
      <c r="CX1142" s="35"/>
      <c r="CY1142" s="35"/>
      <c r="CZ1142" s="35"/>
      <c r="DA1142" s="35"/>
      <c r="DB1142" s="35"/>
      <c r="DC1142" s="35"/>
      <c r="DD1142" s="35"/>
      <c r="DE1142" s="35"/>
      <c r="DF1142" s="35"/>
      <c r="DG1142" s="35"/>
      <c r="DH1142" s="35"/>
      <c r="DI1142" s="35"/>
      <c r="DJ1142" s="35"/>
      <c r="DK1142" s="35"/>
      <c r="DL1142" s="35"/>
      <c r="DM1142" s="35"/>
    </row>
    <row r="1143" spans="1:117">
      <c r="A1143" s="9"/>
      <c r="B1143" s="9"/>
      <c r="C1143" s="42"/>
      <c r="D1143" s="79"/>
      <c r="E1143" s="80"/>
      <c r="F1143" s="80"/>
      <c r="G1143" s="80"/>
      <c r="H1143" s="80"/>
      <c r="I1143" s="80"/>
      <c r="J1143" s="80"/>
      <c r="K1143" s="80"/>
      <c r="L1143" s="80"/>
      <c r="M1143" s="80"/>
      <c r="N1143" s="80"/>
      <c r="O1143" s="80"/>
      <c r="P1143" s="80"/>
      <c r="Q1143" s="80"/>
      <c r="R1143" s="80"/>
      <c r="S1143" s="80"/>
      <c r="T1143" s="35"/>
      <c r="U1143" s="35"/>
      <c r="V1143" s="35"/>
      <c r="W1143" s="35"/>
      <c r="X1143" s="35"/>
      <c r="Y1143" s="35"/>
      <c r="Z1143" s="35"/>
      <c r="AA1143" s="35"/>
      <c r="AB1143" s="35"/>
      <c r="AC1143" s="35"/>
      <c r="AD1143" s="35"/>
      <c r="AE1143" s="35"/>
      <c r="AF1143" s="35"/>
      <c r="AG1143" s="35"/>
      <c r="AH1143" s="35"/>
      <c r="AI1143" s="35"/>
      <c r="AJ1143" s="35"/>
      <c r="AK1143" s="35"/>
      <c r="AL1143" s="35"/>
      <c r="AM1143" s="35"/>
      <c r="AN1143" s="35"/>
      <c r="AO1143" s="35"/>
      <c r="AP1143" s="35"/>
      <c r="AQ1143" s="35"/>
      <c r="AR1143" s="35"/>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5"/>
      <c r="BW1143" s="35"/>
      <c r="BX1143" s="35"/>
      <c r="BY1143" s="35"/>
      <c r="BZ1143" s="35"/>
      <c r="CA1143" s="35"/>
      <c r="CB1143" s="35"/>
      <c r="CC1143" s="35"/>
      <c r="CD1143" s="35"/>
      <c r="CE1143" s="35"/>
      <c r="CF1143" s="35"/>
      <c r="CG1143" s="35"/>
      <c r="CH1143" s="35"/>
      <c r="CI1143" s="35"/>
      <c r="CJ1143" s="35"/>
      <c r="CK1143" s="35"/>
      <c r="CL1143" s="35"/>
      <c r="CM1143" s="35"/>
      <c r="CN1143" s="35"/>
      <c r="CO1143" s="35"/>
      <c r="CP1143" s="35"/>
      <c r="CQ1143" s="35"/>
      <c r="CR1143" s="35"/>
      <c r="CS1143" s="35"/>
      <c r="CT1143" s="35"/>
      <c r="CU1143" s="35"/>
      <c r="CV1143" s="35"/>
      <c r="CW1143" s="35"/>
      <c r="CX1143" s="35"/>
      <c r="CY1143" s="35"/>
      <c r="CZ1143" s="35"/>
      <c r="DA1143" s="35"/>
      <c r="DB1143" s="35"/>
      <c r="DC1143" s="35"/>
      <c r="DD1143" s="35"/>
      <c r="DE1143" s="35"/>
      <c r="DF1143" s="35"/>
      <c r="DG1143" s="35"/>
      <c r="DH1143" s="35"/>
      <c r="DI1143" s="35"/>
      <c r="DJ1143" s="35"/>
      <c r="DK1143" s="35"/>
      <c r="DL1143" s="35"/>
      <c r="DM1143" s="35"/>
    </row>
    <row r="1144" spans="1:117">
      <c r="A1144" s="9"/>
      <c r="B1144" s="9"/>
      <c r="C1144" s="42"/>
      <c r="D1144" s="79"/>
      <c r="E1144" s="80"/>
      <c r="F1144" s="80"/>
      <c r="G1144" s="80"/>
      <c r="H1144" s="80"/>
      <c r="I1144" s="80"/>
      <c r="J1144" s="80"/>
      <c r="K1144" s="80"/>
      <c r="L1144" s="80"/>
      <c r="M1144" s="80"/>
      <c r="N1144" s="80"/>
      <c r="O1144" s="80"/>
      <c r="P1144" s="80"/>
      <c r="Q1144" s="80"/>
      <c r="R1144" s="80"/>
      <c r="S1144" s="80"/>
      <c r="T1144" s="35"/>
      <c r="U1144" s="35"/>
      <c r="V1144" s="35"/>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5"/>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c r="BW1144" s="35"/>
      <c r="BX1144" s="35"/>
      <c r="BY1144" s="35"/>
      <c r="BZ1144" s="35"/>
      <c r="CA1144" s="35"/>
      <c r="CB1144" s="35"/>
      <c r="CC1144" s="35"/>
      <c r="CD1144" s="35"/>
      <c r="CE1144" s="35"/>
      <c r="CF1144" s="35"/>
      <c r="CG1144" s="35"/>
      <c r="CH1144" s="35"/>
      <c r="CI1144" s="35"/>
      <c r="CJ1144" s="35"/>
      <c r="CK1144" s="35"/>
      <c r="CL1144" s="35"/>
      <c r="CM1144" s="35"/>
      <c r="CN1144" s="35"/>
      <c r="CO1144" s="35"/>
      <c r="CP1144" s="35"/>
      <c r="CQ1144" s="35"/>
      <c r="CR1144" s="35"/>
      <c r="CS1144" s="35"/>
      <c r="CT1144" s="35"/>
      <c r="CU1144" s="35"/>
      <c r="CV1144" s="35"/>
      <c r="CW1144" s="35"/>
      <c r="CX1144" s="35"/>
      <c r="CY1144" s="35"/>
      <c r="CZ1144" s="35"/>
      <c r="DA1144" s="35"/>
      <c r="DB1144" s="35"/>
      <c r="DC1144" s="35"/>
      <c r="DD1144" s="35"/>
      <c r="DE1144" s="35"/>
      <c r="DF1144" s="35"/>
      <c r="DG1144" s="35"/>
      <c r="DH1144" s="35"/>
      <c r="DI1144" s="35"/>
      <c r="DJ1144" s="35"/>
      <c r="DK1144" s="35"/>
      <c r="DL1144" s="35"/>
      <c r="DM1144" s="35"/>
    </row>
    <row r="1145" spans="1:117">
      <c r="A1145" s="9"/>
      <c r="B1145" s="9"/>
      <c r="C1145" s="42"/>
      <c r="D1145" s="79"/>
      <c r="E1145" s="80"/>
      <c r="F1145" s="80"/>
      <c r="G1145" s="80"/>
      <c r="H1145" s="80"/>
      <c r="I1145" s="80"/>
      <c r="J1145" s="80"/>
      <c r="K1145" s="80"/>
      <c r="L1145" s="80"/>
      <c r="M1145" s="80"/>
      <c r="N1145" s="80"/>
      <c r="O1145" s="80"/>
      <c r="P1145" s="80"/>
      <c r="Q1145" s="80"/>
      <c r="R1145" s="80"/>
      <c r="S1145" s="80"/>
      <c r="T1145" s="35"/>
      <c r="U1145" s="35"/>
      <c r="V1145" s="35"/>
      <c r="W1145" s="35"/>
      <c r="X1145" s="35"/>
      <c r="Y1145" s="35"/>
      <c r="Z1145" s="35"/>
      <c r="AA1145" s="35"/>
      <c r="AB1145" s="35"/>
      <c r="AC1145" s="35"/>
      <c r="AD1145" s="35"/>
      <c r="AE1145" s="35"/>
      <c r="AF1145" s="35"/>
      <c r="AG1145" s="35"/>
      <c r="AH1145" s="35"/>
      <c r="AI1145" s="35"/>
      <c r="AJ1145" s="35"/>
      <c r="AK1145" s="35"/>
      <c r="AL1145" s="35"/>
      <c r="AM1145" s="35"/>
      <c r="AN1145" s="35"/>
      <c r="AO1145" s="35"/>
      <c r="AP1145" s="35"/>
      <c r="AQ1145" s="35"/>
      <c r="AR1145" s="35"/>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5"/>
      <c r="BW1145" s="35"/>
      <c r="BX1145" s="35"/>
      <c r="BY1145" s="35"/>
      <c r="BZ1145" s="35"/>
      <c r="CA1145" s="35"/>
      <c r="CB1145" s="35"/>
      <c r="CC1145" s="35"/>
      <c r="CD1145" s="35"/>
      <c r="CE1145" s="35"/>
      <c r="CF1145" s="35"/>
      <c r="CG1145" s="35"/>
      <c r="CH1145" s="35"/>
      <c r="CI1145" s="35"/>
      <c r="CJ1145" s="35"/>
      <c r="CK1145" s="35"/>
      <c r="CL1145" s="35"/>
      <c r="CM1145" s="35"/>
      <c r="CN1145" s="35"/>
      <c r="CO1145" s="35"/>
      <c r="CP1145" s="35"/>
      <c r="CQ1145" s="35"/>
      <c r="CR1145" s="35"/>
      <c r="CS1145" s="35"/>
      <c r="CT1145" s="35"/>
      <c r="CU1145" s="35"/>
      <c r="CV1145" s="35"/>
      <c r="CW1145" s="35"/>
      <c r="CX1145" s="35"/>
      <c r="CY1145" s="35"/>
      <c r="CZ1145" s="35"/>
      <c r="DA1145" s="35"/>
      <c r="DB1145" s="35"/>
      <c r="DC1145" s="35"/>
      <c r="DD1145" s="35"/>
      <c r="DE1145" s="35"/>
      <c r="DF1145" s="35"/>
      <c r="DG1145" s="35"/>
      <c r="DH1145" s="35"/>
      <c r="DI1145" s="35"/>
      <c r="DJ1145" s="35"/>
      <c r="DK1145" s="35"/>
      <c r="DL1145" s="35"/>
      <c r="DM1145" s="35"/>
    </row>
    <row r="1146" spans="1:117">
      <c r="A1146" s="9"/>
      <c r="B1146" s="9"/>
      <c r="C1146" s="42"/>
      <c r="D1146" s="79"/>
      <c r="E1146" s="80"/>
      <c r="F1146" s="80"/>
      <c r="G1146" s="80"/>
      <c r="H1146" s="80"/>
      <c r="I1146" s="80"/>
      <c r="J1146" s="80"/>
      <c r="K1146" s="80"/>
      <c r="L1146" s="80"/>
      <c r="M1146" s="80"/>
      <c r="N1146" s="80"/>
      <c r="O1146" s="80"/>
      <c r="P1146" s="80"/>
      <c r="Q1146" s="80"/>
      <c r="R1146" s="80"/>
      <c r="S1146" s="80"/>
      <c r="T1146" s="35"/>
      <c r="U1146" s="35"/>
      <c r="V1146" s="35"/>
      <c r="W1146" s="35"/>
      <c r="X1146" s="35"/>
      <c r="Y1146" s="35"/>
      <c r="Z1146" s="35"/>
      <c r="AA1146" s="35"/>
      <c r="AB1146" s="35"/>
      <c r="AC1146" s="35"/>
      <c r="AD1146" s="35"/>
      <c r="AE1146" s="35"/>
      <c r="AF1146" s="35"/>
      <c r="AG1146" s="35"/>
      <c r="AH1146" s="35"/>
      <c r="AI1146" s="35"/>
      <c r="AJ1146" s="35"/>
      <c r="AK1146" s="35"/>
      <c r="AL1146" s="35"/>
      <c r="AM1146" s="35"/>
      <c r="AN1146" s="35"/>
      <c r="AO1146" s="35"/>
      <c r="AP1146" s="35"/>
      <c r="AQ1146" s="35"/>
      <c r="AR1146" s="35"/>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5"/>
      <c r="BW1146" s="35"/>
      <c r="BX1146" s="35"/>
      <c r="BY1146" s="35"/>
      <c r="BZ1146" s="35"/>
      <c r="CA1146" s="35"/>
      <c r="CB1146" s="35"/>
      <c r="CC1146" s="35"/>
      <c r="CD1146" s="35"/>
      <c r="CE1146" s="35"/>
      <c r="CF1146" s="35"/>
      <c r="CG1146" s="35"/>
      <c r="CH1146" s="35"/>
      <c r="CI1146" s="35"/>
      <c r="CJ1146" s="35"/>
      <c r="CK1146" s="35"/>
      <c r="CL1146" s="35"/>
      <c r="CM1146" s="35"/>
      <c r="CN1146" s="35"/>
      <c r="CO1146" s="35"/>
      <c r="CP1146" s="35"/>
      <c r="CQ1146" s="35"/>
      <c r="CR1146" s="35"/>
      <c r="CS1146" s="35"/>
      <c r="CT1146" s="35"/>
      <c r="CU1146" s="35"/>
      <c r="CV1146" s="35"/>
      <c r="CW1146" s="35"/>
      <c r="CX1146" s="35"/>
      <c r="CY1146" s="35"/>
      <c r="CZ1146" s="35"/>
      <c r="DA1146" s="35"/>
      <c r="DB1146" s="35"/>
      <c r="DC1146" s="35"/>
      <c r="DD1146" s="35"/>
      <c r="DE1146" s="35"/>
      <c r="DF1146" s="35"/>
      <c r="DG1146" s="35"/>
      <c r="DH1146" s="35"/>
      <c r="DI1146" s="35"/>
      <c r="DJ1146" s="35"/>
      <c r="DK1146" s="35"/>
      <c r="DL1146" s="35"/>
      <c r="DM1146" s="35"/>
    </row>
    <row r="1147" spans="1:117">
      <c r="A1147" s="9"/>
      <c r="B1147" s="9"/>
      <c r="C1147" s="42"/>
      <c r="D1147" s="79"/>
      <c r="E1147" s="80"/>
      <c r="F1147" s="80"/>
      <c r="G1147" s="80"/>
      <c r="H1147" s="80"/>
      <c r="I1147" s="80"/>
      <c r="J1147" s="80"/>
      <c r="K1147" s="80"/>
      <c r="L1147" s="80"/>
      <c r="M1147" s="80"/>
      <c r="N1147" s="80"/>
      <c r="O1147" s="80"/>
      <c r="P1147" s="80"/>
      <c r="Q1147" s="80"/>
      <c r="R1147" s="80"/>
      <c r="S1147" s="80"/>
      <c r="T1147" s="35"/>
      <c r="U1147" s="35"/>
      <c r="V1147" s="35"/>
      <c r="W1147" s="35"/>
      <c r="X1147" s="35"/>
      <c r="Y1147" s="35"/>
      <c r="Z1147" s="35"/>
      <c r="AA1147" s="35"/>
      <c r="AB1147" s="35"/>
      <c r="AC1147" s="35"/>
      <c r="AD1147" s="35"/>
      <c r="AE1147" s="35"/>
      <c r="AF1147" s="35"/>
      <c r="AG1147" s="35"/>
      <c r="AH1147" s="35"/>
      <c r="AI1147" s="35"/>
      <c r="AJ1147" s="35"/>
      <c r="AK1147" s="35"/>
      <c r="AL1147" s="35"/>
      <c r="AM1147" s="35"/>
      <c r="AN1147" s="35"/>
      <c r="AO1147" s="35"/>
      <c r="AP1147" s="35"/>
      <c r="AQ1147" s="35"/>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5"/>
      <c r="BW1147" s="35"/>
      <c r="BX1147" s="35"/>
      <c r="BY1147" s="35"/>
      <c r="BZ1147" s="35"/>
      <c r="CA1147" s="35"/>
      <c r="CB1147" s="35"/>
      <c r="CC1147" s="35"/>
      <c r="CD1147" s="35"/>
      <c r="CE1147" s="35"/>
      <c r="CF1147" s="35"/>
      <c r="CG1147" s="35"/>
      <c r="CH1147" s="35"/>
      <c r="CI1147" s="35"/>
      <c r="CJ1147" s="35"/>
      <c r="CK1147" s="35"/>
      <c r="CL1147" s="35"/>
      <c r="CM1147" s="35"/>
      <c r="CN1147" s="35"/>
      <c r="CO1147" s="35"/>
      <c r="CP1147" s="35"/>
      <c r="CQ1147" s="35"/>
      <c r="CR1147" s="35"/>
      <c r="CS1147" s="35"/>
      <c r="CT1147" s="35"/>
      <c r="CU1147" s="35"/>
      <c r="CV1147" s="35"/>
      <c r="CW1147" s="35"/>
      <c r="CX1147" s="35"/>
      <c r="CY1147" s="35"/>
      <c r="CZ1147" s="35"/>
      <c r="DA1147" s="35"/>
      <c r="DB1147" s="35"/>
      <c r="DC1147" s="35"/>
      <c r="DD1147" s="35"/>
      <c r="DE1147" s="35"/>
      <c r="DF1147" s="35"/>
      <c r="DG1147" s="35"/>
      <c r="DH1147" s="35"/>
      <c r="DI1147" s="35"/>
      <c r="DJ1147" s="35"/>
      <c r="DK1147" s="35"/>
      <c r="DL1147" s="35"/>
      <c r="DM1147" s="35"/>
    </row>
    <row r="1148" spans="1:117">
      <c r="A1148" s="9"/>
      <c r="B1148" s="9"/>
      <c r="C1148" s="42"/>
      <c r="D1148" s="79"/>
      <c r="E1148" s="80"/>
      <c r="F1148" s="80"/>
      <c r="G1148" s="80"/>
      <c r="H1148" s="80"/>
      <c r="I1148" s="80"/>
      <c r="J1148" s="80"/>
      <c r="K1148" s="80"/>
      <c r="L1148" s="80"/>
      <c r="M1148" s="80"/>
      <c r="N1148" s="80"/>
      <c r="O1148" s="80"/>
      <c r="P1148" s="80"/>
      <c r="Q1148" s="80"/>
      <c r="R1148" s="80"/>
      <c r="S1148" s="80"/>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c r="AO1148" s="35"/>
      <c r="AP1148" s="35"/>
      <c r="AQ1148" s="35"/>
      <c r="AR1148" s="35"/>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5"/>
      <c r="BW1148" s="35"/>
      <c r="BX1148" s="35"/>
      <c r="BY1148" s="35"/>
      <c r="BZ1148" s="35"/>
      <c r="CA1148" s="35"/>
      <c r="CB1148" s="35"/>
      <c r="CC1148" s="35"/>
      <c r="CD1148" s="35"/>
      <c r="CE1148" s="35"/>
      <c r="CF1148" s="35"/>
      <c r="CG1148" s="35"/>
      <c r="CH1148" s="35"/>
      <c r="CI1148" s="35"/>
      <c r="CJ1148" s="35"/>
      <c r="CK1148" s="35"/>
      <c r="CL1148" s="35"/>
      <c r="CM1148" s="35"/>
      <c r="CN1148" s="35"/>
      <c r="CO1148" s="35"/>
      <c r="CP1148" s="35"/>
      <c r="CQ1148" s="35"/>
      <c r="CR1148" s="35"/>
      <c r="CS1148" s="35"/>
      <c r="CT1148" s="35"/>
      <c r="CU1148" s="35"/>
      <c r="CV1148" s="35"/>
      <c r="CW1148" s="35"/>
      <c r="CX1148" s="35"/>
      <c r="CY1148" s="35"/>
      <c r="CZ1148" s="35"/>
      <c r="DA1148" s="35"/>
      <c r="DB1148" s="35"/>
      <c r="DC1148" s="35"/>
      <c r="DD1148" s="35"/>
      <c r="DE1148" s="35"/>
      <c r="DF1148" s="35"/>
      <c r="DG1148" s="35"/>
      <c r="DH1148" s="35"/>
      <c r="DI1148" s="35"/>
      <c r="DJ1148" s="35"/>
      <c r="DK1148" s="35"/>
      <c r="DL1148" s="35"/>
      <c r="DM1148" s="35"/>
    </row>
    <row r="1149" spans="1:117">
      <c r="A1149" s="9"/>
      <c r="B1149" s="9"/>
      <c r="C1149" s="42"/>
      <c r="D1149" s="79"/>
      <c r="E1149" s="80"/>
      <c r="F1149" s="80"/>
      <c r="G1149" s="80"/>
      <c r="H1149" s="80"/>
      <c r="I1149" s="80"/>
      <c r="J1149" s="80"/>
      <c r="K1149" s="80"/>
      <c r="L1149" s="80"/>
      <c r="M1149" s="80"/>
      <c r="N1149" s="80"/>
      <c r="O1149" s="80"/>
      <c r="P1149" s="80"/>
      <c r="Q1149" s="80"/>
      <c r="R1149" s="80"/>
      <c r="S1149" s="80"/>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c r="AO1149" s="35"/>
      <c r="AP1149" s="35"/>
      <c r="AQ1149" s="35"/>
      <c r="AR1149" s="35"/>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CO1149" s="35"/>
      <c r="CP1149" s="35"/>
      <c r="CQ1149" s="35"/>
      <c r="CR1149" s="35"/>
      <c r="CS1149" s="35"/>
      <c r="CT1149" s="35"/>
      <c r="CU1149" s="35"/>
      <c r="CV1149" s="35"/>
      <c r="CW1149" s="35"/>
      <c r="CX1149" s="35"/>
      <c r="CY1149" s="35"/>
      <c r="CZ1149" s="35"/>
      <c r="DA1149" s="35"/>
      <c r="DB1149" s="35"/>
      <c r="DC1149" s="35"/>
      <c r="DD1149" s="35"/>
      <c r="DE1149" s="35"/>
      <c r="DF1149" s="35"/>
      <c r="DG1149" s="35"/>
      <c r="DH1149" s="35"/>
      <c r="DI1149" s="35"/>
      <c r="DJ1149" s="35"/>
      <c r="DK1149" s="35"/>
      <c r="DL1149" s="35"/>
      <c r="DM1149" s="35"/>
    </row>
    <row r="1150" spans="1:117">
      <c r="A1150" s="9"/>
      <c r="B1150" s="9"/>
      <c r="C1150" s="42"/>
      <c r="D1150" s="79"/>
      <c r="E1150" s="80"/>
      <c r="F1150" s="80"/>
      <c r="G1150" s="80"/>
      <c r="H1150" s="80"/>
      <c r="I1150" s="80"/>
      <c r="J1150" s="80"/>
      <c r="K1150" s="80"/>
      <c r="L1150" s="80"/>
      <c r="M1150" s="80"/>
      <c r="N1150" s="80"/>
      <c r="O1150" s="80"/>
      <c r="P1150" s="80"/>
      <c r="Q1150" s="80"/>
      <c r="R1150" s="80"/>
      <c r="S1150" s="80"/>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5"/>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5"/>
      <c r="BW1150" s="35"/>
      <c r="BX1150" s="35"/>
      <c r="BY1150" s="35"/>
      <c r="BZ1150" s="35"/>
      <c r="CA1150" s="35"/>
      <c r="CB1150" s="35"/>
      <c r="CC1150" s="35"/>
      <c r="CD1150" s="35"/>
      <c r="CE1150" s="35"/>
      <c r="CF1150" s="35"/>
      <c r="CG1150" s="35"/>
      <c r="CH1150" s="35"/>
      <c r="CI1150" s="35"/>
      <c r="CJ1150" s="35"/>
      <c r="CK1150" s="35"/>
      <c r="CL1150" s="35"/>
      <c r="CM1150" s="35"/>
      <c r="CN1150" s="35"/>
      <c r="CO1150" s="35"/>
      <c r="CP1150" s="35"/>
      <c r="CQ1150" s="35"/>
      <c r="CR1150" s="35"/>
      <c r="CS1150" s="35"/>
      <c r="CT1150" s="35"/>
      <c r="CU1150" s="35"/>
      <c r="CV1150" s="35"/>
      <c r="CW1150" s="35"/>
      <c r="CX1150" s="35"/>
      <c r="CY1150" s="35"/>
      <c r="CZ1150" s="35"/>
      <c r="DA1150" s="35"/>
      <c r="DB1150" s="35"/>
      <c r="DC1150" s="35"/>
      <c r="DD1150" s="35"/>
      <c r="DE1150" s="35"/>
      <c r="DF1150" s="35"/>
      <c r="DG1150" s="35"/>
      <c r="DH1150" s="35"/>
      <c r="DI1150" s="35"/>
      <c r="DJ1150" s="35"/>
      <c r="DK1150" s="35"/>
      <c r="DL1150" s="35"/>
      <c r="DM1150" s="35"/>
    </row>
    <row r="1151" spans="1:117">
      <c r="A1151" s="9"/>
      <c r="B1151" s="9"/>
      <c r="C1151" s="42"/>
      <c r="D1151" s="79"/>
      <c r="E1151" s="80"/>
      <c r="F1151" s="80"/>
      <c r="G1151" s="80"/>
      <c r="H1151" s="80"/>
      <c r="I1151" s="80"/>
      <c r="J1151" s="80"/>
      <c r="K1151" s="80"/>
      <c r="L1151" s="80"/>
      <c r="M1151" s="80"/>
      <c r="N1151" s="80"/>
      <c r="O1151" s="80"/>
      <c r="P1151" s="80"/>
      <c r="Q1151" s="80"/>
      <c r="R1151" s="80"/>
      <c r="S1151" s="80"/>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c r="AO1151" s="35"/>
      <c r="AP1151" s="35"/>
      <c r="AQ1151" s="35"/>
      <c r="AR1151" s="35"/>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c r="CO1151" s="35"/>
      <c r="CP1151" s="35"/>
      <c r="CQ1151" s="35"/>
      <c r="CR1151" s="35"/>
      <c r="CS1151" s="35"/>
      <c r="CT1151" s="35"/>
      <c r="CU1151" s="35"/>
      <c r="CV1151" s="35"/>
      <c r="CW1151" s="35"/>
      <c r="CX1151" s="35"/>
      <c r="CY1151" s="35"/>
      <c r="CZ1151" s="35"/>
      <c r="DA1151" s="35"/>
      <c r="DB1151" s="35"/>
      <c r="DC1151" s="35"/>
      <c r="DD1151" s="35"/>
      <c r="DE1151" s="35"/>
      <c r="DF1151" s="35"/>
      <c r="DG1151" s="35"/>
      <c r="DH1151" s="35"/>
      <c r="DI1151" s="35"/>
      <c r="DJ1151" s="35"/>
      <c r="DK1151" s="35"/>
      <c r="DL1151" s="35"/>
      <c r="DM1151" s="35"/>
    </row>
    <row r="1152" spans="1:117">
      <c r="A1152" s="9"/>
      <c r="B1152" s="9"/>
      <c r="C1152" s="42"/>
      <c r="D1152" s="79"/>
      <c r="E1152" s="80"/>
      <c r="F1152" s="80"/>
      <c r="G1152" s="80"/>
      <c r="H1152" s="80"/>
      <c r="I1152" s="80"/>
      <c r="J1152" s="80"/>
      <c r="K1152" s="80"/>
      <c r="L1152" s="80"/>
      <c r="M1152" s="80"/>
      <c r="N1152" s="80"/>
      <c r="O1152" s="80"/>
      <c r="P1152" s="80"/>
      <c r="Q1152" s="80"/>
      <c r="R1152" s="80"/>
      <c r="S1152" s="80"/>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c r="AO1152" s="35"/>
      <c r="AP1152" s="35"/>
      <c r="AQ1152" s="35"/>
      <c r="AR1152" s="35"/>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c r="CO1152" s="35"/>
      <c r="CP1152" s="35"/>
      <c r="CQ1152" s="35"/>
      <c r="CR1152" s="35"/>
      <c r="CS1152" s="35"/>
      <c r="CT1152" s="35"/>
      <c r="CU1152" s="35"/>
      <c r="CV1152" s="35"/>
      <c r="CW1152" s="35"/>
      <c r="CX1152" s="35"/>
      <c r="CY1152" s="35"/>
      <c r="CZ1152" s="35"/>
      <c r="DA1152" s="35"/>
      <c r="DB1152" s="35"/>
      <c r="DC1152" s="35"/>
      <c r="DD1152" s="35"/>
      <c r="DE1152" s="35"/>
      <c r="DF1152" s="35"/>
      <c r="DG1152" s="35"/>
      <c r="DH1152" s="35"/>
      <c r="DI1152" s="35"/>
      <c r="DJ1152" s="35"/>
      <c r="DK1152" s="35"/>
      <c r="DL1152" s="35"/>
      <c r="DM1152" s="35"/>
    </row>
    <row r="1153" spans="1:117">
      <c r="A1153" s="9"/>
      <c r="B1153" s="9"/>
      <c r="C1153" s="42"/>
      <c r="D1153" s="79"/>
      <c r="E1153" s="80"/>
      <c r="F1153" s="80"/>
      <c r="G1153" s="80"/>
      <c r="H1153" s="80"/>
      <c r="I1153" s="80"/>
      <c r="J1153" s="80"/>
      <c r="K1153" s="80"/>
      <c r="L1153" s="80"/>
      <c r="M1153" s="80"/>
      <c r="N1153" s="80"/>
      <c r="O1153" s="80"/>
      <c r="P1153" s="80"/>
      <c r="Q1153" s="80"/>
      <c r="R1153" s="80"/>
      <c r="S1153" s="80"/>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c r="AO1153" s="35"/>
      <c r="AP1153" s="35"/>
      <c r="AQ1153" s="35"/>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c r="CO1153" s="35"/>
      <c r="CP1153" s="35"/>
      <c r="CQ1153" s="35"/>
      <c r="CR1153" s="35"/>
      <c r="CS1153" s="35"/>
      <c r="CT1153" s="35"/>
      <c r="CU1153" s="35"/>
      <c r="CV1153" s="35"/>
      <c r="CW1153" s="35"/>
      <c r="CX1153" s="35"/>
      <c r="CY1153" s="35"/>
      <c r="CZ1153" s="35"/>
      <c r="DA1153" s="35"/>
      <c r="DB1153" s="35"/>
      <c r="DC1153" s="35"/>
      <c r="DD1153" s="35"/>
      <c r="DE1153" s="35"/>
      <c r="DF1153" s="35"/>
      <c r="DG1153" s="35"/>
      <c r="DH1153" s="35"/>
      <c r="DI1153" s="35"/>
      <c r="DJ1153" s="35"/>
      <c r="DK1153" s="35"/>
      <c r="DL1153" s="35"/>
      <c r="DM1153" s="35"/>
    </row>
    <row r="1154" spans="1:117">
      <c r="A1154" s="9"/>
      <c r="B1154" s="9"/>
      <c r="C1154" s="42"/>
      <c r="D1154" s="79"/>
      <c r="E1154" s="80"/>
      <c r="F1154" s="80"/>
      <c r="G1154" s="80"/>
      <c r="H1154" s="80"/>
      <c r="I1154" s="80"/>
      <c r="J1154" s="80"/>
      <c r="K1154" s="80"/>
      <c r="L1154" s="80"/>
      <c r="M1154" s="80"/>
      <c r="N1154" s="80"/>
      <c r="O1154" s="80"/>
      <c r="P1154" s="80"/>
      <c r="Q1154" s="80"/>
      <c r="R1154" s="80"/>
      <c r="S1154" s="80"/>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c r="AO1154" s="35"/>
      <c r="AP1154" s="35"/>
      <c r="AQ1154" s="35"/>
      <c r="AR1154" s="35"/>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5"/>
      <c r="BW1154" s="35"/>
      <c r="BX1154" s="35"/>
      <c r="BY1154" s="35"/>
      <c r="BZ1154" s="35"/>
      <c r="CA1154" s="35"/>
      <c r="CB1154" s="35"/>
      <c r="CC1154" s="35"/>
      <c r="CD1154" s="35"/>
      <c r="CE1154" s="35"/>
      <c r="CF1154" s="35"/>
      <c r="CG1154" s="35"/>
      <c r="CH1154" s="35"/>
      <c r="CI1154" s="35"/>
      <c r="CJ1154" s="35"/>
      <c r="CK1154" s="35"/>
      <c r="CL1154" s="35"/>
      <c r="CM1154" s="35"/>
      <c r="CN1154" s="35"/>
      <c r="CO1154" s="35"/>
      <c r="CP1154" s="35"/>
      <c r="CQ1154" s="35"/>
      <c r="CR1154" s="35"/>
      <c r="CS1154" s="35"/>
      <c r="CT1154" s="35"/>
      <c r="CU1154" s="35"/>
      <c r="CV1154" s="35"/>
      <c r="CW1154" s="35"/>
      <c r="CX1154" s="35"/>
      <c r="CY1154" s="35"/>
      <c r="CZ1154" s="35"/>
      <c r="DA1154" s="35"/>
      <c r="DB1154" s="35"/>
      <c r="DC1154" s="35"/>
      <c r="DD1154" s="35"/>
      <c r="DE1154" s="35"/>
      <c r="DF1154" s="35"/>
      <c r="DG1154" s="35"/>
      <c r="DH1154" s="35"/>
      <c r="DI1154" s="35"/>
      <c r="DJ1154" s="35"/>
      <c r="DK1154" s="35"/>
      <c r="DL1154" s="35"/>
      <c r="DM1154" s="35"/>
    </row>
    <row r="1155" spans="1:117">
      <c r="A1155" s="9"/>
      <c r="B1155" s="9"/>
      <c r="C1155" s="42"/>
      <c r="D1155" s="79"/>
      <c r="E1155" s="80"/>
      <c r="F1155" s="80"/>
      <c r="G1155" s="80"/>
      <c r="H1155" s="80"/>
      <c r="I1155" s="80"/>
      <c r="J1155" s="80"/>
      <c r="K1155" s="80"/>
      <c r="L1155" s="80"/>
      <c r="M1155" s="80"/>
      <c r="N1155" s="80"/>
      <c r="O1155" s="80"/>
      <c r="P1155" s="80"/>
      <c r="Q1155" s="80"/>
      <c r="R1155" s="80"/>
      <c r="S1155" s="80"/>
      <c r="T1155" s="35"/>
      <c r="U1155" s="35"/>
      <c r="V1155" s="35"/>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5"/>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c r="CO1155" s="35"/>
      <c r="CP1155" s="35"/>
      <c r="CQ1155" s="35"/>
      <c r="CR1155" s="35"/>
      <c r="CS1155" s="35"/>
      <c r="CT1155" s="35"/>
      <c r="CU1155" s="35"/>
      <c r="CV1155" s="35"/>
      <c r="CW1155" s="35"/>
      <c r="CX1155" s="35"/>
      <c r="CY1155" s="35"/>
      <c r="CZ1155" s="35"/>
      <c r="DA1155" s="35"/>
      <c r="DB1155" s="35"/>
      <c r="DC1155" s="35"/>
      <c r="DD1155" s="35"/>
      <c r="DE1155" s="35"/>
      <c r="DF1155" s="35"/>
      <c r="DG1155" s="35"/>
      <c r="DH1155" s="35"/>
      <c r="DI1155" s="35"/>
      <c r="DJ1155" s="35"/>
      <c r="DK1155" s="35"/>
      <c r="DL1155" s="35"/>
      <c r="DM1155" s="35"/>
    </row>
    <row r="1156" spans="1:117">
      <c r="A1156" s="9"/>
      <c r="B1156" s="9"/>
      <c r="C1156" s="42"/>
      <c r="D1156" s="79"/>
      <c r="E1156" s="80"/>
      <c r="F1156" s="80"/>
      <c r="G1156" s="80"/>
      <c r="H1156" s="80"/>
      <c r="I1156" s="80"/>
      <c r="J1156" s="80"/>
      <c r="K1156" s="80"/>
      <c r="L1156" s="80"/>
      <c r="M1156" s="80"/>
      <c r="N1156" s="80"/>
      <c r="O1156" s="80"/>
      <c r="P1156" s="80"/>
      <c r="Q1156" s="80"/>
      <c r="R1156" s="80"/>
      <c r="S1156" s="80"/>
      <c r="T1156" s="35"/>
      <c r="U1156" s="35"/>
      <c r="V1156" s="35"/>
      <c r="W1156" s="35"/>
      <c r="X1156" s="35"/>
      <c r="Y1156" s="35"/>
      <c r="Z1156" s="35"/>
      <c r="AA1156" s="35"/>
      <c r="AB1156" s="35"/>
      <c r="AC1156" s="35"/>
      <c r="AD1156" s="35"/>
      <c r="AE1156" s="35"/>
      <c r="AF1156" s="35"/>
      <c r="AG1156" s="35"/>
      <c r="AH1156" s="35"/>
      <c r="AI1156" s="35"/>
      <c r="AJ1156" s="35"/>
      <c r="AK1156" s="35"/>
      <c r="AL1156" s="35"/>
      <c r="AM1156" s="35"/>
      <c r="AN1156" s="35"/>
      <c r="AO1156" s="35"/>
      <c r="AP1156" s="35"/>
      <c r="AQ1156" s="35"/>
      <c r="AR1156" s="35"/>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5"/>
      <c r="BW1156" s="35"/>
      <c r="BX1156" s="35"/>
      <c r="BY1156" s="35"/>
      <c r="BZ1156" s="35"/>
      <c r="CA1156" s="35"/>
      <c r="CB1156" s="35"/>
      <c r="CC1156" s="35"/>
      <c r="CD1156" s="35"/>
      <c r="CE1156" s="35"/>
      <c r="CF1156" s="35"/>
      <c r="CG1156" s="35"/>
      <c r="CH1156" s="35"/>
      <c r="CI1156" s="35"/>
      <c r="CJ1156" s="35"/>
      <c r="CK1156" s="35"/>
      <c r="CL1156" s="35"/>
      <c r="CM1156" s="35"/>
      <c r="CN1156" s="35"/>
      <c r="CO1156" s="35"/>
      <c r="CP1156" s="35"/>
      <c r="CQ1156" s="35"/>
      <c r="CR1156" s="35"/>
      <c r="CS1156" s="35"/>
      <c r="CT1156" s="35"/>
      <c r="CU1156" s="35"/>
      <c r="CV1156" s="35"/>
      <c r="CW1156" s="35"/>
      <c r="CX1156" s="35"/>
      <c r="CY1156" s="35"/>
      <c r="CZ1156" s="35"/>
      <c r="DA1156" s="35"/>
      <c r="DB1156" s="35"/>
      <c r="DC1156" s="35"/>
      <c r="DD1156" s="35"/>
      <c r="DE1156" s="35"/>
      <c r="DF1156" s="35"/>
      <c r="DG1156" s="35"/>
      <c r="DH1156" s="35"/>
      <c r="DI1156" s="35"/>
      <c r="DJ1156" s="35"/>
      <c r="DK1156" s="35"/>
      <c r="DL1156" s="35"/>
      <c r="DM1156" s="35"/>
    </row>
    <row r="1157" spans="1:117">
      <c r="A1157" s="9"/>
      <c r="B1157" s="9"/>
      <c r="C1157" s="42"/>
      <c r="D1157" s="79"/>
      <c r="E1157" s="80"/>
      <c r="F1157" s="80"/>
      <c r="G1157" s="80"/>
      <c r="H1157" s="80"/>
      <c r="I1157" s="80"/>
      <c r="J1157" s="80"/>
      <c r="K1157" s="80"/>
      <c r="L1157" s="80"/>
      <c r="M1157" s="80"/>
      <c r="N1157" s="80"/>
      <c r="O1157" s="80"/>
      <c r="P1157" s="80"/>
      <c r="Q1157" s="80"/>
      <c r="R1157" s="80"/>
      <c r="S1157" s="80"/>
      <c r="T1157" s="35"/>
      <c r="U1157" s="35"/>
      <c r="V1157" s="35"/>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5"/>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c r="BW1157" s="35"/>
      <c r="BX1157" s="35"/>
      <c r="BY1157" s="35"/>
      <c r="BZ1157" s="35"/>
      <c r="CA1157" s="35"/>
      <c r="CB1157" s="35"/>
      <c r="CC1157" s="35"/>
      <c r="CD1157" s="35"/>
      <c r="CE1157" s="35"/>
      <c r="CF1157" s="35"/>
      <c r="CG1157" s="35"/>
      <c r="CH1157" s="35"/>
      <c r="CI1157" s="35"/>
      <c r="CJ1157" s="35"/>
      <c r="CK1157" s="35"/>
      <c r="CL1157" s="35"/>
      <c r="CM1157" s="35"/>
      <c r="CN1157" s="35"/>
      <c r="CO1157" s="35"/>
      <c r="CP1157" s="35"/>
      <c r="CQ1157" s="35"/>
      <c r="CR1157" s="35"/>
      <c r="CS1157" s="35"/>
      <c r="CT1157" s="35"/>
      <c r="CU1157" s="35"/>
      <c r="CV1157" s="35"/>
      <c r="CW1157" s="35"/>
      <c r="CX1157" s="35"/>
      <c r="CY1157" s="35"/>
      <c r="CZ1157" s="35"/>
      <c r="DA1157" s="35"/>
      <c r="DB1157" s="35"/>
      <c r="DC1157" s="35"/>
      <c r="DD1157" s="35"/>
      <c r="DE1157" s="35"/>
      <c r="DF1157" s="35"/>
      <c r="DG1157" s="35"/>
      <c r="DH1157" s="35"/>
      <c r="DI1157" s="35"/>
      <c r="DJ1157" s="35"/>
      <c r="DK1157" s="35"/>
      <c r="DL1157" s="35"/>
      <c r="DM1157" s="35"/>
    </row>
    <row r="1158" spans="1:117">
      <c r="A1158" s="9"/>
      <c r="B1158" s="9"/>
      <c r="C1158" s="42"/>
      <c r="D1158" s="79"/>
      <c r="E1158" s="80"/>
      <c r="F1158" s="80"/>
      <c r="G1158" s="80"/>
      <c r="H1158" s="80"/>
      <c r="I1158" s="80"/>
      <c r="J1158" s="80"/>
      <c r="K1158" s="80"/>
      <c r="L1158" s="80"/>
      <c r="M1158" s="80"/>
      <c r="N1158" s="80"/>
      <c r="O1158" s="80"/>
      <c r="P1158" s="80"/>
      <c r="Q1158" s="80"/>
      <c r="R1158" s="80"/>
      <c r="S1158" s="80"/>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c r="AO1158" s="35"/>
      <c r="AP1158" s="35"/>
      <c r="AQ1158" s="35"/>
      <c r="AR1158" s="35"/>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5"/>
      <c r="BW1158" s="35"/>
      <c r="BX1158" s="35"/>
      <c r="BY1158" s="35"/>
      <c r="BZ1158" s="35"/>
      <c r="CA1158" s="35"/>
      <c r="CB1158" s="35"/>
      <c r="CC1158" s="35"/>
      <c r="CD1158" s="35"/>
      <c r="CE1158" s="35"/>
      <c r="CF1158" s="35"/>
      <c r="CG1158" s="35"/>
      <c r="CH1158" s="35"/>
      <c r="CI1158" s="35"/>
      <c r="CJ1158" s="35"/>
      <c r="CK1158" s="35"/>
      <c r="CL1158" s="35"/>
      <c r="CM1158" s="35"/>
      <c r="CN1158" s="35"/>
      <c r="CO1158" s="35"/>
      <c r="CP1158" s="35"/>
      <c r="CQ1158" s="35"/>
      <c r="CR1158" s="35"/>
      <c r="CS1158" s="35"/>
      <c r="CT1158" s="35"/>
      <c r="CU1158" s="35"/>
      <c r="CV1158" s="35"/>
      <c r="CW1158" s="35"/>
      <c r="CX1158" s="35"/>
      <c r="CY1158" s="35"/>
      <c r="CZ1158" s="35"/>
      <c r="DA1158" s="35"/>
      <c r="DB1158" s="35"/>
      <c r="DC1158" s="35"/>
      <c r="DD1158" s="35"/>
      <c r="DE1158" s="35"/>
      <c r="DF1158" s="35"/>
      <c r="DG1158" s="35"/>
      <c r="DH1158" s="35"/>
      <c r="DI1158" s="35"/>
      <c r="DJ1158" s="35"/>
      <c r="DK1158" s="35"/>
      <c r="DL1158" s="35"/>
      <c r="DM1158" s="35"/>
    </row>
    <row r="1159" spans="1:117">
      <c r="A1159" s="9"/>
      <c r="B1159" s="9"/>
      <c r="C1159" s="42"/>
      <c r="D1159" s="79"/>
      <c r="E1159" s="80"/>
      <c r="F1159" s="80"/>
      <c r="G1159" s="80"/>
      <c r="H1159" s="80"/>
      <c r="I1159" s="80"/>
      <c r="J1159" s="80"/>
      <c r="K1159" s="80"/>
      <c r="L1159" s="80"/>
      <c r="M1159" s="80"/>
      <c r="N1159" s="80"/>
      <c r="O1159" s="80"/>
      <c r="P1159" s="80"/>
      <c r="Q1159" s="80"/>
      <c r="R1159" s="80"/>
      <c r="S1159" s="80"/>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c r="AO1159" s="35"/>
      <c r="AP1159" s="35"/>
      <c r="AQ1159" s="35"/>
      <c r="AR1159" s="35"/>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5"/>
      <c r="BW1159" s="35"/>
      <c r="BX1159" s="35"/>
      <c r="BY1159" s="35"/>
      <c r="BZ1159" s="35"/>
      <c r="CA1159" s="35"/>
      <c r="CB1159" s="35"/>
      <c r="CC1159" s="35"/>
      <c r="CD1159" s="35"/>
      <c r="CE1159" s="35"/>
      <c r="CF1159" s="35"/>
      <c r="CG1159" s="35"/>
      <c r="CH1159" s="35"/>
      <c r="CI1159" s="35"/>
      <c r="CJ1159" s="35"/>
      <c r="CK1159" s="35"/>
      <c r="CL1159" s="35"/>
      <c r="CM1159" s="35"/>
      <c r="CN1159" s="35"/>
      <c r="CO1159" s="35"/>
      <c r="CP1159" s="35"/>
      <c r="CQ1159" s="35"/>
      <c r="CR1159" s="35"/>
      <c r="CS1159" s="35"/>
      <c r="CT1159" s="35"/>
      <c r="CU1159" s="35"/>
      <c r="CV1159" s="35"/>
      <c r="CW1159" s="35"/>
      <c r="CX1159" s="35"/>
      <c r="CY1159" s="35"/>
      <c r="CZ1159" s="35"/>
      <c r="DA1159" s="35"/>
      <c r="DB1159" s="35"/>
      <c r="DC1159" s="35"/>
      <c r="DD1159" s="35"/>
      <c r="DE1159" s="35"/>
      <c r="DF1159" s="35"/>
      <c r="DG1159" s="35"/>
      <c r="DH1159" s="35"/>
      <c r="DI1159" s="35"/>
      <c r="DJ1159" s="35"/>
      <c r="DK1159" s="35"/>
      <c r="DL1159" s="35"/>
      <c r="DM1159" s="35"/>
    </row>
    <row r="1160" spans="1:117">
      <c r="A1160" s="9"/>
      <c r="B1160" s="9"/>
      <c r="C1160" s="42"/>
      <c r="D1160" s="79"/>
      <c r="E1160" s="80"/>
      <c r="F1160" s="80"/>
      <c r="G1160" s="80"/>
      <c r="H1160" s="80"/>
      <c r="I1160" s="80"/>
      <c r="J1160" s="80"/>
      <c r="K1160" s="80"/>
      <c r="L1160" s="80"/>
      <c r="M1160" s="80"/>
      <c r="N1160" s="80"/>
      <c r="O1160" s="80"/>
      <c r="P1160" s="80"/>
      <c r="Q1160" s="80"/>
      <c r="R1160" s="80"/>
      <c r="S1160" s="80"/>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c r="AO1160" s="35"/>
      <c r="AP1160" s="35"/>
      <c r="AQ1160" s="35"/>
      <c r="AR1160" s="35"/>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5"/>
      <c r="BW1160" s="35"/>
      <c r="BX1160" s="35"/>
      <c r="BY1160" s="35"/>
      <c r="BZ1160" s="35"/>
      <c r="CA1160" s="35"/>
      <c r="CB1160" s="35"/>
      <c r="CC1160" s="35"/>
      <c r="CD1160" s="35"/>
      <c r="CE1160" s="35"/>
      <c r="CF1160" s="35"/>
      <c r="CG1160" s="35"/>
      <c r="CH1160" s="35"/>
      <c r="CI1160" s="35"/>
      <c r="CJ1160" s="35"/>
      <c r="CK1160" s="35"/>
      <c r="CL1160" s="35"/>
      <c r="CM1160" s="35"/>
      <c r="CN1160" s="35"/>
      <c r="CO1160" s="35"/>
      <c r="CP1160" s="35"/>
      <c r="CQ1160" s="35"/>
      <c r="CR1160" s="35"/>
      <c r="CS1160" s="35"/>
      <c r="CT1160" s="35"/>
      <c r="CU1160" s="35"/>
      <c r="CV1160" s="35"/>
      <c r="CW1160" s="35"/>
      <c r="CX1160" s="35"/>
      <c r="CY1160" s="35"/>
      <c r="CZ1160" s="35"/>
      <c r="DA1160" s="35"/>
      <c r="DB1160" s="35"/>
      <c r="DC1160" s="35"/>
      <c r="DD1160" s="35"/>
      <c r="DE1160" s="35"/>
      <c r="DF1160" s="35"/>
      <c r="DG1160" s="35"/>
      <c r="DH1160" s="35"/>
      <c r="DI1160" s="35"/>
      <c r="DJ1160" s="35"/>
      <c r="DK1160" s="35"/>
      <c r="DL1160" s="35"/>
      <c r="DM1160" s="35"/>
    </row>
    <row r="1161" spans="1:117">
      <c r="A1161" s="9"/>
      <c r="B1161" s="9"/>
      <c r="C1161" s="42"/>
      <c r="D1161" s="79"/>
      <c r="E1161" s="80"/>
      <c r="F1161" s="80"/>
      <c r="G1161" s="80"/>
      <c r="H1161" s="80"/>
      <c r="I1161" s="80"/>
      <c r="J1161" s="80"/>
      <c r="K1161" s="80"/>
      <c r="L1161" s="80"/>
      <c r="M1161" s="80"/>
      <c r="N1161" s="80"/>
      <c r="O1161" s="80"/>
      <c r="P1161" s="80"/>
      <c r="Q1161" s="80"/>
      <c r="R1161" s="80"/>
      <c r="S1161" s="80"/>
      <c r="T1161" s="35"/>
      <c r="U1161" s="35"/>
      <c r="V1161" s="35"/>
      <c r="W1161" s="35"/>
      <c r="X1161" s="35"/>
      <c r="Y1161" s="35"/>
      <c r="Z1161" s="35"/>
      <c r="AA1161" s="35"/>
      <c r="AB1161" s="35"/>
      <c r="AC1161" s="35"/>
      <c r="AD1161" s="35"/>
      <c r="AE1161" s="35"/>
      <c r="AF1161" s="35"/>
      <c r="AG1161" s="35"/>
      <c r="AH1161" s="35"/>
      <c r="AI1161" s="35"/>
      <c r="AJ1161" s="35"/>
      <c r="AK1161" s="35"/>
      <c r="AL1161" s="35"/>
      <c r="AM1161" s="35"/>
      <c r="AN1161" s="35"/>
      <c r="AO1161" s="35"/>
      <c r="AP1161" s="35"/>
      <c r="AQ1161" s="35"/>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5"/>
      <c r="BW1161" s="35"/>
      <c r="BX1161" s="35"/>
      <c r="BY1161" s="35"/>
      <c r="BZ1161" s="35"/>
      <c r="CA1161" s="35"/>
      <c r="CB1161" s="35"/>
      <c r="CC1161" s="35"/>
      <c r="CD1161" s="35"/>
      <c r="CE1161" s="35"/>
      <c r="CF1161" s="35"/>
      <c r="CG1161" s="35"/>
      <c r="CH1161" s="35"/>
      <c r="CI1161" s="35"/>
      <c r="CJ1161" s="35"/>
      <c r="CK1161" s="35"/>
      <c r="CL1161" s="35"/>
      <c r="CM1161" s="35"/>
      <c r="CN1161" s="35"/>
      <c r="CO1161" s="35"/>
      <c r="CP1161" s="35"/>
      <c r="CQ1161" s="35"/>
      <c r="CR1161" s="35"/>
      <c r="CS1161" s="35"/>
      <c r="CT1161" s="35"/>
      <c r="CU1161" s="35"/>
      <c r="CV1161" s="35"/>
      <c r="CW1161" s="35"/>
      <c r="CX1161" s="35"/>
      <c r="CY1161" s="35"/>
      <c r="CZ1161" s="35"/>
      <c r="DA1161" s="35"/>
      <c r="DB1161" s="35"/>
      <c r="DC1161" s="35"/>
      <c r="DD1161" s="35"/>
      <c r="DE1161" s="35"/>
      <c r="DF1161" s="35"/>
      <c r="DG1161" s="35"/>
      <c r="DH1161" s="35"/>
      <c r="DI1161" s="35"/>
      <c r="DJ1161" s="35"/>
      <c r="DK1161" s="35"/>
      <c r="DL1161" s="35"/>
      <c r="DM1161" s="35"/>
    </row>
    <row r="1162" spans="1:117">
      <c r="A1162" s="9"/>
      <c r="B1162" s="9"/>
      <c r="C1162" s="42"/>
      <c r="D1162" s="79"/>
      <c r="E1162" s="80"/>
      <c r="F1162" s="80"/>
      <c r="G1162" s="80"/>
      <c r="H1162" s="80"/>
      <c r="I1162" s="80"/>
      <c r="J1162" s="80"/>
      <c r="K1162" s="80"/>
      <c r="L1162" s="80"/>
      <c r="M1162" s="80"/>
      <c r="N1162" s="80"/>
      <c r="O1162" s="80"/>
      <c r="P1162" s="80"/>
      <c r="Q1162" s="80"/>
      <c r="R1162" s="80"/>
      <c r="S1162" s="80"/>
      <c r="T1162" s="35"/>
      <c r="U1162" s="35"/>
      <c r="V1162" s="35"/>
      <c r="W1162" s="35"/>
      <c r="X1162" s="35"/>
      <c r="Y1162" s="35"/>
      <c r="Z1162" s="35"/>
      <c r="AA1162" s="35"/>
      <c r="AB1162" s="35"/>
      <c r="AC1162" s="35"/>
      <c r="AD1162" s="35"/>
      <c r="AE1162" s="35"/>
      <c r="AF1162" s="35"/>
      <c r="AG1162" s="35"/>
      <c r="AH1162" s="35"/>
      <c r="AI1162" s="35"/>
      <c r="AJ1162" s="35"/>
      <c r="AK1162" s="35"/>
      <c r="AL1162" s="35"/>
      <c r="AM1162" s="35"/>
      <c r="AN1162" s="35"/>
      <c r="AO1162" s="35"/>
      <c r="AP1162" s="35"/>
      <c r="AQ1162" s="35"/>
      <c r="AR1162" s="35"/>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5"/>
      <c r="BW1162" s="35"/>
      <c r="BX1162" s="35"/>
      <c r="BY1162" s="35"/>
      <c r="BZ1162" s="35"/>
      <c r="CA1162" s="35"/>
      <c r="CB1162" s="35"/>
      <c r="CC1162" s="35"/>
      <c r="CD1162" s="35"/>
      <c r="CE1162" s="35"/>
      <c r="CF1162" s="35"/>
      <c r="CG1162" s="35"/>
      <c r="CH1162" s="35"/>
      <c r="CI1162" s="35"/>
      <c r="CJ1162" s="35"/>
      <c r="CK1162" s="35"/>
      <c r="CL1162" s="35"/>
      <c r="CM1162" s="35"/>
      <c r="CN1162" s="35"/>
      <c r="CO1162" s="35"/>
      <c r="CP1162" s="35"/>
      <c r="CQ1162" s="35"/>
      <c r="CR1162" s="35"/>
      <c r="CS1162" s="35"/>
      <c r="CT1162" s="35"/>
      <c r="CU1162" s="35"/>
      <c r="CV1162" s="35"/>
      <c r="CW1162" s="35"/>
      <c r="CX1162" s="35"/>
      <c r="CY1162" s="35"/>
      <c r="CZ1162" s="35"/>
      <c r="DA1162" s="35"/>
      <c r="DB1162" s="35"/>
      <c r="DC1162" s="35"/>
      <c r="DD1162" s="35"/>
      <c r="DE1162" s="35"/>
      <c r="DF1162" s="35"/>
      <c r="DG1162" s="35"/>
      <c r="DH1162" s="35"/>
      <c r="DI1162" s="35"/>
      <c r="DJ1162" s="35"/>
      <c r="DK1162" s="35"/>
      <c r="DL1162" s="35"/>
      <c r="DM1162" s="35"/>
    </row>
    <row r="1163" spans="1:117">
      <c r="A1163" s="9"/>
      <c r="B1163" s="9"/>
      <c r="C1163" s="42"/>
      <c r="D1163" s="79"/>
      <c r="E1163" s="80"/>
      <c r="F1163" s="80"/>
      <c r="G1163" s="80"/>
      <c r="H1163" s="80"/>
      <c r="I1163" s="80"/>
      <c r="J1163" s="80"/>
      <c r="K1163" s="80"/>
      <c r="L1163" s="80"/>
      <c r="M1163" s="80"/>
      <c r="N1163" s="80"/>
      <c r="O1163" s="80"/>
      <c r="P1163" s="80"/>
      <c r="Q1163" s="80"/>
      <c r="R1163" s="80"/>
      <c r="S1163" s="80"/>
      <c r="T1163" s="35"/>
      <c r="U1163" s="35"/>
      <c r="V1163" s="35"/>
      <c r="W1163" s="35"/>
      <c r="X1163" s="35"/>
      <c r="Y1163" s="35"/>
      <c r="Z1163" s="35"/>
      <c r="AA1163" s="35"/>
      <c r="AB1163" s="35"/>
      <c r="AC1163" s="35"/>
      <c r="AD1163" s="35"/>
      <c r="AE1163" s="35"/>
      <c r="AF1163" s="35"/>
      <c r="AG1163" s="35"/>
      <c r="AH1163" s="35"/>
      <c r="AI1163" s="35"/>
      <c r="AJ1163" s="35"/>
      <c r="AK1163" s="35"/>
      <c r="AL1163" s="35"/>
      <c r="AM1163" s="35"/>
      <c r="AN1163" s="35"/>
      <c r="AO1163" s="35"/>
      <c r="AP1163" s="35"/>
      <c r="AQ1163" s="35"/>
      <c r="AR1163" s="35"/>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5"/>
      <c r="BW1163" s="35"/>
      <c r="BX1163" s="35"/>
      <c r="BY1163" s="35"/>
      <c r="BZ1163" s="35"/>
      <c r="CA1163" s="35"/>
      <c r="CB1163" s="35"/>
      <c r="CC1163" s="35"/>
      <c r="CD1163" s="35"/>
      <c r="CE1163" s="35"/>
      <c r="CF1163" s="35"/>
      <c r="CG1163" s="35"/>
      <c r="CH1163" s="35"/>
      <c r="CI1163" s="35"/>
      <c r="CJ1163" s="35"/>
      <c r="CK1163" s="35"/>
      <c r="CL1163" s="35"/>
      <c r="CM1163" s="35"/>
      <c r="CN1163" s="35"/>
      <c r="CO1163" s="35"/>
      <c r="CP1163" s="35"/>
      <c r="CQ1163" s="35"/>
      <c r="CR1163" s="35"/>
      <c r="CS1163" s="35"/>
      <c r="CT1163" s="35"/>
      <c r="CU1163" s="35"/>
      <c r="CV1163" s="35"/>
      <c r="CW1163" s="35"/>
      <c r="CX1163" s="35"/>
      <c r="CY1163" s="35"/>
      <c r="CZ1163" s="35"/>
      <c r="DA1163" s="35"/>
      <c r="DB1163" s="35"/>
      <c r="DC1163" s="35"/>
      <c r="DD1163" s="35"/>
      <c r="DE1163" s="35"/>
      <c r="DF1163" s="35"/>
      <c r="DG1163" s="35"/>
      <c r="DH1163" s="35"/>
      <c r="DI1163" s="35"/>
      <c r="DJ1163" s="35"/>
      <c r="DK1163" s="35"/>
      <c r="DL1163" s="35"/>
      <c r="DM1163" s="35"/>
    </row>
    <row r="1164" spans="1:117">
      <c r="A1164" s="9"/>
      <c r="B1164" s="9"/>
      <c r="C1164" s="42"/>
      <c r="D1164" s="79"/>
      <c r="E1164" s="80"/>
      <c r="F1164" s="80"/>
      <c r="G1164" s="80"/>
      <c r="H1164" s="80"/>
      <c r="I1164" s="80"/>
      <c r="J1164" s="80"/>
      <c r="K1164" s="80"/>
      <c r="L1164" s="80"/>
      <c r="M1164" s="80"/>
      <c r="N1164" s="80"/>
      <c r="O1164" s="80"/>
      <c r="P1164" s="80"/>
      <c r="Q1164" s="80"/>
      <c r="R1164" s="80"/>
      <c r="S1164" s="80"/>
      <c r="T1164" s="35"/>
      <c r="U1164" s="35"/>
      <c r="V1164" s="35"/>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5"/>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5"/>
      <c r="BW1164" s="35"/>
      <c r="BX1164" s="35"/>
      <c r="BY1164" s="35"/>
      <c r="BZ1164" s="35"/>
      <c r="CA1164" s="35"/>
      <c r="CB1164" s="35"/>
      <c r="CC1164" s="35"/>
      <c r="CD1164" s="35"/>
      <c r="CE1164" s="35"/>
      <c r="CF1164" s="35"/>
      <c r="CG1164" s="35"/>
      <c r="CH1164" s="35"/>
      <c r="CI1164" s="35"/>
      <c r="CJ1164" s="35"/>
      <c r="CK1164" s="35"/>
      <c r="CL1164" s="35"/>
      <c r="CM1164" s="35"/>
      <c r="CN1164" s="35"/>
      <c r="CO1164" s="35"/>
      <c r="CP1164" s="35"/>
      <c r="CQ1164" s="35"/>
      <c r="CR1164" s="35"/>
      <c r="CS1164" s="35"/>
      <c r="CT1164" s="35"/>
      <c r="CU1164" s="35"/>
      <c r="CV1164" s="35"/>
      <c r="CW1164" s="35"/>
      <c r="CX1164" s="35"/>
      <c r="CY1164" s="35"/>
      <c r="CZ1164" s="35"/>
      <c r="DA1164" s="35"/>
      <c r="DB1164" s="35"/>
      <c r="DC1164" s="35"/>
      <c r="DD1164" s="35"/>
      <c r="DE1164" s="35"/>
      <c r="DF1164" s="35"/>
      <c r="DG1164" s="35"/>
      <c r="DH1164" s="35"/>
      <c r="DI1164" s="35"/>
      <c r="DJ1164" s="35"/>
      <c r="DK1164" s="35"/>
      <c r="DL1164" s="35"/>
      <c r="DM1164" s="35"/>
    </row>
    <row r="1165" spans="1:117">
      <c r="A1165" s="9"/>
      <c r="B1165" s="9"/>
      <c r="C1165" s="42"/>
      <c r="D1165" s="79"/>
      <c r="E1165" s="80"/>
      <c r="F1165" s="80"/>
      <c r="G1165" s="80"/>
      <c r="H1165" s="80"/>
      <c r="I1165" s="80"/>
      <c r="J1165" s="80"/>
      <c r="K1165" s="80"/>
      <c r="L1165" s="80"/>
      <c r="M1165" s="80"/>
      <c r="N1165" s="80"/>
      <c r="O1165" s="80"/>
      <c r="P1165" s="80"/>
      <c r="Q1165" s="80"/>
      <c r="R1165" s="80"/>
      <c r="S1165" s="80"/>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row>
    <row r="1166" spans="1:117">
      <c r="A1166" s="9"/>
      <c r="B1166" s="9"/>
      <c r="C1166" s="42"/>
      <c r="D1166" s="79"/>
      <c r="E1166" s="80"/>
      <c r="F1166" s="80"/>
      <c r="G1166" s="80"/>
      <c r="H1166" s="80"/>
      <c r="I1166" s="80"/>
      <c r="J1166" s="80"/>
      <c r="K1166" s="80"/>
      <c r="L1166" s="80"/>
      <c r="M1166" s="80"/>
      <c r="N1166" s="80"/>
      <c r="O1166" s="80"/>
      <c r="P1166" s="80"/>
      <c r="Q1166" s="80"/>
      <c r="R1166" s="80"/>
      <c r="S1166" s="80"/>
      <c r="T1166" s="35"/>
      <c r="U1166" s="35"/>
      <c r="V1166" s="35"/>
      <c r="W1166" s="35"/>
      <c r="X1166" s="35"/>
      <c r="Y1166" s="35"/>
      <c r="Z1166" s="35"/>
      <c r="AA1166" s="35"/>
      <c r="AB1166" s="35"/>
      <c r="AC1166" s="35"/>
      <c r="AD1166" s="35"/>
      <c r="AE1166" s="35"/>
      <c r="AF1166" s="35"/>
      <c r="AG1166" s="35"/>
      <c r="AH1166" s="35"/>
      <c r="AI1166" s="35"/>
      <c r="AJ1166" s="35"/>
      <c r="AK1166" s="35"/>
      <c r="AL1166" s="35"/>
      <c r="AM1166" s="35"/>
      <c r="AN1166" s="35"/>
      <c r="AO1166" s="35"/>
      <c r="AP1166" s="35"/>
      <c r="AQ1166" s="35"/>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c r="BW1166" s="35"/>
      <c r="BX1166" s="35"/>
      <c r="BY1166" s="35"/>
      <c r="BZ1166" s="35"/>
      <c r="CA1166" s="35"/>
      <c r="CB1166" s="35"/>
      <c r="CC1166" s="35"/>
      <c r="CD1166" s="35"/>
      <c r="CE1166" s="35"/>
      <c r="CF1166" s="35"/>
      <c r="CG1166" s="35"/>
      <c r="CH1166" s="35"/>
      <c r="CI1166" s="35"/>
      <c r="CJ1166" s="35"/>
      <c r="CK1166" s="35"/>
      <c r="CL1166" s="35"/>
      <c r="CM1166" s="35"/>
      <c r="CN1166" s="35"/>
      <c r="CO1166" s="35"/>
      <c r="CP1166" s="35"/>
      <c r="CQ1166" s="35"/>
      <c r="CR1166" s="35"/>
      <c r="CS1166" s="35"/>
      <c r="CT1166" s="35"/>
      <c r="CU1166" s="35"/>
      <c r="CV1166" s="35"/>
      <c r="CW1166" s="35"/>
      <c r="CX1166" s="35"/>
      <c r="CY1166" s="35"/>
      <c r="CZ1166" s="35"/>
      <c r="DA1166" s="35"/>
      <c r="DB1166" s="35"/>
      <c r="DC1166" s="35"/>
      <c r="DD1166" s="35"/>
      <c r="DE1166" s="35"/>
      <c r="DF1166" s="35"/>
      <c r="DG1166" s="35"/>
      <c r="DH1166" s="35"/>
      <c r="DI1166" s="35"/>
      <c r="DJ1166" s="35"/>
      <c r="DK1166" s="35"/>
      <c r="DL1166" s="35"/>
      <c r="DM1166" s="35"/>
    </row>
    <row r="1167" spans="1:117">
      <c r="A1167" s="9"/>
      <c r="B1167" s="9"/>
      <c r="C1167" s="42"/>
      <c r="D1167" s="79"/>
      <c r="E1167" s="80"/>
      <c r="F1167" s="80"/>
      <c r="G1167" s="80"/>
      <c r="H1167" s="80"/>
      <c r="I1167" s="80"/>
      <c r="J1167" s="80"/>
      <c r="K1167" s="80"/>
      <c r="L1167" s="80"/>
      <c r="M1167" s="80"/>
      <c r="N1167" s="80"/>
      <c r="O1167" s="80"/>
      <c r="P1167" s="80"/>
      <c r="Q1167" s="80"/>
      <c r="R1167" s="80"/>
      <c r="S1167" s="80"/>
      <c r="T1167" s="35"/>
      <c r="U1167" s="35"/>
      <c r="V1167" s="35"/>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5"/>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5"/>
      <c r="BW1167" s="35"/>
      <c r="BX1167" s="35"/>
      <c r="BY1167" s="35"/>
      <c r="BZ1167" s="35"/>
      <c r="CA1167" s="35"/>
      <c r="CB1167" s="35"/>
      <c r="CC1167" s="35"/>
      <c r="CD1167" s="35"/>
      <c r="CE1167" s="35"/>
      <c r="CF1167" s="35"/>
      <c r="CG1167" s="35"/>
      <c r="CH1167" s="35"/>
      <c r="CI1167" s="35"/>
      <c r="CJ1167" s="35"/>
      <c r="CK1167" s="35"/>
      <c r="CL1167" s="35"/>
      <c r="CM1167" s="35"/>
      <c r="CN1167" s="35"/>
      <c r="CO1167" s="35"/>
      <c r="CP1167" s="35"/>
      <c r="CQ1167" s="35"/>
      <c r="CR1167" s="35"/>
      <c r="CS1167" s="35"/>
      <c r="CT1167" s="35"/>
      <c r="CU1167" s="35"/>
      <c r="CV1167" s="35"/>
      <c r="CW1167" s="35"/>
      <c r="CX1167" s="35"/>
      <c r="CY1167" s="35"/>
      <c r="CZ1167" s="35"/>
      <c r="DA1167" s="35"/>
      <c r="DB1167" s="35"/>
      <c r="DC1167" s="35"/>
      <c r="DD1167" s="35"/>
      <c r="DE1167" s="35"/>
      <c r="DF1167" s="35"/>
      <c r="DG1167" s="35"/>
      <c r="DH1167" s="35"/>
      <c r="DI1167" s="35"/>
      <c r="DJ1167" s="35"/>
      <c r="DK1167" s="35"/>
      <c r="DL1167" s="35"/>
      <c r="DM1167" s="35"/>
    </row>
    <row r="1168" spans="1:117">
      <c r="A1168" s="9"/>
      <c r="B1168" s="9"/>
      <c r="C1168" s="42"/>
      <c r="D1168" s="79"/>
      <c r="E1168" s="80"/>
      <c r="F1168" s="80"/>
      <c r="G1168" s="80"/>
      <c r="H1168" s="80"/>
      <c r="I1168" s="80"/>
      <c r="J1168" s="80"/>
      <c r="K1168" s="80"/>
      <c r="L1168" s="80"/>
      <c r="M1168" s="80"/>
      <c r="N1168" s="80"/>
      <c r="O1168" s="80"/>
      <c r="P1168" s="80"/>
      <c r="Q1168" s="80"/>
      <c r="R1168" s="80"/>
      <c r="S1168" s="80"/>
      <c r="T1168" s="35"/>
      <c r="U1168" s="35"/>
      <c r="V1168" s="35"/>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5"/>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5"/>
      <c r="BW1168" s="35"/>
      <c r="BX1168" s="35"/>
      <c r="BY1168" s="35"/>
      <c r="BZ1168" s="35"/>
      <c r="CA1168" s="35"/>
      <c r="CB1168" s="35"/>
      <c r="CC1168" s="35"/>
      <c r="CD1168" s="35"/>
      <c r="CE1168" s="35"/>
      <c r="CF1168" s="35"/>
      <c r="CG1168" s="35"/>
      <c r="CH1168" s="35"/>
      <c r="CI1168" s="35"/>
      <c r="CJ1168" s="35"/>
      <c r="CK1168" s="35"/>
      <c r="CL1168" s="35"/>
      <c r="CM1168" s="35"/>
      <c r="CN1168" s="35"/>
      <c r="CO1168" s="35"/>
      <c r="CP1168" s="35"/>
      <c r="CQ1168" s="35"/>
      <c r="CR1168" s="35"/>
      <c r="CS1168" s="35"/>
      <c r="CT1168" s="35"/>
      <c r="CU1168" s="35"/>
      <c r="CV1168" s="35"/>
      <c r="CW1168" s="35"/>
      <c r="CX1168" s="35"/>
      <c r="CY1168" s="35"/>
      <c r="CZ1168" s="35"/>
      <c r="DA1168" s="35"/>
      <c r="DB1168" s="35"/>
      <c r="DC1168" s="35"/>
      <c r="DD1168" s="35"/>
      <c r="DE1168" s="35"/>
      <c r="DF1168" s="35"/>
      <c r="DG1168" s="35"/>
      <c r="DH1168" s="35"/>
      <c r="DI1168" s="35"/>
      <c r="DJ1168" s="35"/>
      <c r="DK1168" s="35"/>
      <c r="DL1168" s="35"/>
      <c r="DM1168" s="35"/>
    </row>
    <row r="1169" spans="1:117">
      <c r="A1169" s="9"/>
      <c r="B1169" s="9"/>
      <c r="C1169" s="42"/>
      <c r="D1169" s="79"/>
      <c r="E1169" s="80"/>
      <c r="F1169" s="80"/>
      <c r="G1169" s="80"/>
      <c r="H1169" s="80"/>
      <c r="I1169" s="80"/>
      <c r="J1169" s="80"/>
      <c r="K1169" s="80"/>
      <c r="L1169" s="80"/>
      <c r="M1169" s="80"/>
      <c r="N1169" s="80"/>
      <c r="O1169" s="80"/>
      <c r="P1169" s="80"/>
      <c r="Q1169" s="80"/>
      <c r="R1169" s="80"/>
      <c r="S1169" s="80"/>
      <c r="T1169" s="35"/>
      <c r="U1169" s="35"/>
      <c r="V1169" s="35"/>
      <c r="W1169" s="35"/>
      <c r="X1169" s="35"/>
      <c r="Y1169" s="35"/>
      <c r="Z1169" s="35"/>
      <c r="AA1169" s="35"/>
      <c r="AB1169" s="35"/>
      <c r="AC1169" s="35"/>
      <c r="AD1169" s="35"/>
      <c r="AE1169" s="35"/>
      <c r="AF1169" s="35"/>
      <c r="AG1169" s="35"/>
      <c r="AH1169" s="35"/>
      <c r="AI1169" s="35"/>
      <c r="AJ1169" s="35"/>
      <c r="AK1169" s="35"/>
      <c r="AL1169" s="35"/>
      <c r="AM1169" s="35"/>
      <c r="AN1169" s="35"/>
      <c r="AO1169" s="35"/>
      <c r="AP1169" s="35"/>
      <c r="AQ1169" s="35"/>
      <c r="AR1169" s="35"/>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5"/>
      <c r="BW1169" s="35"/>
      <c r="BX1169" s="35"/>
      <c r="BY1169" s="35"/>
      <c r="BZ1169" s="35"/>
      <c r="CA1169" s="35"/>
      <c r="CB1169" s="35"/>
      <c r="CC1169" s="35"/>
      <c r="CD1169" s="35"/>
      <c r="CE1169" s="35"/>
      <c r="CF1169" s="35"/>
      <c r="CG1169" s="35"/>
      <c r="CH1169" s="35"/>
      <c r="CI1169" s="35"/>
      <c r="CJ1169" s="35"/>
      <c r="CK1169" s="35"/>
      <c r="CL1169" s="35"/>
      <c r="CM1169" s="35"/>
      <c r="CN1169" s="35"/>
      <c r="CO1169" s="35"/>
      <c r="CP1169" s="35"/>
      <c r="CQ1169" s="35"/>
      <c r="CR1169" s="35"/>
      <c r="CS1169" s="35"/>
      <c r="CT1169" s="35"/>
      <c r="CU1169" s="35"/>
      <c r="CV1169" s="35"/>
      <c r="CW1169" s="35"/>
      <c r="CX1169" s="35"/>
      <c r="CY1169" s="35"/>
      <c r="CZ1169" s="35"/>
      <c r="DA1169" s="35"/>
      <c r="DB1169" s="35"/>
      <c r="DC1169" s="35"/>
      <c r="DD1169" s="35"/>
      <c r="DE1169" s="35"/>
      <c r="DF1169" s="35"/>
      <c r="DG1169" s="35"/>
      <c r="DH1169" s="35"/>
      <c r="DI1169" s="35"/>
      <c r="DJ1169" s="35"/>
      <c r="DK1169" s="35"/>
      <c r="DL1169" s="35"/>
      <c r="DM1169" s="35"/>
    </row>
    <row r="1170" spans="1:117">
      <c r="A1170" s="9"/>
      <c r="B1170" s="9"/>
      <c r="C1170" s="42"/>
      <c r="D1170" s="79"/>
      <c r="E1170" s="80"/>
      <c r="F1170" s="80"/>
      <c r="G1170" s="80"/>
      <c r="H1170" s="80"/>
      <c r="I1170" s="80"/>
      <c r="J1170" s="80"/>
      <c r="K1170" s="80"/>
      <c r="L1170" s="80"/>
      <c r="M1170" s="80"/>
      <c r="N1170" s="80"/>
      <c r="O1170" s="80"/>
      <c r="P1170" s="80"/>
      <c r="Q1170" s="80"/>
      <c r="R1170" s="80"/>
      <c r="S1170" s="80"/>
      <c r="T1170" s="35"/>
      <c r="U1170" s="35"/>
      <c r="V1170" s="35"/>
      <c r="W1170" s="35"/>
      <c r="X1170" s="35"/>
      <c r="Y1170" s="35"/>
      <c r="Z1170" s="35"/>
      <c r="AA1170" s="35"/>
      <c r="AB1170" s="35"/>
      <c r="AC1170" s="35"/>
      <c r="AD1170" s="35"/>
      <c r="AE1170" s="35"/>
      <c r="AF1170" s="35"/>
      <c r="AG1170" s="35"/>
      <c r="AH1170" s="35"/>
      <c r="AI1170" s="35"/>
      <c r="AJ1170" s="35"/>
      <c r="AK1170" s="35"/>
      <c r="AL1170" s="35"/>
      <c r="AM1170" s="35"/>
      <c r="AN1170" s="35"/>
      <c r="AO1170" s="35"/>
      <c r="AP1170" s="35"/>
      <c r="AQ1170" s="35"/>
      <c r="AR1170" s="35"/>
      <c r="AS1170" s="35"/>
      <c r="AT1170" s="35"/>
      <c r="AU1170" s="35"/>
      <c r="AV1170" s="35"/>
      <c r="AW1170" s="35"/>
      <c r="AX1170" s="35"/>
      <c r="AY1170" s="35"/>
      <c r="AZ1170" s="35"/>
      <c r="BA1170" s="35"/>
      <c r="BB1170" s="35"/>
      <c r="BC1170" s="35"/>
      <c r="BD1170" s="35"/>
      <c r="BE1170" s="35"/>
      <c r="BF1170" s="35"/>
      <c r="BG1170" s="35"/>
      <c r="BH1170" s="35"/>
      <c r="BI1170" s="35"/>
      <c r="BJ1170" s="35"/>
      <c r="BK1170" s="35"/>
      <c r="BL1170" s="35"/>
      <c r="BM1170" s="35"/>
      <c r="BN1170" s="35"/>
      <c r="BO1170" s="35"/>
      <c r="BP1170" s="35"/>
      <c r="BQ1170" s="35"/>
      <c r="BR1170" s="35"/>
      <c r="BS1170" s="35"/>
      <c r="BT1170" s="35"/>
      <c r="BU1170" s="35"/>
      <c r="BV1170" s="35"/>
      <c r="BW1170" s="35"/>
      <c r="BX1170" s="35"/>
      <c r="BY1170" s="35"/>
      <c r="BZ1170" s="35"/>
      <c r="CA1170" s="35"/>
      <c r="CB1170" s="35"/>
      <c r="CC1170" s="35"/>
      <c r="CD1170" s="35"/>
      <c r="CE1170" s="35"/>
      <c r="CF1170" s="35"/>
      <c r="CG1170" s="35"/>
      <c r="CH1170" s="35"/>
      <c r="CI1170" s="35"/>
      <c r="CJ1170" s="35"/>
      <c r="CK1170" s="35"/>
      <c r="CL1170" s="35"/>
      <c r="CM1170" s="35"/>
      <c r="CN1170" s="35"/>
      <c r="CO1170" s="35"/>
      <c r="CP1170" s="35"/>
      <c r="CQ1170" s="35"/>
      <c r="CR1170" s="35"/>
      <c r="CS1170" s="35"/>
      <c r="CT1170" s="35"/>
      <c r="CU1170" s="35"/>
      <c r="CV1170" s="35"/>
      <c r="CW1170" s="35"/>
      <c r="CX1170" s="35"/>
      <c r="CY1170" s="35"/>
      <c r="CZ1170" s="35"/>
      <c r="DA1170" s="35"/>
      <c r="DB1170" s="35"/>
      <c r="DC1170" s="35"/>
      <c r="DD1170" s="35"/>
      <c r="DE1170" s="35"/>
      <c r="DF1170" s="35"/>
      <c r="DG1170" s="35"/>
      <c r="DH1170" s="35"/>
      <c r="DI1170" s="35"/>
      <c r="DJ1170" s="35"/>
      <c r="DK1170" s="35"/>
      <c r="DL1170" s="35"/>
      <c r="DM1170" s="35"/>
    </row>
    <row r="1171" spans="1:117">
      <c r="A1171" s="9"/>
      <c r="B1171" s="9"/>
      <c r="C1171" s="42"/>
      <c r="D1171" s="79"/>
      <c r="E1171" s="80"/>
      <c r="F1171" s="80"/>
      <c r="G1171" s="80"/>
      <c r="H1171" s="80"/>
      <c r="I1171" s="80"/>
      <c r="J1171" s="80"/>
      <c r="K1171" s="80"/>
      <c r="L1171" s="80"/>
      <c r="M1171" s="80"/>
      <c r="N1171" s="80"/>
      <c r="O1171" s="80"/>
      <c r="P1171" s="80"/>
      <c r="Q1171" s="80"/>
      <c r="R1171" s="80"/>
      <c r="S1171" s="80"/>
      <c r="T1171" s="35"/>
      <c r="U1171" s="35"/>
      <c r="V1171" s="35"/>
      <c r="W1171" s="35"/>
      <c r="X1171" s="35"/>
      <c r="Y1171" s="35"/>
      <c r="Z1171" s="35"/>
      <c r="AA1171" s="35"/>
      <c r="AB1171" s="35"/>
      <c r="AC1171" s="35"/>
      <c r="AD1171" s="35"/>
      <c r="AE1171" s="35"/>
      <c r="AF1171" s="35"/>
      <c r="AG1171" s="35"/>
      <c r="AH1171" s="35"/>
      <c r="AI1171" s="35"/>
      <c r="AJ1171" s="35"/>
      <c r="AK1171" s="35"/>
      <c r="AL1171" s="35"/>
      <c r="AM1171" s="35"/>
      <c r="AN1171" s="35"/>
      <c r="AO1171" s="35"/>
      <c r="AP1171" s="35"/>
      <c r="AQ1171" s="35"/>
      <c r="AR1171" s="35"/>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5"/>
      <c r="BW1171" s="35"/>
      <c r="BX1171" s="35"/>
      <c r="BY1171" s="35"/>
      <c r="BZ1171" s="35"/>
      <c r="CA1171" s="35"/>
      <c r="CB1171" s="35"/>
      <c r="CC1171" s="35"/>
      <c r="CD1171" s="35"/>
      <c r="CE1171" s="35"/>
      <c r="CF1171" s="35"/>
      <c r="CG1171" s="35"/>
      <c r="CH1171" s="35"/>
      <c r="CI1171" s="35"/>
      <c r="CJ1171" s="35"/>
      <c r="CK1171" s="35"/>
      <c r="CL1171" s="35"/>
      <c r="CM1171" s="35"/>
      <c r="CN1171" s="35"/>
      <c r="CO1171" s="35"/>
      <c r="CP1171" s="35"/>
      <c r="CQ1171" s="35"/>
      <c r="CR1171" s="35"/>
      <c r="CS1171" s="35"/>
      <c r="CT1171" s="35"/>
      <c r="CU1171" s="35"/>
      <c r="CV1171" s="35"/>
      <c r="CW1171" s="35"/>
      <c r="CX1171" s="35"/>
      <c r="CY1171" s="35"/>
      <c r="CZ1171" s="35"/>
      <c r="DA1171" s="35"/>
      <c r="DB1171" s="35"/>
      <c r="DC1171" s="35"/>
      <c r="DD1171" s="35"/>
      <c r="DE1171" s="35"/>
      <c r="DF1171" s="35"/>
      <c r="DG1171" s="35"/>
      <c r="DH1171" s="35"/>
      <c r="DI1171" s="35"/>
      <c r="DJ1171" s="35"/>
      <c r="DK1171" s="35"/>
      <c r="DL1171" s="35"/>
      <c r="DM1171" s="35"/>
    </row>
    <row r="1172" spans="1:117">
      <c r="A1172" s="9"/>
      <c r="B1172" s="9"/>
      <c r="C1172" s="42"/>
      <c r="D1172" s="79"/>
      <c r="E1172" s="80"/>
      <c r="F1172" s="80"/>
      <c r="G1172" s="80"/>
      <c r="H1172" s="80"/>
      <c r="I1172" s="80"/>
      <c r="J1172" s="80"/>
      <c r="K1172" s="80"/>
      <c r="L1172" s="80"/>
      <c r="M1172" s="80"/>
      <c r="N1172" s="80"/>
      <c r="O1172" s="80"/>
      <c r="P1172" s="80"/>
      <c r="Q1172" s="80"/>
      <c r="R1172" s="80"/>
      <c r="S1172" s="80"/>
      <c r="T1172" s="35"/>
      <c r="U1172" s="35"/>
      <c r="V1172" s="35"/>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5"/>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5"/>
      <c r="BW1172" s="35"/>
      <c r="BX1172" s="35"/>
      <c r="BY1172" s="35"/>
      <c r="BZ1172" s="35"/>
      <c r="CA1172" s="35"/>
      <c r="CB1172" s="35"/>
      <c r="CC1172" s="35"/>
      <c r="CD1172" s="35"/>
      <c r="CE1172" s="35"/>
      <c r="CF1172" s="35"/>
      <c r="CG1172" s="35"/>
      <c r="CH1172" s="35"/>
      <c r="CI1172" s="35"/>
      <c r="CJ1172" s="35"/>
      <c r="CK1172" s="35"/>
      <c r="CL1172" s="35"/>
      <c r="CM1172" s="35"/>
      <c r="CN1172" s="35"/>
      <c r="CO1172" s="35"/>
      <c r="CP1172" s="35"/>
      <c r="CQ1172" s="35"/>
      <c r="CR1172" s="35"/>
      <c r="CS1172" s="35"/>
      <c r="CT1172" s="35"/>
      <c r="CU1172" s="35"/>
      <c r="CV1172" s="35"/>
      <c r="CW1172" s="35"/>
      <c r="CX1172" s="35"/>
      <c r="CY1172" s="35"/>
      <c r="CZ1172" s="35"/>
      <c r="DA1172" s="35"/>
      <c r="DB1172" s="35"/>
      <c r="DC1172" s="35"/>
      <c r="DD1172" s="35"/>
      <c r="DE1172" s="35"/>
      <c r="DF1172" s="35"/>
      <c r="DG1172" s="35"/>
      <c r="DH1172" s="35"/>
      <c r="DI1172" s="35"/>
      <c r="DJ1172" s="35"/>
      <c r="DK1172" s="35"/>
      <c r="DL1172" s="35"/>
      <c r="DM1172" s="35"/>
    </row>
    <row r="1173" spans="1:117">
      <c r="A1173" s="9"/>
      <c r="B1173" s="9"/>
      <c r="C1173" s="42"/>
      <c r="D1173" s="79"/>
      <c r="E1173" s="80"/>
      <c r="F1173" s="80"/>
      <c r="G1173" s="80"/>
      <c r="H1173" s="80"/>
      <c r="I1173" s="80"/>
      <c r="J1173" s="80"/>
      <c r="K1173" s="80"/>
      <c r="L1173" s="80"/>
      <c r="M1173" s="80"/>
      <c r="N1173" s="80"/>
      <c r="O1173" s="80"/>
      <c r="P1173" s="80"/>
      <c r="Q1173" s="80"/>
      <c r="R1173" s="80"/>
      <c r="S1173" s="80"/>
      <c r="T1173" s="35"/>
      <c r="U1173" s="35"/>
      <c r="V1173" s="35"/>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5"/>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c r="BW1173" s="35"/>
      <c r="BX1173" s="35"/>
      <c r="BY1173" s="35"/>
      <c r="BZ1173" s="35"/>
      <c r="CA1173" s="35"/>
      <c r="CB1173" s="35"/>
      <c r="CC1173" s="35"/>
      <c r="CD1173" s="35"/>
      <c r="CE1173" s="35"/>
      <c r="CF1173" s="35"/>
      <c r="CG1173" s="35"/>
      <c r="CH1173" s="35"/>
      <c r="CI1173" s="35"/>
      <c r="CJ1173" s="35"/>
      <c r="CK1173" s="35"/>
      <c r="CL1173" s="35"/>
      <c r="CM1173" s="35"/>
      <c r="CN1173" s="35"/>
      <c r="CO1173" s="35"/>
      <c r="CP1173" s="35"/>
      <c r="CQ1173" s="35"/>
      <c r="CR1173" s="35"/>
      <c r="CS1173" s="35"/>
      <c r="CT1173" s="35"/>
      <c r="CU1173" s="35"/>
      <c r="CV1173" s="35"/>
      <c r="CW1173" s="35"/>
      <c r="CX1173" s="35"/>
      <c r="CY1173" s="35"/>
      <c r="CZ1173" s="35"/>
      <c r="DA1173" s="35"/>
      <c r="DB1173" s="35"/>
      <c r="DC1173" s="35"/>
      <c r="DD1173" s="35"/>
      <c r="DE1173" s="35"/>
      <c r="DF1173" s="35"/>
      <c r="DG1173" s="35"/>
      <c r="DH1173" s="35"/>
      <c r="DI1173" s="35"/>
      <c r="DJ1173" s="35"/>
      <c r="DK1173" s="35"/>
      <c r="DL1173" s="35"/>
      <c r="DM1173" s="35"/>
    </row>
    <row r="1174" spans="1:117">
      <c r="A1174" s="9"/>
      <c r="B1174" s="9"/>
      <c r="C1174" s="42"/>
      <c r="D1174" s="79"/>
      <c r="E1174" s="80"/>
      <c r="F1174" s="80"/>
      <c r="G1174" s="80"/>
      <c r="H1174" s="80"/>
      <c r="I1174" s="80"/>
      <c r="J1174" s="80"/>
      <c r="K1174" s="80"/>
      <c r="L1174" s="80"/>
      <c r="M1174" s="80"/>
      <c r="N1174" s="80"/>
      <c r="O1174" s="80"/>
      <c r="P1174" s="80"/>
      <c r="Q1174" s="80"/>
      <c r="R1174" s="80"/>
      <c r="S1174" s="80"/>
      <c r="T1174" s="35"/>
      <c r="U1174" s="35"/>
      <c r="V1174" s="35"/>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c r="BW1174" s="35"/>
      <c r="BX1174" s="35"/>
      <c r="BY1174" s="35"/>
      <c r="BZ1174" s="35"/>
      <c r="CA1174" s="35"/>
      <c r="CB1174" s="35"/>
      <c r="CC1174" s="35"/>
      <c r="CD1174" s="35"/>
      <c r="CE1174" s="35"/>
      <c r="CF1174" s="35"/>
      <c r="CG1174" s="35"/>
      <c r="CH1174" s="35"/>
      <c r="CI1174" s="35"/>
      <c r="CJ1174" s="35"/>
      <c r="CK1174" s="35"/>
      <c r="CL1174" s="35"/>
      <c r="CM1174" s="35"/>
      <c r="CN1174" s="35"/>
      <c r="CO1174" s="35"/>
      <c r="CP1174" s="35"/>
      <c r="CQ1174" s="35"/>
      <c r="CR1174" s="35"/>
      <c r="CS1174" s="35"/>
      <c r="CT1174" s="35"/>
      <c r="CU1174" s="35"/>
      <c r="CV1174" s="35"/>
      <c r="CW1174" s="35"/>
      <c r="CX1174" s="35"/>
      <c r="CY1174" s="35"/>
      <c r="CZ1174" s="35"/>
      <c r="DA1174" s="35"/>
      <c r="DB1174" s="35"/>
      <c r="DC1174" s="35"/>
      <c r="DD1174" s="35"/>
      <c r="DE1174" s="35"/>
      <c r="DF1174" s="35"/>
      <c r="DG1174" s="35"/>
      <c r="DH1174" s="35"/>
      <c r="DI1174" s="35"/>
      <c r="DJ1174" s="35"/>
      <c r="DK1174" s="35"/>
      <c r="DL1174" s="35"/>
      <c r="DM1174" s="35"/>
    </row>
    <row r="1175" spans="1:117">
      <c r="A1175" s="9"/>
      <c r="B1175" s="9"/>
      <c r="C1175" s="42"/>
      <c r="D1175" s="79"/>
      <c r="E1175" s="80"/>
      <c r="F1175" s="80"/>
      <c r="G1175" s="80"/>
      <c r="H1175" s="80"/>
      <c r="I1175" s="80"/>
      <c r="J1175" s="80"/>
      <c r="K1175" s="80"/>
      <c r="L1175" s="80"/>
      <c r="M1175" s="80"/>
      <c r="N1175" s="80"/>
      <c r="O1175" s="80"/>
      <c r="P1175" s="80"/>
      <c r="Q1175" s="80"/>
      <c r="R1175" s="80"/>
      <c r="S1175" s="80"/>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row>
    <row r="1176" spans="1:117">
      <c r="A1176" s="9"/>
      <c r="B1176" s="9"/>
      <c r="C1176" s="42"/>
      <c r="D1176" s="79"/>
      <c r="E1176" s="80"/>
      <c r="F1176" s="80"/>
      <c r="G1176" s="80"/>
      <c r="H1176" s="80"/>
      <c r="I1176" s="80"/>
      <c r="J1176" s="80"/>
      <c r="K1176" s="80"/>
      <c r="L1176" s="80"/>
      <c r="M1176" s="80"/>
      <c r="N1176" s="80"/>
      <c r="O1176" s="80"/>
      <c r="P1176" s="80"/>
      <c r="Q1176" s="80"/>
      <c r="R1176" s="80"/>
      <c r="S1176" s="80"/>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row>
    <row r="1177" spans="1:117">
      <c r="A1177" s="9"/>
      <c r="B1177" s="9"/>
      <c r="C1177" s="42"/>
      <c r="D1177" s="79"/>
      <c r="E1177" s="80"/>
      <c r="F1177" s="80"/>
      <c r="G1177" s="80"/>
      <c r="H1177" s="80"/>
      <c r="I1177" s="80"/>
      <c r="J1177" s="80"/>
      <c r="K1177" s="80"/>
      <c r="L1177" s="80"/>
      <c r="M1177" s="80"/>
      <c r="N1177" s="80"/>
      <c r="O1177" s="80"/>
      <c r="P1177" s="80"/>
      <c r="Q1177" s="80"/>
      <c r="R1177" s="80"/>
      <c r="S1177" s="80"/>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row>
    <row r="1178" spans="1:117">
      <c r="A1178" s="9"/>
      <c r="B1178" s="9"/>
      <c r="C1178" s="42"/>
      <c r="D1178" s="79"/>
      <c r="E1178" s="80"/>
      <c r="F1178" s="80"/>
      <c r="G1178" s="80"/>
      <c r="H1178" s="80"/>
      <c r="I1178" s="80"/>
      <c r="J1178" s="80"/>
      <c r="K1178" s="80"/>
      <c r="L1178" s="80"/>
      <c r="M1178" s="80"/>
      <c r="N1178" s="80"/>
      <c r="O1178" s="80"/>
      <c r="P1178" s="80"/>
      <c r="Q1178" s="80"/>
      <c r="R1178" s="80"/>
      <c r="S1178" s="80"/>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row>
    <row r="1179" spans="1:117">
      <c r="A1179" s="9"/>
      <c r="B1179" s="9"/>
      <c r="C1179" s="42"/>
      <c r="D1179" s="79"/>
      <c r="E1179" s="80"/>
      <c r="F1179" s="80"/>
      <c r="G1179" s="80"/>
      <c r="H1179" s="80"/>
      <c r="I1179" s="80"/>
      <c r="J1179" s="80"/>
      <c r="K1179" s="80"/>
      <c r="L1179" s="80"/>
      <c r="M1179" s="80"/>
      <c r="N1179" s="80"/>
      <c r="O1179" s="80"/>
      <c r="P1179" s="80"/>
      <c r="Q1179" s="80"/>
      <c r="R1179" s="80"/>
      <c r="S1179" s="80"/>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row>
    <row r="1180" spans="1:117">
      <c r="A1180" s="9"/>
      <c r="B1180" s="9"/>
      <c r="C1180" s="42"/>
      <c r="D1180" s="79"/>
      <c r="E1180" s="80"/>
      <c r="F1180" s="80"/>
      <c r="G1180" s="80"/>
      <c r="H1180" s="80"/>
      <c r="I1180" s="80"/>
      <c r="J1180" s="80"/>
      <c r="K1180" s="80"/>
      <c r="L1180" s="80"/>
      <c r="M1180" s="80"/>
      <c r="N1180" s="80"/>
      <c r="O1180" s="80"/>
      <c r="P1180" s="80"/>
      <c r="Q1180" s="80"/>
      <c r="R1180" s="80"/>
      <c r="S1180" s="80"/>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row>
    <row r="1181" spans="1:117">
      <c r="A1181" s="9"/>
      <c r="B1181" s="9"/>
      <c r="C1181" s="42"/>
      <c r="D1181" s="79"/>
      <c r="E1181" s="80"/>
      <c r="F1181" s="80"/>
      <c r="G1181" s="80"/>
      <c r="H1181" s="80"/>
      <c r="I1181" s="80"/>
      <c r="J1181" s="80"/>
      <c r="K1181" s="80"/>
      <c r="L1181" s="80"/>
      <c r="M1181" s="80"/>
      <c r="N1181" s="80"/>
      <c r="O1181" s="80"/>
      <c r="P1181" s="80"/>
      <c r="Q1181" s="80"/>
      <c r="R1181" s="80"/>
      <c r="S1181" s="80"/>
      <c r="T1181" s="35"/>
      <c r="U1181" s="35"/>
      <c r="V1181" s="35"/>
      <c r="W1181" s="35"/>
      <c r="X1181" s="35"/>
      <c r="Y1181" s="35"/>
      <c r="Z1181" s="35"/>
      <c r="AA1181" s="35"/>
      <c r="AB1181" s="35"/>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35"/>
      <c r="CP1181" s="35"/>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row>
    <row r="1182" spans="1:117">
      <c r="A1182" s="9"/>
      <c r="B1182" s="9"/>
      <c r="C1182" s="42"/>
      <c r="D1182" s="79"/>
      <c r="E1182" s="80"/>
      <c r="F1182" s="80"/>
      <c r="G1182" s="80"/>
      <c r="H1182" s="80"/>
      <c r="I1182" s="80"/>
      <c r="J1182" s="80"/>
      <c r="K1182" s="80"/>
      <c r="L1182" s="80"/>
      <c r="M1182" s="80"/>
      <c r="N1182" s="80"/>
      <c r="O1182" s="80"/>
      <c r="P1182" s="80"/>
      <c r="Q1182" s="80"/>
      <c r="R1182" s="80"/>
      <c r="S1182" s="80"/>
      <c r="T1182" s="35"/>
      <c r="U1182" s="35"/>
      <c r="V1182" s="35"/>
      <c r="W1182" s="35"/>
      <c r="X1182" s="35"/>
      <c r="Y1182" s="35"/>
      <c r="Z1182" s="35"/>
      <c r="AA1182" s="35"/>
      <c r="AB1182" s="35"/>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35"/>
      <c r="CP1182" s="35"/>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row>
    <row r="1183" spans="1:117">
      <c r="A1183" s="9"/>
      <c r="B1183" s="9"/>
      <c r="C1183" s="42"/>
      <c r="D1183" s="79"/>
      <c r="E1183" s="80"/>
      <c r="F1183" s="80"/>
      <c r="G1183" s="80"/>
      <c r="H1183" s="80"/>
      <c r="I1183" s="80"/>
      <c r="J1183" s="80"/>
      <c r="K1183" s="80"/>
      <c r="L1183" s="80"/>
      <c r="M1183" s="80"/>
      <c r="N1183" s="80"/>
      <c r="O1183" s="80"/>
      <c r="P1183" s="80"/>
      <c r="Q1183" s="80"/>
      <c r="R1183" s="80"/>
      <c r="S1183" s="80"/>
      <c r="T1183" s="35"/>
      <c r="U1183" s="35"/>
      <c r="V1183" s="35"/>
      <c r="W1183" s="35"/>
      <c r="X1183" s="35"/>
      <c r="Y1183" s="35"/>
      <c r="Z1183" s="35"/>
      <c r="AA1183" s="35"/>
      <c r="AB1183" s="35"/>
      <c r="AC1183" s="35"/>
      <c r="AD1183" s="35"/>
      <c r="AE1183" s="35"/>
      <c r="AF1183" s="35"/>
      <c r="AG1183" s="35"/>
      <c r="AH1183" s="35"/>
      <c r="AI1183" s="35"/>
      <c r="AJ1183" s="35"/>
      <c r="AK1183" s="35"/>
      <c r="AL1183" s="35"/>
      <c r="AM1183" s="35"/>
      <c r="AN1183" s="35"/>
      <c r="AO1183" s="35"/>
      <c r="AP1183" s="35"/>
      <c r="AQ1183" s="35"/>
      <c r="AR1183" s="35"/>
      <c r="AS1183" s="35"/>
      <c r="AT1183" s="35"/>
      <c r="AU1183" s="35"/>
      <c r="AV1183" s="35"/>
      <c r="AW1183" s="35"/>
      <c r="AX1183" s="35"/>
      <c r="AY1183" s="35"/>
      <c r="AZ1183" s="35"/>
      <c r="BA1183" s="35"/>
      <c r="BB1183" s="35"/>
      <c r="BC1183" s="35"/>
      <c r="BD1183" s="35"/>
      <c r="BE1183" s="35"/>
      <c r="BF1183" s="35"/>
      <c r="BG1183" s="35"/>
      <c r="BH1183" s="35"/>
      <c r="BI1183" s="35"/>
      <c r="BJ1183" s="35"/>
      <c r="BK1183" s="35"/>
      <c r="BL1183" s="35"/>
      <c r="BM1183" s="35"/>
      <c r="BN1183" s="35"/>
      <c r="BO1183" s="35"/>
      <c r="BP1183" s="35"/>
      <c r="BQ1183" s="35"/>
      <c r="BR1183" s="35"/>
      <c r="BS1183" s="35"/>
      <c r="BT1183" s="35"/>
      <c r="BU1183" s="35"/>
      <c r="BV1183" s="35"/>
      <c r="BW1183" s="35"/>
      <c r="BX1183" s="35"/>
      <c r="BY1183" s="35"/>
      <c r="BZ1183" s="35"/>
      <c r="CA1183" s="35"/>
      <c r="CB1183" s="35"/>
      <c r="CC1183" s="35"/>
      <c r="CD1183" s="35"/>
      <c r="CE1183" s="35"/>
      <c r="CF1183" s="35"/>
      <c r="CG1183" s="35"/>
      <c r="CH1183" s="35"/>
      <c r="CI1183" s="35"/>
      <c r="CJ1183" s="35"/>
      <c r="CK1183" s="35"/>
      <c r="CL1183" s="35"/>
      <c r="CM1183" s="35"/>
      <c r="CN1183" s="35"/>
      <c r="CO1183" s="35"/>
      <c r="CP1183" s="35"/>
      <c r="CQ1183" s="35"/>
      <c r="CR1183" s="35"/>
      <c r="CS1183" s="35"/>
      <c r="CT1183" s="35"/>
      <c r="CU1183" s="35"/>
      <c r="CV1183" s="35"/>
      <c r="CW1183" s="35"/>
      <c r="CX1183" s="35"/>
      <c r="CY1183" s="35"/>
      <c r="CZ1183" s="35"/>
      <c r="DA1183" s="35"/>
      <c r="DB1183" s="35"/>
      <c r="DC1183" s="35"/>
      <c r="DD1183" s="35"/>
      <c r="DE1183" s="35"/>
      <c r="DF1183" s="35"/>
      <c r="DG1183" s="35"/>
      <c r="DH1183" s="35"/>
      <c r="DI1183" s="35"/>
      <c r="DJ1183" s="35"/>
      <c r="DK1183" s="35"/>
      <c r="DL1183" s="35"/>
      <c r="DM1183" s="35"/>
    </row>
    <row r="1184" spans="1:117">
      <c r="A1184" s="9"/>
      <c r="B1184" s="9"/>
      <c r="C1184" s="42"/>
      <c r="D1184" s="79"/>
      <c r="E1184" s="80"/>
      <c r="F1184" s="80"/>
      <c r="G1184" s="80"/>
      <c r="H1184" s="80"/>
      <c r="I1184" s="80"/>
      <c r="J1184" s="80"/>
      <c r="K1184" s="80"/>
      <c r="L1184" s="80"/>
      <c r="M1184" s="80"/>
      <c r="N1184" s="80"/>
      <c r="O1184" s="80"/>
      <c r="P1184" s="80"/>
      <c r="Q1184" s="80"/>
      <c r="R1184" s="80"/>
      <c r="S1184" s="80"/>
      <c r="T1184" s="35"/>
      <c r="U1184" s="35"/>
      <c r="V1184" s="35"/>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5"/>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c r="BW1184" s="35"/>
      <c r="BX1184" s="35"/>
      <c r="BY1184" s="35"/>
      <c r="BZ1184" s="35"/>
      <c r="CA1184" s="35"/>
      <c r="CB1184" s="35"/>
      <c r="CC1184" s="35"/>
      <c r="CD1184" s="35"/>
      <c r="CE1184" s="35"/>
      <c r="CF1184" s="35"/>
      <c r="CG1184" s="35"/>
      <c r="CH1184" s="35"/>
      <c r="CI1184" s="35"/>
      <c r="CJ1184" s="35"/>
      <c r="CK1184" s="35"/>
      <c r="CL1184" s="35"/>
      <c r="CM1184" s="35"/>
      <c r="CN1184" s="35"/>
      <c r="CO1184" s="35"/>
      <c r="CP1184" s="35"/>
      <c r="CQ1184" s="35"/>
      <c r="CR1184" s="35"/>
      <c r="CS1184" s="35"/>
      <c r="CT1184" s="35"/>
      <c r="CU1184" s="35"/>
      <c r="CV1184" s="35"/>
      <c r="CW1184" s="35"/>
      <c r="CX1184" s="35"/>
      <c r="CY1184" s="35"/>
      <c r="CZ1184" s="35"/>
      <c r="DA1184" s="35"/>
      <c r="DB1184" s="35"/>
      <c r="DC1184" s="35"/>
      <c r="DD1184" s="35"/>
      <c r="DE1184" s="35"/>
      <c r="DF1184" s="35"/>
      <c r="DG1184" s="35"/>
      <c r="DH1184" s="35"/>
      <c r="DI1184" s="35"/>
      <c r="DJ1184" s="35"/>
      <c r="DK1184" s="35"/>
      <c r="DL1184" s="35"/>
      <c r="DM1184" s="35"/>
    </row>
    <row r="1185" spans="1:117">
      <c r="A1185" s="9"/>
      <c r="B1185" s="9"/>
      <c r="C1185" s="42"/>
      <c r="D1185" s="79"/>
      <c r="E1185" s="80"/>
      <c r="F1185" s="80"/>
      <c r="G1185" s="80"/>
      <c r="H1185" s="80"/>
      <c r="I1185" s="80"/>
      <c r="J1185" s="80"/>
      <c r="K1185" s="80"/>
      <c r="L1185" s="80"/>
      <c r="M1185" s="80"/>
      <c r="N1185" s="80"/>
      <c r="O1185" s="80"/>
      <c r="P1185" s="80"/>
      <c r="Q1185" s="80"/>
      <c r="R1185" s="80"/>
      <c r="S1185" s="80"/>
      <c r="T1185" s="35"/>
      <c r="U1185" s="35"/>
      <c r="V1185" s="35"/>
      <c r="W1185" s="35"/>
      <c r="X1185" s="35"/>
      <c r="Y1185" s="35"/>
      <c r="Z1185" s="35"/>
      <c r="AA1185" s="35"/>
      <c r="AB1185" s="35"/>
      <c r="AC1185" s="35"/>
      <c r="AD1185" s="35"/>
      <c r="AE1185" s="35"/>
      <c r="AF1185" s="35"/>
      <c r="AG1185" s="35"/>
      <c r="AH1185" s="35"/>
      <c r="AI1185" s="35"/>
      <c r="AJ1185" s="35"/>
      <c r="AK1185" s="35"/>
      <c r="AL1185" s="35"/>
      <c r="AM1185" s="35"/>
      <c r="AN1185" s="35"/>
      <c r="AO1185" s="35"/>
      <c r="AP1185" s="35"/>
      <c r="AQ1185" s="35"/>
      <c r="AR1185" s="35"/>
      <c r="AS1185" s="35"/>
      <c r="AT1185" s="35"/>
      <c r="AU1185" s="35"/>
      <c r="AV1185" s="35"/>
      <c r="AW1185" s="35"/>
      <c r="AX1185" s="35"/>
      <c r="AY1185" s="35"/>
      <c r="AZ1185" s="35"/>
      <c r="BA1185" s="35"/>
      <c r="BB1185" s="35"/>
      <c r="BC1185" s="35"/>
      <c r="BD1185" s="35"/>
      <c r="BE1185" s="35"/>
      <c r="BF1185" s="35"/>
      <c r="BG1185" s="35"/>
      <c r="BH1185" s="35"/>
      <c r="BI1185" s="35"/>
      <c r="BJ1185" s="35"/>
      <c r="BK1185" s="35"/>
      <c r="BL1185" s="35"/>
      <c r="BM1185" s="35"/>
      <c r="BN1185" s="35"/>
      <c r="BO1185" s="35"/>
      <c r="BP1185" s="35"/>
      <c r="BQ1185" s="35"/>
      <c r="BR1185" s="35"/>
      <c r="BS1185" s="35"/>
      <c r="BT1185" s="35"/>
      <c r="BU1185" s="35"/>
      <c r="BV1185" s="35"/>
      <c r="BW1185" s="35"/>
      <c r="BX1185" s="35"/>
      <c r="BY1185" s="35"/>
      <c r="BZ1185" s="35"/>
      <c r="CA1185" s="35"/>
      <c r="CB1185" s="35"/>
      <c r="CC1185" s="35"/>
      <c r="CD1185" s="35"/>
      <c r="CE1185" s="35"/>
      <c r="CF1185" s="35"/>
      <c r="CG1185" s="35"/>
      <c r="CH1185" s="35"/>
      <c r="CI1185" s="35"/>
      <c r="CJ1185" s="35"/>
      <c r="CK1185" s="35"/>
      <c r="CL1185" s="35"/>
      <c r="CM1185" s="35"/>
      <c r="CN1185" s="35"/>
      <c r="CO1185" s="35"/>
      <c r="CP1185" s="35"/>
      <c r="CQ1185" s="35"/>
      <c r="CR1185" s="35"/>
      <c r="CS1185" s="35"/>
      <c r="CT1185" s="35"/>
      <c r="CU1185" s="35"/>
      <c r="CV1185" s="35"/>
      <c r="CW1185" s="35"/>
      <c r="CX1185" s="35"/>
      <c r="CY1185" s="35"/>
      <c r="CZ1185" s="35"/>
      <c r="DA1185" s="35"/>
      <c r="DB1185" s="35"/>
      <c r="DC1185" s="35"/>
      <c r="DD1185" s="35"/>
      <c r="DE1185" s="35"/>
      <c r="DF1185" s="35"/>
      <c r="DG1185" s="35"/>
      <c r="DH1185" s="35"/>
      <c r="DI1185" s="35"/>
      <c r="DJ1185" s="35"/>
      <c r="DK1185" s="35"/>
      <c r="DL1185" s="35"/>
      <c r="DM1185" s="35"/>
    </row>
    <row r="1186" spans="1:117">
      <c r="A1186" s="9"/>
      <c r="B1186" s="9"/>
      <c r="C1186" s="42"/>
      <c r="D1186" s="79"/>
      <c r="E1186" s="80"/>
      <c r="F1186" s="80"/>
      <c r="G1186" s="80"/>
      <c r="H1186" s="80"/>
      <c r="I1186" s="80"/>
      <c r="J1186" s="80"/>
      <c r="K1186" s="80"/>
      <c r="L1186" s="80"/>
      <c r="M1186" s="80"/>
      <c r="N1186" s="80"/>
      <c r="O1186" s="80"/>
      <c r="P1186" s="80"/>
      <c r="Q1186" s="80"/>
      <c r="R1186" s="80"/>
      <c r="S1186" s="80"/>
      <c r="T1186" s="35"/>
      <c r="U1186" s="35"/>
      <c r="V1186" s="35"/>
      <c r="W1186" s="35"/>
      <c r="X1186" s="35"/>
      <c r="Y1186" s="35"/>
      <c r="Z1186" s="35"/>
      <c r="AA1186" s="35"/>
      <c r="AB1186" s="35"/>
      <c r="AC1186" s="35"/>
      <c r="AD1186" s="35"/>
      <c r="AE1186" s="35"/>
      <c r="AF1186" s="35"/>
      <c r="AG1186" s="35"/>
      <c r="AH1186" s="35"/>
      <c r="AI1186" s="35"/>
      <c r="AJ1186" s="35"/>
      <c r="AK1186" s="35"/>
      <c r="AL1186" s="35"/>
      <c r="AM1186" s="35"/>
      <c r="AN1186" s="35"/>
      <c r="AO1186" s="35"/>
      <c r="AP1186" s="35"/>
      <c r="AQ1186" s="35"/>
      <c r="AR1186" s="35"/>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5"/>
      <c r="BW1186" s="35"/>
      <c r="BX1186" s="35"/>
      <c r="BY1186" s="35"/>
      <c r="BZ1186" s="35"/>
      <c r="CA1186" s="35"/>
      <c r="CB1186" s="35"/>
      <c r="CC1186" s="35"/>
      <c r="CD1186" s="35"/>
      <c r="CE1186" s="35"/>
      <c r="CF1186" s="35"/>
      <c r="CG1186" s="35"/>
      <c r="CH1186" s="35"/>
      <c r="CI1186" s="35"/>
      <c r="CJ1186" s="35"/>
      <c r="CK1186" s="35"/>
      <c r="CL1186" s="35"/>
      <c r="CM1186" s="35"/>
      <c r="CN1186" s="35"/>
      <c r="CO1186" s="35"/>
      <c r="CP1186" s="35"/>
      <c r="CQ1186" s="35"/>
      <c r="CR1186" s="35"/>
      <c r="CS1186" s="35"/>
      <c r="CT1186" s="35"/>
      <c r="CU1186" s="35"/>
      <c r="CV1186" s="35"/>
      <c r="CW1186" s="35"/>
      <c r="CX1186" s="35"/>
      <c r="CY1186" s="35"/>
      <c r="CZ1186" s="35"/>
      <c r="DA1186" s="35"/>
      <c r="DB1186" s="35"/>
      <c r="DC1186" s="35"/>
      <c r="DD1186" s="35"/>
      <c r="DE1186" s="35"/>
      <c r="DF1186" s="35"/>
      <c r="DG1186" s="35"/>
      <c r="DH1186" s="35"/>
      <c r="DI1186" s="35"/>
      <c r="DJ1186" s="35"/>
      <c r="DK1186" s="35"/>
      <c r="DL1186" s="35"/>
      <c r="DM1186" s="35"/>
    </row>
    <row r="1187" spans="1:117">
      <c r="A1187" s="9"/>
      <c r="B1187" s="9"/>
      <c r="C1187" s="42"/>
      <c r="D1187" s="79"/>
      <c r="E1187" s="80"/>
      <c r="F1187" s="80"/>
      <c r="G1187" s="80"/>
      <c r="H1187" s="80"/>
      <c r="I1187" s="80"/>
      <c r="J1187" s="80"/>
      <c r="K1187" s="80"/>
      <c r="L1187" s="80"/>
      <c r="M1187" s="80"/>
      <c r="N1187" s="80"/>
      <c r="O1187" s="80"/>
      <c r="P1187" s="80"/>
      <c r="Q1187" s="80"/>
      <c r="R1187" s="80"/>
      <c r="S1187" s="80"/>
      <c r="T1187" s="35"/>
      <c r="U1187" s="35"/>
      <c r="V1187" s="35"/>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c r="BW1187" s="35"/>
      <c r="BX1187" s="35"/>
      <c r="BY1187" s="35"/>
      <c r="BZ1187" s="35"/>
      <c r="CA1187" s="35"/>
      <c r="CB1187" s="35"/>
      <c r="CC1187" s="35"/>
      <c r="CD1187" s="35"/>
      <c r="CE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35"/>
      <c r="CZ1187" s="35"/>
      <c r="DA1187" s="35"/>
      <c r="DB1187" s="35"/>
      <c r="DC1187" s="35"/>
      <c r="DD1187" s="35"/>
      <c r="DE1187" s="35"/>
      <c r="DF1187" s="35"/>
      <c r="DG1187" s="35"/>
      <c r="DH1187" s="35"/>
      <c r="DI1187" s="35"/>
      <c r="DJ1187" s="35"/>
      <c r="DK1187" s="35"/>
      <c r="DL1187" s="35"/>
      <c r="DM1187" s="35"/>
    </row>
    <row r="1188" spans="1:117">
      <c r="A1188" s="9"/>
      <c r="B1188" s="9"/>
      <c r="C1188" s="42"/>
      <c r="D1188" s="79"/>
      <c r="E1188" s="80"/>
      <c r="F1188" s="80"/>
      <c r="G1188" s="80"/>
      <c r="H1188" s="80"/>
      <c r="I1188" s="80"/>
      <c r="J1188" s="80"/>
      <c r="K1188" s="80"/>
      <c r="L1188" s="80"/>
      <c r="M1188" s="80"/>
      <c r="N1188" s="80"/>
      <c r="O1188" s="80"/>
      <c r="P1188" s="80"/>
      <c r="Q1188" s="80"/>
      <c r="R1188" s="80"/>
      <c r="S1188" s="80"/>
      <c r="T1188" s="35"/>
      <c r="U1188" s="35"/>
      <c r="V1188" s="35"/>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c r="BW1188" s="35"/>
      <c r="BX1188" s="35"/>
      <c r="BY1188" s="35"/>
      <c r="BZ1188" s="35"/>
      <c r="CA1188" s="35"/>
      <c r="CB1188" s="35"/>
      <c r="CC1188" s="35"/>
      <c r="CD1188" s="35"/>
      <c r="CE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35"/>
      <c r="CZ1188" s="35"/>
      <c r="DA1188" s="35"/>
      <c r="DB1188" s="35"/>
      <c r="DC1188" s="35"/>
      <c r="DD1188" s="35"/>
      <c r="DE1188" s="35"/>
      <c r="DF1188" s="35"/>
      <c r="DG1188" s="35"/>
      <c r="DH1188" s="35"/>
      <c r="DI1188" s="35"/>
      <c r="DJ1188" s="35"/>
      <c r="DK1188" s="35"/>
      <c r="DL1188" s="35"/>
      <c r="DM1188" s="35"/>
    </row>
    <row r="1189" spans="1:117">
      <c r="A1189" s="9"/>
      <c r="B1189" s="9"/>
      <c r="C1189" s="42"/>
      <c r="D1189" s="79"/>
      <c r="E1189" s="80"/>
      <c r="F1189" s="80"/>
      <c r="G1189" s="80"/>
      <c r="H1189" s="80"/>
      <c r="I1189" s="80"/>
      <c r="J1189" s="80"/>
      <c r="K1189" s="80"/>
      <c r="L1189" s="80"/>
      <c r="M1189" s="80"/>
      <c r="N1189" s="80"/>
      <c r="O1189" s="80"/>
      <c r="P1189" s="80"/>
      <c r="Q1189" s="80"/>
      <c r="R1189" s="80"/>
      <c r="S1189" s="80"/>
      <c r="T1189" s="35"/>
      <c r="U1189" s="35"/>
      <c r="V1189" s="35"/>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5"/>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c r="BW1189" s="35"/>
      <c r="BX1189" s="35"/>
      <c r="BY1189" s="35"/>
      <c r="BZ1189" s="35"/>
      <c r="CA1189" s="35"/>
      <c r="CB1189" s="35"/>
      <c r="CC1189" s="35"/>
      <c r="CD1189" s="35"/>
      <c r="CE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35"/>
      <c r="CZ1189" s="35"/>
      <c r="DA1189" s="35"/>
      <c r="DB1189" s="35"/>
      <c r="DC1189" s="35"/>
      <c r="DD1189" s="35"/>
      <c r="DE1189" s="35"/>
      <c r="DF1189" s="35"/>
      <c r="DG1189" s="35"/>
      <c r="DH1189" s="35"/>
      <c r="DI1189" s="35"/>
      <c r="DJ1189" s="35"/>
      <c r="DK1189" s="35"/>
      <c r="DL1189" s="35"/>
      <c r="DM1189" s="35"/>
    </row>
    <row r="1190" spans="1:117">
      <c r="A1190" s="9"/>
      <c r="B1190" s="9"/>
      <c r="C1190" s="42"/>
      <c r="D1190" s="79"/>
      <c r="E1190" s="80"/>
      <c r="F1190" s="80"/>
      <c r="G1190" s="80"/>
      <c r="H1190" s="80"/>
      <c r="I1190" s="80"/>
      <c r="J1190" s="80"/>
      <c r="K1190" s="80"/>
      <c r="L1190" s="80"/>
      <c r="M1190" s="80"/>
      <c r="N1190" s="80"/>
      <c r="O1190" s="80"/>
      <c r="P1190" s="80"/>
      <c r="Q1190" s="80"/>
      <c r="R1190" s="80"/>
      <c r="S1190" s="80"/>
      <c r="T1190" s="35"/>
      <c r="U1190" s="35"/>
      <c r="V1190" s="35"/>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5"/>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5"/>
      <c r="BW1190" s="35"/>
      <c r="BX1190" s="35"/>
      <c r="BY1190" s="35"/>
      <c r="BZ1190" s="35"/>
      <c r="CA1190" s="35"/>
      <c r="CB1190" s="35"/>
      <c r="CC1190" s="35"/>
      <c r="CD1190" s="35"/>
      <c r="CE1190" s="35"/>
      <c r="CF1190" s="35"/>
      <c r="CG1190" s="35"/>
      <c r="CH1190" s="35"/>
      <c r="CI1190" s="35"/>
      <c r="CJ1190" s="35"/>
      <c r="CK1190" s="35"/>
      <c r="CL1190" s="35"/>
      <c r="CM1190" s="35"/>
      <c r="CN1190" s="35"/>
      <c r="CO1190" s="35"/>
      <c r="CP1190" s="35"/>
      <c r="CQ1190" s="35"/>
      <c r="CR1190" s="35"/>
      <c r="CS1190" s="35"/>
      <c r="CT1190" s="35"/>
      <c r="CU1190" s="35"/>
      <c r="CV1190" s="35"/>
      <c r="CW1190" s="35"/>
      <c r="CX1190" s="35"/>
      <c r="CY1190" s="35"/>
      <c r="CZ1190" s="35"/>
      <c r="DA1190" s="35"/>
      <c r="DB1190" s="35"/>
      <c r="DC1190" s="35"/>
      <c r="DD1190" s="35"/>
      <c r="DE1190" s="35"/>
      <c r="DF1190" s="35"/>
      <c r="DG1190" s="35"/>
      <c r="DH1190" s="35"/>
      <c r="DI1190" s="35"/>
      <c r="DJ1190" s="35"/>
      <c r="DK1190" s="35"/>
      <c r="DL1190" s="35"/>
      <c r="DM1190" s="35"/>
    </row>
    <row r="1191" spans="1:117">
      <c r="A1191" s="9"/>
      <c r="B1191" s="9"/>
      <c r="C1191" s="42"/>
      <c r="D1191" s="79"/>
      <c r="E1191" s="80"/>
      <c r="F1191" s="80"/>
      <c r="G1191" s="80"/>
      <c r="H1191" s="80"/>
      <c r="I1191" s="80"/>
      <c r="J1191" s="80"/>
      <c r="K1191" s="80"/>
      <c r="L1191" s="80"/>
      <c r="M1191" s="80"/>
      <c r="N1191" s="80"/>
      <c r="O1191" s="80"/>
      <c r="P1191" s="80"/>
      <c r="Q1191" s="80"/>
      <c r="R1191" s="80"/>
      <c r="S1191" s="80"/>
      <c r="T1191" s="35"/>
      <c r="U1191" s="35"/>
      <c r="V1191" s="35"/>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5"/>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c r="BW1191" s="35"/>
      <c r="BX1191" s="35"/>
      <c r="BY1191" s="35"/>
      <c r="BZ1191" s="35"/>
      <c r="CA1191" s="35"/>
      <c r="CB1191" s="35"/>
      <c r="CC1191" s="35"/>
      <c r="CD1191" s="35"/>
      <c r="CE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35"/>
      <c r="CZ1191" s="35"/>
      <c r="DA1191" s="35"/>
      <c r="DB1191" s="35"/>
      <c r="DC1191" s="35"/>
      <c r="DD1191" s="35"/>
      <c r="DE1191" s="35"/>
      <c r="DF1191" s="35"/>
      <c r="DG1191" s="35"/>
      <c r="DH1191" s="35"/>
      <c r="DI1191" s="35"/>
      <c r="DJ1191" s="35"/>
      <c r="DK1191" s="35"/>
      <c r="DL1191" s="35"/>
      <c r="DM1191" s="35"/>
    </row>
    <row r="1192" spans="1:117">
      <c r="A1192" s="9"/>
      <c r="B1192" s="9"/>
      <c r="C1192" s="42"/>
      <c r="D1192" s="79"/>
      <c r="E1192" s="80"/>
      <c r="F1192" s="80"/>
      <c r="G1192" s="80"/>
      <c r="H1192" s="80"/>
      <c r="I1192" s="80"/>
      <c r="J1192" s="80"/>
      <c r="K1192" s="80"/>
      <c r="L1192" s="80"/>
      <c r="M1192" s="80"/>
      <c r="N1192" s="80"/>
      <c r="O1192" s="80"/>
      <c r="P1192" s="80"/>
      <c r="Q1192" s="80"/>
      <c r="R1192" s="80"/>
      <c r="S1192" s="80"/>
      <c r="T1192" s="35"/>
      <c r="U1192" s="35"/>
      <c r="V1192" s="35"/>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5"/>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5"/>
      <c r="BW1192" s="35"/>
      <c r="BX1192" s="35"/>
      <c r="BY1192" s="35"/>
      <c r="BZ1192" s="35"/>
      <c r="CA1192" s="35"/>
      <c r="CB1192" s="35"/>
      <c r="CC1192" s="35"/>
      <c r="CD1192" s="35"/>
      <c r="CE1192" s="35"/>
      <c r="CF1192" s="35"/>
      <c r="CG1192" s="35"/>
      <c r="CH1192" s="35"/>
      <c r="CI1192" s="35"/>
      <c r="CJ1192" s="35"/>
      <c r="CK1192" s="35"/>
      <c r="CL1192" s="35"/>
      <c r="CM1192" s="35"/>
      <c r="CN1192" s="35"/>
      <c r="CO1192" s="35"/>
      <c r="CP1192" s="35"/>
      <c r="CQ1192" s="35"/>
      <c r="CR1192" s="35"/>
      <c r="CS1192" s="35"/>
      <c r="CT1192" s="35"/>
      <c r="CU1192" s="35"/>
      <c r="CV1192" s="35"/>
      <c r="CW1192" s="35"/>
      <c r="CX1192" s="35"/>
      <c r="CY1192" s="35"/>
      <c r="CZ1192" s="35"/>
      <c r="DA1192" s="35"/>
      <c r="DB1192" s="35"/>
      <c r="DC1192" s="35"/>
      <c r="DD1192" s="35"/>
      <c r="DE1192" s="35"/>
      <c r="DF1192" s="35"/>
      <c r="DG1192" s="35"/>
      <c r="DH1192" s="35"/>
      <c r="DI1192" s="35"/>
      <c r="DJ1192" s="35"/>
      <c r="DK1192" s="35"/>
      <c r="DL1192" s="35"/>
      <c r="DM1192" s="35"/>
    </row>
    <row r="1193" spans="1:117">
      <c r="A1193" s="9"/>
      <c r="B1193" s="9"/>
      <c r="C1193" s="42"/>
      <c r="D1193" s="79"/>
      <c r="E1193" s="80"/>
      <c r="F1193" s="80"/>
      <c r="G1193" s="80"/>
      <c r="H1193" s="80"/>
      <c r="I1193" s="80"/>
      <c r="J1193" s="80"/>
      <c r="K1193" s="80"/>
      <c r="L1193" s="80"/>
      <c r="M1193" s="80"/>
      <c r="N1193" s="80"/>
      <c r="O1193" s="80"/>
      <c r="P1193" s="80"/>
      <c r="Q1193" s="80"/>
      <c r="R1193" s="80"/>
      <c r="S1193" s="80"/>
      <c r="T1193" s="35"/>
      <c r="U1193" s="35"/>
      <c r="V1193" s="35"/>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5"/>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c r="BW1193" s="35"/>
      <c r="BX1193" s="35"/>
      <c r="BY1193" s="35"/>
      <c r="BZ1193" s="35"/>
      <c r="CA1193" s="35"/>
      <c r="CB1193" s="35"/>
      <c r="CC1193" s="35"/>
      <c r="CD1193" s="35"/>
      <c r="CE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35"/>
      <c r="CZ1193" s="35"/>
      <c r="DA1193" s="35"/>
      <c r="DB1193" s="35"/>
      <c r="DC1193" s="35"/>
      <c r="DD1193" s="35"/>
      <c r="DE1193" s="35"/>
      <c r="DF1193" s="35"/>
      <c r="DG1193" s="35"/>
      <c r="DH1193" s="35"/>
      <c r="DI1193" s="35"/>
      <c r="DJ1193" s="35"/>
      <c r="DK1193" s="35"/>
      <c r="DL1193" s="35"/>
      <c r="DM1193" s="35"/>
    </row>
    <row r="1194" spans="1:117">
      <c r="A1194" s="9"/>
      <c r="B1194" s="9"/>
      <c r="C1194" s="42"/>
      <c r="D1194" s="79"/>
      <c r="E1194" s="80"/>
      <c r="F1194" s="80"/>
      <c r="G1194" s="80"/>
      <c r="H1194" s="80"/>
      <c r="I1194" s="80"/>
      <c r="J1194" s="80"/>
      <c r="K1194" s="80"/>
      <c r="L1194" s="80"/>
      <c r="M1194" s="80"/>
      <c r="N1194" s="80"/>
      <c r="O1194" s="80"/>
      <c r="P1194" s="80"/>
      <c r="Q1194" s="80"/>
      <c r="R1194" s="80"/>
      <c r="S1194" s="80"/>
      <c r="T1194" s="35"/>
      <c r="U1194" s="35"/>
      <c r="V1194" s="35"/>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5"/>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5"/>
      <c r="BW1194" s="35"/>
      <c r="BX1194" s="35"/>
      <c r="BY1194" s="35"/>
      <c r="BZ1194" s="35"/>
      <c r="CA1194" s="35"/>
      <c r="CB1194" s="35"/>
      <c r="CC1194" s="35"/>
      <c r="CD1194" s="35"/>
      <c r="CE1194" s="35"/>
      <c r="CF1194" s="35"/>
      <c r="CG1194" s="35"/>
      <c r="CH1194" s="35"/>
      <c r="CI1194" s="35"/>
      <c r="CJ1194" s="35"/>
      <c r="CK1194" s="35"/>
      <c r="CL1194" s="35"/>
      <c r="CM1194" s="35"/>
      <c r="CN1194" s="35"/>
      <c r="CO1194" s="35"/>
      <c r="CP1194" s="35"/>
      <c r="CQ1194" s="35"/>
      <c r="CR1194" s="35"/>
      <c r="CS1194" s="35"/>
      <c r="CT1194" s="35"/>
      <c r="CU1194" s="35"/>
      <c r="CV1194" s="35"/>
      <c r="CW1194" s="35"/>
      <c r="CX1194" s="35"/>
      <c r="CY1194" s="35"/>
      <c r="CZ1194" s="35"/>
      <c r="DA1194" s="35"/>
      <c r="DB1194" s="35"/>
      <c r="DC1194" s="35"/>
      <c r="DD1194" s="35"/>
      <c r="DE1194" s="35"/>
      <c r="DF1194" s="35"/>
      <c r="DG1194" s="35"/>
      <c r="DH1194" s="35"/>
      <c r="DI1194" s="35"/>
      <c r="DJ1194" s="35"/>
      <c r="DK1194" s="35"/>
      <c r="DL1194" s="35"/>
      <c r="DM1194" s="35"/>
    </row>
    <row r="1195" spans="1:117">
      <c r="A1195" s="9"/>
      <c r="B1195" s="9"/>
      <c r="C1195" s="42"/>
      <c r="D1195" s="79"/>
      <c r="E1195" s="80"/>
      <c r="F1195" s="80"/>
      <c r="G1195" s="80"/>
      <c r="H1195" s="80"/>
      <c r="I1195" s="80"/>
      <c r="J1195" s="80"/>
      <c r="K1195" s="80"/>
      <c r="L1195" s="80"/>
      <c r="M1195" s="80"/>
      <c r="N1195" s="80"/>
      <c r="O1195" s="80"/>
      <c r="P1195" s="80"/>
      <c r="Q1195" s="80"/>
      <c r="R1195" s="80"/>
      <c r="S1195" s="80"/>
      <c r="T1195" s="35"/>
      <c r="U1195" s="35"/>
      <c r="V1195" s="35"/>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5"/>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5"/>
      <c r="BW1195" s="35"/>
      <c r="BX1195" s="35"/>
      <c r="BY1195" s="35"/>
      <c r="BZ1195" s="35"/>
      <c r="CA1195" s="35"/>
      <c r="CB1195" s="35"/>
      <c r="CC1195" s="35"/>
      <c r="CD1195" s="35"/>
      <c r="CE1195" s="35"/>
      <c r="CF1195" s="35"/>
      <c r="CG1195" s="35"/>
      <c r="CH1195" s="35"/>
      <c r="CI1195" s="35"/>
      <c r="CJ1195" s="35"/>
      <c r="CK1195" s="35"/>
      <c r="CL1195" s="35"/>
      <c r="CM1195" s="35"/>
      <c r="CN1195" s="35"/>
      <c r="CO1195" s="35"/>
      <c r="CP1195" s="35"/>
      <c r="CQ1195" s="35"/>
      <c r="CR1195" s="35"/>
      <c r="CS1195" s="35"/>
      <c r="CT1195" s="35"/>
      <c r="CU1195" s="35"/>
      <c r="CV1195" s="35"/>
      <c r="CW1195" s="35"/>
      <c r="CX1195" s="35"/>
      <c r="CY1195" s="35"/>
      <c r="CZ1195" s="35"/>
      <c r="DA1195" s="35"/>
      <c r="DB1195" s="35"/>
      <c r="DC1195" s="35"/>
      <c r="DD1195" s="35"/>
      <c r="DE1195" s="35"/>
      <c r="DF1195" s="35"/>
      <c r="DG1195" s="35"/>
      <c r="DH1195" s="35"/>
      <c r="DI1195" s="35"/>
      <c r="DJ1195" s="35"/>
      <c r="DK1195" s="35"/>
      <c r="DL1195" s="35"/>
      <c r="DM1195" s="35"/>
    </row>
    <row r="1196" spans="1:117">
      <c r="A1196" s="9"/>
      <c r="B1196" s="9"/>
      <c r="C1196" s="42"/>
      <c r="D1196" s="79"/>
      <c r="E1196" s="80"/>
      <c r="F1196" s="80"/>
      <c r="G1196" s="80"/>
      <c r="H1196" s="80"/>
      <c r="I1196" s="80"/>
      <c r="J1196" s="80"/>
      <c r="K1196" s="80"/>
      <c r="L1196" s="80"/>
      <c r="M1196" s="80"/>
      <c r="N1196" s="80"/>
      <c r="O1196" s="80"/>
      <c r="P1196" s="80"/>
      <c r="Q1196" s="80"/>
      <c r="R1196" s="80"/>
      <c r="S1196" s="80"/>
      <c r="T1196" s="35"/>
      <c r="U1196" s="35"/>
      <c r="V1196" s="35"/>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c r="BW1196" s="35"/>
      <c r="BX1196" s="35"/>
      <c r="BY1196" s="35"/>
      <c r="BZ1196" s="35"/>
      <c r="CA1196" s="35"/>
      <c r="CB1196" s="35"/>
      <c r="CC1196" s="35"/>
      <c r="CD1196" s="35"/>
      <c r="CE1196" s="35"/>
      <c r="CF1196" s="35"/>
      <c r="CG1196" s="35"/>
      <c r="CH1196" s="35"/>
      <c r="CI1196" s="35"/>
      <c r="CJ1196" s="35"/>
      <c r="CK1196" s="35"/>
      <c r="CL1196" s="35"/>
      <c r="CM1196" s="35"/>
      <c r="CN1196" s="35"/>
      <c r="CO1196" s="35"/>
      <c r="CP1196" s="35"/>
      <c r="CQ1196" s="35"/>
      <c r="CR1196" s="35"/>
      <c r="CS1196" s="35"/>
      <c r="CT1196" s="35"/>
      <c r="CU1196" s="35"/>
      <c r="CV1196" s="35"/>
      <c r="CW1196" s="35"/>
      <c r="CX1196" s="35"/>
      <c r="CY1196" s="35"/>
      <c r="CZ1196" s="35"/>
      <c r="DA1196" s="35"/>
      <c r="DB1196" s="35"/>
      <c r="DC1196" s="35"/>
      <c r="DD1196" s="35"/>
      <c r="DE1196" s="35"/>
      <c r="DF1196" s="35"/>
      <c r="DG1196" s="35"/>
      <c r="DH1196" s="35"/>
      <c r="DI1196" s="35"/>
      <c r="DJ1196" s="35"/>
      <c r="DK1196" s="35"/>
      <c r="DL1196" s="35"/>
      <c r="DM1196" s="35"/>
    </row>
    <row r="1197" spans="1:117">
      <c r="A1197" s="9"/>
      <c r="B1197" s="9"/>
      <c r="C1197" s="42"/>
      <c r="D1197" s="79"/>
      <c r="E1197" s="80"/>
      <c r="F1197" s="80"/>
      <c r="G1197" s="80"/>
      <c r="H1197" s="80"/>
      <c r="I1197" s="80"/>
      <c r="J1197" s="80"/>
      <c r="K1197" s="80"/>
      <c r="L1197" s="80"/>
      <c r="M1197" s="80"/>
      <c r="N1197" s="80"/>
      <c r="O1197" s="80"/>
      <c r="P1197" s="80"/>
      <c r="Q1197" s="80"/>
      <c r="R1197" s="80"/>
      <c r="S1197" s="80"/>
      <c r="T1197" s="35"/>
      <c r="U1197" s="35"/>
      <c r="V1197" s="35"/>
      <c r="W1197" s="35"/>
      <c r="X1197" s="35"/>
      <c r="Y1197" s="35"/>
      <c r="Z1197" s="35"/>
      <c r="AA1197" s="35"/>
      <c r="AB1197" s="35"/>
      <c r="AC1197" s="35"/>
      <c r="AD1197" s="35"/>
      <c r="AE1197" s="35"/>
      <c r="AF1197" s="35"/>
      <c r="AG1197" s="35"/>
      <c r="AH1197" s="35"/>
      <c r="AI1197" s="35"/>
      <c r="AJ1197" s="35"/>
      <c r="AK1197" s="35"/>
      <c r="AL1197" s="35"/>
      <c r="AM1197" s="35"/>
      <c r="AN1197" s="35"/>
      <c r="AO1197" s="35"/>
      <c r="AP1197" s="35"/>
      <c r="AQ1197" s="35"/>
      <c r="AR1197" s="35"/>
      <c r="AS1197" s="35"/>
      <c r="AT1197" s="35"/>
      <c r="AU1197" s="35"/>
      <c r="AV1197" s="35"/>
      <c r="AW1197" s="35"/>
      <c r="AX1197" s="35"/>
      <c r="AY1197" s="35"/>
      <c r="AZ1197" s="35"/>
      <c r="BA1197" s="35"/>
      <c r="BB1197" s="35"/>
      <c r="BC1197" s="35"/>
      <c r="BD1197" s="35"/>
      <c r="BE1197" s="35"/>
      <c r="BF1197" s="35"/>
      <c r="BG1197" s="35"/>
      <c r="BH1197" s="35"/>
      <c r="BI1197" s="35"/>
      <c r="BJ1197" s="35"/>
      <c r="BK1197" s="35"/>
      <c r="BL1197" s="35"/>
      <c r="BM1197" s="35"/>
      <c r="BN1197" s="35"/>
      <c r="BO1197" s="35"/>
      <c r="BP1197" s="35"/>
      <c r="BQ1197" s="35"/>
      <c r="BR1197" s="35"/>
      <c r="BS1197" s="35"/>
      <c r="BT1197" s="35"/>
      <c r="BU1197" s="35"/>
      <c r="BV1197" s="35"/>
      <c r="BW1197" s="35"/>
      <c r="BX1197" s="35"/>
      <c r="BY1197" s="35"/>
      <c r="BZ1197" s="35"/>
      <c r="CA1197" s="35"/>
      <c r="CB1197" s="35"/>
      <c r="CC1197" s="35"/>
      <c r="CD1197" s="35"/>
      <c r="CE1197" s="35"/>
      <c r="CF1197" s="35"/>
      <c r="CG1197" s="35"/>
      <c r="CH1197" s="35"/>
      <c r="CI1197" s="35"/>
      <c r="CJ1197" s="35"/>
      <c r="CK1197" s="35"/>
      <c r="CL1197" s="35"/>
      <c r="CM1197" s="35"/>
      <c r="CN1197" s="35"/>
      <c r="CO1197" s="35"/>
      <c r="CP1197" s="35"/>
      <c r="CQ1197" s="35"/>
      <c r="CR1197" s="35"/>
      <c r="CS1197" s="35"/>
      <c r="CT1197" s="35"/>
      <c r="CU1197" s="35"/>
      <c r="CV1197" s="35"/>
      <c r="CW1197" s="35"/>
      <c r="CX1197" s="35"/>
      <c r="CY1197" s="35"/>
      <c r="CZ1197" s="35"/>
      <c r="DA1197" s="35"/>
      <c r="DB1197" s="35"/>
      <c r="DC1197" s="35"/>
      <c r="DD1197" s="35"/>
      <c r="DE1197" s="35"/>
      <c r="DF1197" s="35"/>
      <c r="DG1197" s="35"/>
      <c r="DH1197" s="35"/>
      <c r="DI1197" s="35"/>
      <c r="DJ1197" s="35"/>
      <c r="DK1197" s="35"/>
      <c r="DL1197" s="35"/>
      <c r="DM1197" s="35"/>
    </row>
    <row r="1198" spans="1:117">
      <c r="A1198" s="9"/>
      <c r="B1198" s="9"/>
      <c r="C1198" s="42"/>
      <c r="D1198" s="79"/>
      <c r="E1198" s="80"/>
      <c r="F1198" s="80"/>
      <c r="G1198" s="80"/>
      <c r="H1198" s="80"/>
      <c r="I1198" s="80"/>
      <c r="J1198" s="80"/>
      <c r="K1198" s="80"/>
      <c r="L1198" s="80"/>
      <c r="M1198" s="80"/>
      <c r="N1198" s="80"/>
      <c r="O1198" s="80"/>
      <c r="P1198" s="80"/>
      <c r="Q1198" s="80"/>
      <c r="R1198" s="80"/>
      <c r="S1198" s="80"/>
      <c r="T1198" s="35"/>
      <c r="U1198" s="35"/>
      <c r="V1198" s="35"/>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c r="BW1198" s="35"/>
      <c r="BX1198" s="35"/>
      <c r="BY1198" s="35"/>
      <c r="BZ1198" s="35"/>
      <c r="CA1198" s="35"/>
      <c r="CB1198" s="35"/>
      <c r="CC1198" s="35"/>
      <c r="CD1198" s="35"/>
      <c r="CE1198" s="35"/>
      <c r="CF1198" s="35"/>
      <c r="CG1198" s="35"/>
      <c r="CH1198" s="35"/>
      <c r="CI1198" s="35"/>
      <c r="CJ1198" s="35"/>
      <c r="CK1198" s="35"/>
      <c r="CL1198" s="35"/>
      <c r="CM1198" s="35"/>
      <c r="CN1198" s="35"/>
      <c r="CO1198" s="35"/>
      <c r="CP1198" s="35"/>
      <c r="CQ1198" s="35"/>
      <c r="CR1198" s="35"/>
      <c r="CS1198" s="35"/>
      <c r="CT1198" s="35"/>
      <c r="CU1198" s="35"/>
      <c r="CV1198" s="35"/>
      <c r="CW1198" s="35"/>
      <c r="CX1198" s="35"/>
      <c r="CY1198" s="35"/>
      <c r="CZ1198" s="35"/>
      <c r="DA1198" s="35"/>
      <c r="DB1198" s="35"/>
      <c r="DC1198" s="35"/>
      <c r="DD1198" s="35"/>
      <c r="DE1198" s="35"/>
      <c r="DF1198" s="35"/>
      <c r="DG1198" s="35"/>
      <c r="DH1198" s="35"/>
      <c r="DI1198" s="35"/>
      <c r="DJ1198" s="35"/>
      <c r="DK1198" s="35"/>
      <c r="DL1198" s="35"/>
      <c r="DM1198" s="35"/>
    </row>
    <row r="1199" spans="1:117">
      <c r="A1199" s="9"/>
      <c r="B1199" s="9"/>
      <c r="C1199" s="42"/>
      <c r="D1199" s="79"/>
      <c r="E1199" s="80"/>
      <c r="F1199" s="80"/>
      <c r="G1199" s="80"/>
      <c r="H1199" s="80"/>
      <c r="I1199" s="80"/>
      <c r="J1199" s="80"/>
      <c r="K1199" s="80"/>
      <c r="L1199" s="80"/>
      <c r="M1199" s="80"/>
      <c r="N1199" s="80"/>
      <c r="O1199" s="80"/>
      <c r="P1199" s="80"/>
      <c r="Q1199" s="80"/>
      <c r="R1199" s="80"/>
      <c r="S1199" s="80"/>
      <c r="T1199" s="35"/>
      <c r="U1199" s="35"/>
      <c r="V1199" s="35"/>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5"/>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5"/>
      <c r="BW1199" s="35"/>
      <c r="BX1199" s="35"/>
      <c r="BY1199" s="35"/>
      <c r="BZ1199" s="35"/>
      <c r="CA1199" s="35"/>
      <c r="CB1199" s="35"/>
      <c r="CC1199" s="35"/>
      <c r="CD1199" s="35"/>
      <c r="CE1199" s="35"/>
      <c r="CF1199" s="35"/>
      <c r="CG1199" s="35"/>
      <c r="CH1199" s="35"/>
      <c r="CI1199" s="35"/>
      <c r="CJ1199" s="35"/>
      <c r="CK1199" s="35"/>
      <c r="CL1199" s="35"/>
      <c r="CM1199" s="35"/>
      <c r="CN1199" s="35"/>
      <c r="CO1199" s="35"/>
      <c r="CP1199" s="35"/>
      <c r="CQ1199" s="35"/>
      <c r="CR1199" s="35"/>
      <c r="CS1199" s="35"/>
      <c r="CT1199" s="35"/>
      <c r="CU1199" s="35"/>
      <c r="CV1199" s="35"/>
      <c r="CW1199" s="35"/>
      <c r="CX1199" s="35"/>
      <c r="CY1199" s="35"/>
      <c r="CZ1199" s="35"/>
      <c r="DA1199" s="35"/>
      <c r="DB1199" s="35"/>
      <c r="DC1199" s="35"/>
      <c r="DD1199" s="35"/>
      <c r="DE1199" s="35"/>
      <c r="DF1199" s="35"/>
      <c r="DG1199" s="35"/>
      <c r="DH1199" s="35"/>
      <c r="DI1199" s="35"/>
      <c r="DJ1199" s="35"/>
      <c r="DK1199" s="35"/>
      <c r="DL1199" s="35"/>
      <c r="DM1199" s="35"/>
    </row>
    <row r="1200" spans="1:117">
      <c r="A1200" s="9"/>
      <c r="B1200" s="9"/>
      <c r="C1200" s="42"/>
      <c r="D1200" s="79"/>
      <c r="E1200" s="80"/>
      <c r="F1200" s="80"/>
      <c r="G1200" s="80"/>
      <c r="H1200" s="80"/>
      <c r="I1200" s="80"/>
      <c r="J1200" s="80"/>
      <c r="K1200" s="80"/>
      <c r="L1200" s="80"/>
      <c r="M1200" s="80"/>
      <c r="N1200" s="80"/>
      <c r="O1200" s="80"/>
      <c r="P1200" s="80"/>
      <c r="Q1200" s="80"/>
      <c r="R1200" s="80"/>
      <c r="S1200" s="80"/>
      <c r="T1200" s="35"/>
      <c r="U1200" s="35"/>
      <c r="V1200" s="35"/>
      <c r="W1200" s="35"/>
      <c r="X1200" s="35"/>
      <c r="Y1200" s="35"/>
      <c r="Z1200" s="35"/>
      <c r="AA1200" s="35"/>
      <c r="AB1200" s="35"/>
      <c r="AC1200" s="35"/>
      <c r="AD1200" s="35"/>
      <c r="AE1200" s="35"/>
      <c r="AF1200" s="35"/>
      <c r="AG1200" s="35"/>
      <c r="AH1200" s="35"/>
      <c r="AI1200" s="35"/>
      <c r="AJ1200" s="35"/>
      <c r="AK1200" s="35"/>
      <c r="AL1200" s="35"/>
      <c r="AM1200" s="35"/>
      <c r="AN1200" s="35"/>
      <c r="AO1200" s="35"/>
      <c r="AP1200" s="35"/>
      <c r="AQ1200" s="35"/>
      <c r="AR1200" s="35"/>
      <c r="AS1200" s="35"/>
      <c r="AT1200" s="35"/>
      <c r="AU1200" s="35"/>
      <c r="AV1200" s="35"/>
      <c r="AW1200" s="35"/>
      <c r="AX1200" s="35"/>
      <c r="AY1200" s="35"/>
      <c r="AZ1200" s="35"/>
      <c r="BA1200" s="35"/>
      <c r="BB1200" s="35"/>
      <c r="BC1200" s="35"/>
      <c r="BD1200" s="35"/>
      <c r="BE1200" s="35"/>
      <c r="BF1200" s="35"/>
      <c r="BG1200" s="35"/>
      <c r="BH1200" s="35"/>
      <c r="BI1200" s="35"/>
      <c r="BJ1200" s="35"/>
      <c r="BK1200" s="35"/>
      <c r="BL1200" s="35"/>
      <c r="BM1200" s="35"/>
      <c r="BN1200" s="35"/>
      <c r="BO1200" s="35"/>
      <c r="BP1200" s="35"/>
      <c r="BQ1200" s="35"/>
      <c r="BR1200" s="35"/>
      <c r="BS1200" s="35"/>
      <c r="BT1200" s="35"/>
      <c r="BU1200" s="35"/>
      <c r="BV1200" s="35"/>
      <c r="BW1200" s="35"/>
      <c r="BX1200" s="35"/>
      <c r="BY1200" s="35"/>
      <c r="BZ1200" s="35"/>
      <c r="CA1200" s="35"/>
      <c r="CB1200" s="35"/>
      <c r="CC1200" s="35"/>
      <c r="CD1200" s="35"/>
      <c r="CE1200" s="35"/>
      <c r="CF1200" s="35"/>
      <c r="CG1200" s="35"/>
      <c r="CH1200" s="35"/>
      <c r="CI1200" s="35"/>
      <c r="CJ1200" s="35"/>
      <c r="CK1200" s="35"/>
      <c r="CL1200" s="35"/>
      <c r="CM1200" s="35"/>
      <c r="CN1200" s="35"/>
      <c r="CO1200" s="35"/>
      <c r="CP1200" s="35"/>
      <c r="CQ1200" s="35"/>
      <c r="CR1200" s="35"/>
      <c r="CS1200" s="35"/>
      <c r="CT1200" s="35"/>
      <c r="CU1200" s="35"/>
      <c r="CV1200" s="35"/>
      <c r="CW1200" s="35"/>
      <c r="CX1200" s="35"/>
      <c r="CY1200" s="35"/>
      <c r="CZ1200" s="35"/>
      <c r="DA1200" s="35"/>
      <c r="DB1200" s="35"/>
      <c r="DC1200" s="35"/>
      <c r="DD1200" s="35"/>
      <c r="DE1200" s="35"/>
      <c r="DF1200" s="35"/>
      <c r="DG1200" s="35"/>
      <c r="DH1200" s="35"/>
      <c r="DI1200" s="35"/>
      <c r="DJ1200" s="35"/>
      <c r="DK1200" s="35"/>
      <c r="DL1200" s="35"/>
      <c r="DM1200" s="35"/>
    </row>
    <row r="1201" spans="1:117">
      <c r="A1201" s="9"/>
      <c r="B1201" s="9"/>
      <c r="C1201" s="42"/>
      <c r="D1201" s="79"/>
      <c r="E1201" s="80"/>
      <c r="F1201" s="80"/>
      <c r="G1201" s="80"/>
      <c r="H1201" s="80"/>
      <c r="I1201" s="80"/>
      <c r="J1201" s="80"/>
      <c r="K1201" s="80"/>
      <c r="L1201" s="80"/>
      <c r="M1201" s="80"/>
      <c r="N1201" s="80"/>
      <c r="O1201" s="80"/>
      <c r="P1201" s="80"/>
      <c r="Q1201" s="80"/>
      <c r="R1201" s="80"/>
      <c r="S1201" s="80"/>
      <c r="T1201" s="35"/>
      <c r="U1201" s="35"/>
      <c r="V1201" s="35"/>
      <c r="W1201" s="35"/>
      <c r="X1201" s="35"/>
      <c r="Y1201" s="35"/>
      <c r="Z1201" s="35"/>
      <c r="AA1201" s="35"/>
      <c r="AB1201" s="35"/>
      <c r="AC1201" s="35"/>
      <c r="AD1201" s="35"/>
      <c r="AE1201" s="35"/>
      <c r="AF1201" s="35"/>
      <c r="AG1201" s="35"/>
      <c r="AH1201" s="35"/>
      <c r="AI1201" s="35"/>
      <c r="AJ1201" s="35"/>
      <c r="AK1201" s="35"/>
      <c r="AL1201" s="35"/>
      <c r="AM1201" s="35"/>
      <c r="AN1201" s="35"/>
      <c r="AO1201" s="35"/>
      <c r="AP1201" s="35"/>
      <c r="AQ1201" s="35"/>
      <c r="AR1201" s="35"/>
      <c r="AS1201" s="35"/>
      <c r="AT1201" s="35"/>
      <c r="AU1201" s="35"/>
      <c r="AV1201" s="35"/>
      <c r="AW1201" s="35"/>
      <c r="AX1201" s="35"/>
      <c r="AY1201" s="35"/>
      <c r="AZ1201" s="35"/>
      <c r="BA1201" s="35"/>
      <c r="BB1201" s="35"/>
      <c r="BC1201" s="35"/>
      <c r="BD1201" s="35"/>
      <c r="BE1201" s="35"/>
      <c r="BF1201" s="35"/>
      <c r="BG1201" s="35"/>
      <c r="BH1201" s="35"/>
      <c r="BI1201" s="35"/>
      <c r="BJ1201" s="35"/>
      <c r="BK1201" s="35"/>
      <c r="BL1201" s="35"/>
      <c r="BM1201" s="35"/>
      <c r="BN1201" s="35"/>
      <c r="BO1201" s="35"/>
      <c r="BP1201" s="35"/>
      <c r="BQ1201" s="35"/>
      <c r="BR1201" s="35"/>
      <c r="BS1201" s="35"/>
      <c r="BT1201" s="35"/>
      <c r="BU1201" s="35"/>
      <c r="BV1201" s="35"/>
      <c r="BW1201" s="35"/>
      <c r="BX1201" s="35"/>
      <c r="BY1201" s="35"/>
      <c r="BZ1201" s="35"/>
      <c r="CA1201" s="35"/>
      <c r="CB1201" s="35"/>
      <c r="CC1201" s="35"/>
      <c r="CD1201" s="35"/>
      <c r="CE1201" s="35"/>
      <c r="CF1201" s="35"/>
      <c r="CG1201" s="35"/>
      <c r="CH1201" s="35"/>
      <c r="CI1201" s="35"/>
      <c r="CJ1201" s="35"/>
      <c r="CK1201" s="35"/>
      <c r="CL1201" s="35"/>
      <c r="CM1201" s="35"/>
      <c r="CN1201" s="35"/>
      <c r="CO1201" s="35"/>
      <c r="CP1201" s="35"/>
      <c r="CQ1201" s="35"/>
      <c r="CR1201" s="35"/>
      <c r="CS1201" s="35"/>
      <c r="CT1201" s="35"/>
      <c r="CU1201" s="35"/>
      <c r="CV1201" s="35"/>
      <c r="CW1201" s="35"/>
      <c r="CX1201" s="35"/>
      <c r="CY1201" s="35"/>
      <c r="CZ1201" s="35"/>
      <c r="DA1201" s="35"/>
      <c r="DB1201" s="35"/>
      <c r="DC1201" s="35"/>
      <c r="DD1201" s="35"/>
      <c r="DE1201" s="35"/>
      <c r="DF1201" s="35"/>
      <c r="DG1201" s="35"/>
      <c r="DH1201" s="35"/>
      <c r="DI1201" s="35"/>
      <c r="DJ1201" s="35"/>
      <c r="DK1201" s="35"/>
      <c r="DL1201" s="35"/>
      <c r="DM1201" s="35"/>
    </row>
    <row r="1202" spans="1:117">
      <c r="A1202" s="9"/>
      <c r="B1202" s="9"/>
      <c r="C1202" s="42"/>
      <c r="D1202" s="79"/>
      <c r="E1202" s="80"/>
      <c r="F1202" s="80"/>
      <c r="G1202" s="80"/>
      <c r="H1202" s="80"/>
      <c r="I1202" s="80"/>
      <c r="J1202" s="80"/>
      <c r="K1202" s="80"/>
      <c r="L1202" s="80"/>
      <c r="M1202" s="80"/>
      <c r="N1202" s="80"/>
      <c r="O1202" s="80"/>
      <c r="P1202" s="80"/>
      <c r="Q1202" s="80"/>
      <c r="R1202" s="80"/>
      <c r="S1202" s="80"/>
      <c r="T1202" s="35"/>
      <c r="U1202" s="35"/>
      <c r="V1202" s="35"/>
      <c r="W1202" s="35"/>
      <c r="X1202" s="35"/>
      <c r="Y1202" s="35"/>
      <c r="Z1202" s="35"/>
      <c r="AA1202" s="35"/>
      <c r="AB1202" s="35"/>
      <c r="AC1202" s="35"/>
      <c r="AD1202" s="35"/>
      <c r="AE1202" s="35"/>
      <c r="AF1202" s="35"/>
      <c r="AG1202" s="35"/>
      <c r="AH1202" s="35"/>
      <c r="AI1202" s="35"/>
      <c r="AJ1202" s="35"/>
      <c r="AK1202" s="35"/>
      <c r="AL1202" s="35"/>
      <c r="AM1202" s="35"/>
      <c r="AN1202" s="35"/>
      <c r="AO1202" s="35"/>
      <c r="AP1202" s="35"/>
      <c r="AQ1202" s="35"/>
      <c r="AR1202" s="35"/>
      <c r="AS1202" s="35"/>
      <c r="AT1202" s="35"/>
      <c r="AU1202" s="35"/>
      <c r="AV1202" s="35"/>
      <c r="AW1202" s="35"/>
      <c r="AX1202" s="35"/>
      <c r="AY1202" s="35"/>
      <c r="AZ1202" s="35"/>
      <c r="BA1202" s="35"/>
      <c r="BB1202" s="35"/>
      <c r="BC1202" s="35"/>
      <c r="BD1202" s="35"/>
      <c r="BE1202" s="35"/>
      <c r="BF1202" s="35"/>
      <c r="BG1202" s="35"/>
      <c r="BH1202" s="35"/>
      <c r="BI1202" s="35"/>
      <c r="BJ1202" s="35"/>
      <c r="BK1202" s="35"/>
      <c r="BL1202" s="35"/>
      <c r="BM1202" s="35"/>
      <c r="BN1202" s="35"/>
      <c r="BO1202" s="35"/>
      <c r="BP1202" s="35"/>
      <c r="BQ1202" s="35"/>
      <c r="BR1202" s="35"/>
      <c r="BS1202" s="35"/>
      <c r="BT1202" s="35"/>
      <c r="BU1202" s="35"/>
      <c r="BV1202" s="35"/>
      <c r="BW1202" s="35"/>
      <c r="BX1202" s="35"/>
      <c r="BY1202" s="35"/>
      <c r="BZ1202" s="35"/>
      <c r="CA1202" s="35"/>
      <c r="CB1202" s="35"/>
      <c r="CC1202" s="35"/>
      <c r="CD1202" s="35"/>
      <c r="CE1202" s="35"/>
      <c r="CF1202" s="35"/>
      <c r="CG1202" s="35"/>
      <c r="CH1202" s="35"/>
      <c r="CI1202" s="35"/>
      <c r="CJ1202" s="35"/>
      <c r="CK1202" s="35"/>
      <c r="CL1202" s="35"/>
      <c r="CM1202" s="35"/>
      <c r="CN1202" s="35"/>
      <c r="CO1202" s="35"/>
      <c r="CP1202" s="35"/>
      <c r="CQ1202" s="35"/>
      <c r="CR1202" s="35"/>
      <c r="CS1202" s="35"/>
      <c r="CT1202" s="35"/>
      <c r="CU1202" s="35"/>
      <c r="CV1202" s="35"/>
      <c r="CW1202" s="35"/>
      <c r="CX1202" s="35"/>
      <c r="CY1202" s="35"/>
      <c r="CZ1202" s="35"/>
      <c r="DA1202" s="35"/>
      <c r="DB1202" s="35"/>
      <c r="DC1202" s="35"/>
      <c r="DD1202" s="35"/>
      <c r="DE1202" s="35"/>
      <c r="DF1202" s="35"/>
      <c r="DG1202" s="35"/>
      <c r="DH1202" s="35"/>
      <c r="DI1202" s="35"/>
      <c r="DJ1202" s="35"/>
      <c r="DK1202" s="35"/>
      <c r="DL1202" s="35"/>
      <c r="DM1202" s="35"/>
    </row>
    <row r="1203" spans="1:117">
      <c r="A1203" s="9"/>
      <c r="B1203" s="9"/>
      <c r="C1203" s="42"/>
      <c r="D1203" s="79"/>
      <c r="E1203" s="80"/>
      <c r="F1203" s="80"/>
      <c r="G1203" s="80"/>
      <c r="H1203" s="80"/>
      <c r="I1203" s="80"/>
      <c r="J1203" s="80"/>
      <c r="K1203" s="80"/>
      <c r="L1203" s="80"/>
      <c r="M1203" s="80"/>
      <c r="N1203" s="80"/>
      <c r="O1203" s="80"/>
      <c r="P1203" s="80"/>
      <c r="Q1203" s="80"/>
      <c r="R1203" s="80"/>
      <c r="S1203" s="80"/>
      <c r="T1203" s="35"/>
      <c r="U1203" s="35"/>
      <c r="V1203" s="35"/>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5"/>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5"/>
      <c r="BW1203" s="35"/>
      <c r="BX1203" s="35"/>
      <c r="BY1203" s="35"/>
      <c r="BZ1203" s="35"/>
      <c r="CA1203" s="35"/>
      <c r="CB1203" s="35"/>
      <c r="CC1203" s="35"/>
      <c r="CD1203" s="35"/>
      <c r="CE1203" s="35"/>
      <c r="CF1203" s="35"/>
      <c r="CG1203" s="35"/>
      <c r="CH1203" s="35"/>
      <c r="CI1203" s="35"/>
      <c r="CJ1203" s="35"/>
      <c r="CK1203" s="35"/>
      <c r="CL1203" s="35"/>
      <c r="CM1203" s="35"/>
      <c r="CN1203" s="35"/>
      <c r="CO1203" s="35"/>
      <c r="CP1203" s="35"/>
      <c r="CQ1203" s="35"/>
      <c r="CR1203" s="35"/>
      <c r="CS1203" s="35"/>
      <c r="CT1203" s="35"/>
      <c r="CU1203" s="35"/>
      <c r="CV1203" s="35"/>
      <c r="CW1203" s="35"/>
      <c r="CX1203" s="35"/>
      <c r="CY1203" s="35"/>
      <c r="CZ1203" s="35"/>
      <c r="DA1203" s="35"/>
      <c r="DB1203" s="35"/>
      <c r="DC1203" s="35"/>
      <c r="DD1203" s="35"/>
      <c r="DE1203" s="35"/>
      <c r="DF1203" s="35"/>
      <c r="DG1203" s="35"/>
      <c r="DH1203" s="35"/>
      <c r="DI1203" s="35"/>
      <c r="DJ1203" s="35"/>
      <c r="DK1203" s="35"/>
      <c r="DL1203" s="35"/>
      <c r="DM1203" s="35"/>
    </row>
    <row r="1204" spans="1:117">
      <c r="A1204" s="9"/>
      <c r="B1204" s="9"/>
      <c r="C1204" s="42"/>
      <c r="D1204" s="79"/>
      <c r="E1204" s="80"/>
      <c r="F1204" s="80"/>
      <c r="G1204" s="80"/>
      <c r="H1204" s="80"/>
      <c r="I1204" s="80"/>
      <c r="J1204" s="80"/>
      <c r="K1204" s="80"/>
      <c r="L1204" s="80"/>
      <c r="M1204" s="80"/>
      <c r="N1204" s="80"/>
      <c r="O1204" s="80"/>
      <c r="P1204" s="80"/>
      <c r="Q1204" s="80"/>
      <c r="R1204" s="80"/>
      <c r="S1204" s="80"/>
      <c r="T1204" s="35"/>
      <c r="U1204" s="35"/>
      <c r="V1204" s="35"/>
      <c r="W1204" s="35"/>
      <c r="X1204" s="35"/>
      <c r="Y1204" s="35"/>
      <c r="Z1204" s="35"/>
      <c r="AA1204" s="35"/>
      <c r="AB1204" s="35"/>
      <c r="AC1204" s="35"/>
      <c r="AD1204" s="35"/>
      <c r="AE1204" s="35"/>
      <c r="AF1204" s="35"/>
      <c r="AG1204" s="35"/>
      <c r="AH1204" s="35"/>
      <c r="AI1204" s="35"/>
      <c r="AJ1204" s="35"/>
      <c r="AK1204" s="35"/>
      <c r="AL1204" s="35"/>
      <c r="AM1204" s="35"/>
      <c r="AN1204" s="35"/>
      <c r="AO1204" s="35"/>
      <c r="AP1204" s="35"/>
      <c r="AQ1204" s="35"/>
      <c r="AR1204" s="35"/>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c r="BW1204" s="35"/>
      <c r="BX1204" s="35"/>
      <c r="BY1204" s="35"/>
      <c r="BZ1204" s="35"/>
      <c r="CA1204" s="35"/>
      <c r="CB1204" s="35"/>
      <c r="CC1204" s="35"/>
      <c r="CD1204" s="35"/>
      <c r="CE1204" s="35"/>
      <c r="CF1204" s="35"/>
      <c r="CG1204" s="35"/>
      <c r="CH1204" s="35"/>
      <c r="CI1204" s="35"/>
      <c r="CJ1204" s="35"/>
      <c r="CK1204" s="35"/>
      <c r="CL1204" s="35"/>
      <c r="CM1204" s="35"/>
      <c r="CN1204" s="35"/>
      <c r="CO1204" s="35"/>
      <c r="CP1204" s="35"/>
      <c r="CQ1204" s="35"/>
      <c r="CR1204" s="35"/>
      <c r="CS1204" s="35"/>
      <c r="CT1204" s="35"/>
      <c r="CU1204" s="35"/>
      <c r="CV1204" s="35"/>
      <c r="CW1204" s="35"/>
      <c r="CX1204" s="35"/>
      <c r="CY1204" s="35"/>
      <c r="CZ1204" s="35"/>
      <c r="DA1204" s="35"/>
      <c r="DB1204" s="35"/>
      <c r="DC1204" s="35"/>
      <c r="DD1204" s="35"/>
      <c r="DE1204" s="35"/>
      <c r="DF1204" s="35"/>
      <c r="DG1204" s="35"/>
      <c r="DH1204" s="35"/>
      <c r="DI1204" s="35"/>
      <c r="DJ1204" s="35"/>
      <c r="DK1204" s="35"/>
      <c r="DL1204" s="35"/>
      <c r="DM1204" s="35"/>
    </row>
    <row r="1205" spans="1:117">
      <c r="A1205" s="9"/>
      <c r="B1205" s="9"/>
      <c r="C1205" s="42"/>
      <c r="D1205" s="79"/>
      <c r="E1205" s="80"/>
      <c r="F1205" s="80"/>
      <c r="G1205" s="80"/>
      <c r="H1205" s="80"/>
      <c r="I1205" s="80"/>
      <c r="J1205" s="80"/>
      <c r="K1205" s="80"/>
      <c r="L1205" s="80"/>
      <c r="M1205" s="80"/>
      <c r="N1205" s="80"/>
      <c r="O1205" s="80"/>
      <c r="P1205" s="80"/>
      <c r="Q1205" s="80"/>
      <c r="R1205" s="80"/>
      <c r="S1205" s="80"/>
      <c r="T1205" s="35"/>
      <c r="U1205" s="35"/>
      <c r="V1205" s="35"/>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5"/>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c r="BW1205" s="35"/>
      <c r="BX1205" s="35"/>
      <c r="BY1205" s="35"/>
      <c r="BZ1205" s="35"/>
      <c r="CA1205" s="35"/>
      <c r="CB1205" s="35"/>
      <c r="CC1205" s="35"/>
      <c r="CD1205" s="35"/>
      <c r="CE1205" s="35"/>
      <c r="CF1205" s="35"/>
      <c r="CG1205" s="35"/>
      <c r="CH1205" s="35"/>
      <c r="CI1205" s="35"/>
      <c r="CJ1205" s="35"/>
      <c r="CK1205" s="35"/>
      <c r="CL1205" s="35"/>
      <c r="CM1205" s="35"/>
      <c r="CN1205" s="35"/>
      <c r="CO1205" s="35"/>
      <c r="CP1205" s="35"/>
      <c r="CQ1205" s="35"/>
      <c r="CR1205" s="35"/>
      <c r="CS1205" s="35"/>
      <c r="CT1205" s="35"/>
      <c r="CU1205" s="35"/>
      <c r="CV1205" s="35"/>
      <c r="CW1205" s="35"/>
      <c r="CX1205" s="35"/>
      <c r="CY1205" s="35"/>
      <c r="CZ1205" s="35"/>
      <c r="DA1205" s="35"/>
      <c r="DB1205" s="35"/>
      <c r="DC1205" s="35"/>
      <c r="DD1205" s="35"/>
      <c r="DE1205" s="35"/>
      <c r="DF1205" s="35"/>
      <c r="DG1205" s="35"/>
      <c r="DH1205" s="35"/>
      <c r="DI1205" s="35"/>
      <c r="DJ1205" s="35"/>
      <c r="DK1205" s="35"/>
      <c r="DL1205" s="35"/>
      <c r="DM1205" s="35"/>
    </row>
    <row r="1206" spans="1:117">
      <c r="A1206" s="9"/>
      <c r="B1206" s="9"/>
      <c r="C1206" s="42"/>
      <c r="D1206" s="79"/>
      <c r="E1206" s="80"/>
      <c r="F1206" s="80"/>
      <c r="G1206" s="80"/>
      <c r="H1206" s="80"/>
      <c r="I1206" s="80"/>
      <c r="J1206" s="80"/>
      <c r="K1206" s="80"/>
      <c r="L1206" s="80"/>
      <c r="M1206" s="80"/>
      <c r="N1206" s="80"/>
      <c r="O1206" s="80"/>
      <c r="P1206" s="80"/>
      <c r="Q1206" s="80"/>
      <c r="R1206" s="80"/>
      <c r="S1206" s="80"/>
      <c r="T1206" s="35"/>
      <c r="U1206" s="35"/>
      <c r="V1206" s="35"/>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c r="BW1206" s="35"/>
      <c r="BX1206" s="35"/>
      <c r="BY1206" s="35"/>
      <c r="BZ1206" s="35"/>
      <c r="CA1206" s="35"/>
      <c r="CB1206" s="35"/>
      <c r="CC1206" s="35"/>
      <c r="CD1206" s="35"/>
      <c r="CE1206" s="35"/>
      <c r="CF1206" s="35"/>
      <c r="CG1206" s="35"/>
      <c r="CH1206" s="35"/>
      <c r="CI1206" s="35"/>
      <c r="CJ1206" s="35"/>
      <c r="CK1206" s="35"/>
      <c r="CL1206" s="35"/>
      <c r="CM1206" s="35"/>
      <c r="CN1206" s="35"/>
      <c r="CO1206" s="35"/>
      <c r="CP1206" s="35"/>
      <c r="CQ1206" s="35"/>
      <c r="CR1206" s="35"/>
      <c r="CS1206" s="35"/>
      <c r="CT1206" s="35"/>
      <c r="CU1206" s="35"/>
      <c r="CV1206" s="35"/>
      <c r="CW1206" s="35"/>
      <c r="CX1206" s="35"/>
      <c r="CY1206" s="35"/>
      <c r="CZ1206" s="35"/>
      <c r="DA1206" s="35"/>
      <c r="DB1206" s="35"/>
      <c r="DC1206" s="35"/>
      <c r="DD1206" s="35"/>
      <c r="DE1206" s="35"/>
      <c r="DF1206" s="35"/>
      <c r="DG1206" s="35"/>
      <c r="DH1206" s="35"/>
      <c r="DI1206" s="35"/>
      <c r="DJ1206" s="35"/>
      <c r="DK1206" s="35"/>
      <c r="DL1206" s="35"/>
      <c r="DM1206" s="35"/>
    </row>
    <row r="1207" spans="1:117">
      <c r="A1207" s="9"/>
      <c r="B1207" s="9"/>
      <c r="C1207" s="42"/>
      <c r="D1207" s="79"/>
      <c r="E1207" s="80"/>
      <c r="F1207" s="80"/>
      <c r="G1207" s="80"/>
      <c r="H1207" s="80"/>
      <c r="I1207" s="80"/>
      <c r="J1207" s="80"/>
      <c r="K1207" s="80"/>
      <c r="L1207" s="80"/>
      <c r="M1207" s="80"/>
      <c r="N1207" s="80"/>
      <c r="O1207" s="80"/>
      <c r="P1207" s="80"/>
      <c r="Q1207" s="80"/>
      <c r="R1207" s="80"/>
      <c r="S1207" s="80"/>
      <c r="T1207" s="35"/>
      <c r="U1207" s="35"/>
      <c r="V1207" s="35"/>
      <c r="W1207" s="35"/>
      <c r="X1207" s="35"/>
      <c r="Y1207" s="35"/>
      <c r="Z1207" s="35"/>
      <c r="AA1207" s="35"/>
      <c r="AB1207" s="35"/>
      <c r="AC1207" s="35"/>
      <c r="AD1207" s="35"/>
      <c r="AE1207" s="35"/>
      <c r="AF1207" s="35"/>
      <c r="AG1207" s="35"/>
      <c r="AH1207" s="35"/>
      <c r="AI1207" s="35"/>
      <c r="AJ1207" s="35"/>
      <c r="AK1207" s="35"/>
      <c r="AL1207" s="35"/>
      <c r="AM1207" s="35"/>
      <c r="AN1207" s="35"/>
      <c r="AO1207" s="35"/>
      <c r="AP1207" s="35"/>
      <c r="AQ1207" s="35"/>
      <c r="AR1207" s="35"/>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5"/>
      <c r="BW1207" s="35"/>
      <c r="BX1207" s="35"/>
      <c r="BY1207" s="35"/>
      <c r="BZ1207" s="35"/>
      <c r="CA1207" s="35"/>
      <c r="CB1207" s="35"/>
      <c r="CC1207" s="35"/>
      <c r="CD1207" s="35"/>
      <c r="CE1207" s="35"/>
      <c r="CF1207" s="35"/>
      <c r="CG1207" s="35"/>
      <c r="CH1207" s="35"/>
      <c r="CI1207" s="35"/>
      <c r="CJ1207" s="35"/>
      <c r="CK1207" s="35"/>
      <c r="CL1207" s="35"/>
      <c r="CM1207" s="35"/>
      <c r="CN1207" s="35"/>
      <c r="CO1207" s="35"/>
      <c r="CP1207" s="35"/>
      <c r="CQ1207" s="35"/>
      <c r="CR1207" s="35"/>
      <c r="CS1207" s="35"/>
      <c r="CT1207" s="35"/>
      <c r="CU1207" s="35"/>
      <c r="CV1207" s="35"/>
      <c r="CW1207" s="35"/>
      <c r="CX1207" s="35"/>
      <c r="CY1207" s="35"/>
      <c r="CZ1207" s="35"/>
      <c r="DA1207" s="35"/>
      <c r="DB1207" s="35"/>
      <c r="DC1207" s="35"/>
      <c r="DD1207" s="35"/>
      <c r="DE1207" s="35"/>
      <c r="DF1207" s="35"/>
      <c r="DG1207" s="35"/>
      <c r="DH1207" s="35"/>
      <c r="DI1207" s="35"/>
      <c r="DJ1207" s="35"/>
      <c r="DK1207" s="35"/>
      <c r="DL1207" s="35"/>
      <c r="DM1207" s="35"/>
    </row>
    <row r="1208" spans="1:117">
      <c r="A1208" s="9"/>
      <c r="B1208" s="9"/>
      <c r="C1208" s="42"/>
      <c r="D1208" s="79"/>
      <c r="E1208" s="80"/>
      <c r="F1208" s="80"/>
      <c r="G1208" s="80"/>
      <c r="H1208" s="80"/>
      <c r="I1208" s="80"/>
      <c r="J1208" s="80"/>
      <c r="K1208" s="80"/>
      <c r="L1208" s="80"/>
      <c r="M1208" s="80"/>
      <c r="N1208" s="80"/>
      <c r="O1208" s="80"/>
      <c r="P1208" s="80"/>
      <c r="Q1208" s="80"/>
      <c r="R1208" s="80"/>
      <c r="S1208" s="80"/>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c r="BQ1208" s="35"/>
      <c r="BR1208" s="35"/>
      <c r="BS1208" s="35"/>
      <c r="BT1208" s="35"/>
      <c r="BU1208" s="35"/>
      <c r="BV1208" s="35"/>
      <c r="BW1208" s="35"/>
      <c r="BX1208" s="35"/>
      <c r="BY1208" s="35"/>
      <c r="BZ1208" s="35"/>
      <c r="CA1208" s="35"/>
      <c r="CB1208" s="35"/>
      <c r="CC1208" s="35"/>
      <c r="CD1208" s="35"/>
      <c r="CE1208" s="35"/>
      <c r="CF1208" s="35"/>
      <c r="CG1208" s="35"/>
      <c r="CH1208" s="35"/>
      <c r="CI1208" s="35"/>
      <c r="CJ1208" s="35"/>
      <c r="CK1208" s="35"/>
      <c r="CL1208" s="35"/>
      <c r="CM1208" s="35"/>
      <c r="CN1208" s="35"/>
      <c r="CO1208" s="35"/>
      <c r="CP1208" s="35"/>
      <c r="CQ1208" s="35"/>
      <c r="CR1208" s="35"/>
      <c r="CS1208" s="35"/>
      <c r="CT1208" s="35"/>
      <c r="CU1208" s="35"/>
      <c r="CV1208" s="35"/>
      <c r="CW1208" s="35"/>
      <c r="CX1208" s="35"/>
      <c r="CY1208" s="35"/>
      <c r="CZ1208" s="35"/>
      <c r="DA1208" s="35"/>
      <c r="DB1208" s="35"/>
      <c r="DC1208" s="35"/>
      <c r="DD1208" s="35"/>
      <c r="DE1208" s="35"/>
      <c r="DF1208" s="35"/>
      <c r="DG1208" s="35"/>
      <c r="DH1208" s="35"/>
      <c r="DI1208" s="35"/>
      <c r="DJ1208" s="35"/>
      <c r="DK1208" s="35"/>
      <c r="DL1208" s="35"/>
      <c r="DM1208" s="35"/>
    </row>
    <row r="1209" spans="1:117">
      <c r="A1209" s="9"/>
      <c r="B1209" s="9"/>
      <c r="C1209" s="42"/>
      <c r="D1209" s="79"/>
      <c r="E1209" s="80"/>
      <c r="F1209" s="80"/>
      <c r="G1209" s="80"/>
      <c r="H1209" s="80"/>
      <c r="I1209" s="80"/>
      <c r="J1209" s="80"/>
      <c r="K1209" s="80"/>
      <c r="L1209" s="80"/>
      <c r="M1209" s="80"/>
      <c r="N1209" s="80"/>
      <c r="O1209" s="80"/>
      <c r="P1209" s="80"/>
      <c r="Q1209" s="80"/>
      <c r="R1209" s="80"/>
      <c r="S1209" s="80"/>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5"/>
      <c r="BW1209" s="35"/>
      <c r="BX1209" s="35"/>
      <c r="BY1209" s="35"/>
      <c r="BZ1209" s="35"/>
      <c r="CA1209" s="35"/>
      <c r="CB1209" s="35"/>
      <c r="CC1209" s="35"/>
      <c r="CD1209" s="35"/>
      <c r="CE1209" s="35"/>
      <c r="CF1209" s="35"/>
      <c r="CG1209" s="35"/>
      <c r="CH1209" s="35"/>
      <c r="CI1209" s="35"/>
      <c r="CJ1209" s="35"/>
      <c r="CK1209" s="35"/>
      <c r="CL1209" s="35"/>
      <c r="CM1209" s="35"/>
      <c r="CN1209" s="35"/>
      <c r="CO1209" s="35"/>
      <c r="CP1209" s="35"/>
      <c r="CQ1209" s="35"/>
      <c r="CR1209" s="35"/>
      <c r="CS1209" s="35"/>
      <c r="CT1209" s="35"/>
      <c r="CU1209" s="35"/>
      <c r="CV1209" s="35"/>
      <c r="CW1209" s="35"/>
      <c r="CX1209" s="35"/>
      <c r="CY1209" s="35"/>
      <c r="CZ1209" s="35"/>
      <c r="DA1209" s="35"/>
      <c r="DB1209" s="35"/>
      <c r="DC1209" s="35"/>
      <c r="DD1209" s="35"/>
      <c r="DE1209" s="35"/>
      <c r="DF1209" s="35"/>
      <c r="DG1209" s="35"/>
      <c r="DH1209" s="35"/>
      <c r="DI1209" s="35"/>
      <c r="DJ1209" s="35"/>
      <c r="DK1209" s="35"/>
      <c r="DL1209" s="35"/>
      <c r="DM1209" s="35"/>
    </row>
    <row r="1210" spans="1:117">
      <c r="A1210" s="9"/>
      <c r="B1210" s="9"/>
      <c r="C1210" s="42"/>
      <c r="D1210" s="79"/>
      <c r="E1210" s="80"/>
      <c r="F1210" s="80"/>
      <c r="G1210" s="80"/>
      <c r="H1210" s="80"/>
      <c r="I1210" s="80"/>
      <c r="J1210" s="80"/>
      <c r="K1210" s="80"/>
      <c r="L1210" s="80"/>
      <c r="M1210" s="80"/>
      <c r="N1210" s="80"/>
      <c r="O1210" s="80"/>
      <c r="P1210" s="80"/>
      <c r="Q1210" s="80"/>
      <c r="R1210" s="80"/>
      <c r="S1210" s="80"/>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5"/>
      <c r="BW1210" s="35"/>
      <c r="BX1210" s="35"/>
      <c r="BY1210" s="35"/>
      <c r="BZ1210" s="35"/>
      <c r="CA1210" s="35"/>
      <c r="CB1210" s="35"/>
      <c r="CC1210" s="35"/>
      <c r="CD1210" s="35"/>
      <c r="CE1210" s="35"/>
      <c r="CF1210" s="35"/>
      <c r="CG1210" s="35"/>
      <c r="CH1210" s="35"/>
      <c r="CI1210" s="35"/>
      <c r="CJ1210" s="35"/>
      <c r="CK1210" s="35"/>
      <c r="CL1210" s="35"/>
      <c r="CM1210" s="35"/>
      <c r="CN1210" s="35"/>
      <c r="CO1210" s="35"/>
      <c r="CP1210" s="35"/>
      <c r="CQ1210" s="35"/>
      <c r="CR1210" s="35"/>
      <c r="CS1210" s="35"/>
      <c r="CT1210" s="35"/>
      <c r="CU1210" s="35"/>
      <c r="CV1210" s="35"/>
      <c r="CW1210" s="35"/>
      <c r="CX1210" s="35"/>
      <c r="CY1210" s="35"/>
      <c r="CZ1210" s="35"/>
      <c r="DA1210" s="35"/>
      <c r="DB1210" s="35"/>
      <c r="DC1210" s="35"/>
      <c r="DD1210" s="35"/>
      <c r="DE1210" s="35"/>
      <c r="DF1210" s="35"/>
      <c r="DG1210" s="35"/>
      <c r="DH1210" s="35"/>
      <c r="DI1210" s="35"/>
      <c r="DJ1210" s="35"/>
      <c r="DK1210" s="35"/>
      <c r="DL1210" s="35"/>
      <c r="DM1210" s="35"/>
    </row>
    <row r="1211" spans="1:117">
      <c r="A1211" s="9"/>
      <c r="B1211" s="9"/>
      <c r="C1211" s="42"/>
      <c r="D1211" s="79"/>
      <c r="E1211" s="80"/>
      <c r="F1211" s="80"/>
      <c r="G1211" s="80"/>
      <c r="H1211" s="80"/>
      <c r="I1211" s="80"/>
      <c r="J1211" s="80"/>
      <c r="K1211" s="80"/>
      <c r="L1211" s="80"/>
      <c r="M1211" s="80"/>
      <c r="N1211" s="80"/>
      <c r="O1211" s="80"/>
      <c r="P1211" s="80"/>
      <c r="Q1211" s="80"/>
      <c r="R1211" s="80"/>
      <c r="S1211" s="80"/>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c r="BQ1211" s="35"/>
      <c r="BR1211" s="35"/>
      <c r="BS1211" s="35"/>
      <c r="BT1211" s="35"/>
      <c r="BU1211" s="35"/>
      <c r="BV1211" s="35"/>
      <c r="BW1211" s="35"/>
      <c r="BX1211" s="35"/>
      <c r="BY1211" s="35"/>
      <c r="BZ1211" s="35"/>
      <c r="CA1211" s="35"/>
      <c r="CB1211" s="35"/>
      <c r="CC1211" s="35"/>
      <c r="CD1211" s="35"/>
      <c r="CE1211" s="35"/>
      <c r="CF1211" s="35"/>
      <c r="CG1211" s="35"/>
      <c r="CH1211" s="35"/>
      <c r="CI1211" s="35"/>
      <c r="CJ1211" s="35"/>
      <c r="CK1211" s="35"/>
      <c r="CL1211" s="35"/>
      <c r="CM1211" s="35"/>
      <c r="CN1211" s="35"/>
      <c r="CO1211" s="35"/>
      <c r="CP1211" s="35"/>
      <c r="CQ1211" s="35"/>
      <c r="CR1211" s="35"/>
      <c r="CS1211" s="35"/>
      <c r="CT1211" s="35"/>
      <c r="CU1211" s="35"/>
      <c r="CV1211" s="35"/>
      <c r="CW1211" s="35"/>
      <c r="CX1211" s="35"/>
      <c r="CY1211" s="35"/>
      <c r="CZ1211" s="35"/>
      <c r="DA1211" s="35"/>
      <c r="DB1211" s="35"/>
      <c r="DC1211" s="35"/>
      <c r="DD1211" s="35"/>
      <c r="DE1211" s="35"/>
      <c r="DF1211" s="35"/>
      <c r="DG1211" s="35"/>
      <c r="DH1211" s="35"/>
      <c r="DI1211" s="35"/>
      <c r="DJ1211" s="35"/>
      <c r="DK1211" s="35"/>
      <c r="DL1211" s="35"/>
      <c r="DM1211" s="35"/>
    </row>
    <row r="1212" spans="1:117">
      <c r="A1212" s="9"/>
      <c r="B1212" s="9"/>
      <c r="C1212" s="42"/>
      <c r="D1212" s="79"/>
      <c r="E1212" s="80"/>
      <c r="F1212" s="80"/>
      <c r="G1212" s="80"/>
      <c r="H1212" s="80"/>
      <c r="I1212" s="80"/>
      <c r="J1212" s="80"/>
      <c r="K1212" s="80"/>
      <c r="L1212" s="80"/>
      <c r="M1212" s="80"/>
      <c r="N1212" s="80"/>
      <c r="O1212" s="80"/>
      <c r="P1212" s="80"/>
      <c r="Q1212" s="80"/>
      <c r="R1212" s="80"/>
      <c r="S1212" s="80"/>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35"/>
      <c r="BX1212" s="35"/>
      <c r="BY1212" s="35"/>
      <c r="BZ1212" s="35"/>
      <c r="CA1212" s="35"/>
      <c r="CB1212" s="35"/>
      <c r="CC1212" s="35"/>
      <c r="CD1212" s="35"/>
      <c r="CE1212" s="35"/>
      <c r="CF1212" s="35"/>
      <c r="CG1212" s="35"/>
      <c r="CH1212" s="35"/>
      <c r="CI1212" s="35"/>
      <c r="CJ1212" s="35"/>
      <c r="CK1212" s="35"/>
      <c r="CL1212" s="35"/>
      <c r="CM1212" s="35"/>
      <c r="CN1212" s="35"/>
      <c r="CO1212" s="35"/>
      <c r="CP1212" s="35"/>
      <c r="CQ1212" s="35"/>
      <c r="CR1212" s="35"/>
      <c r="CS1212" s="35"/>
      <c r="CT1212" s="35"/>
      <c r="CU1212" s="35"/>
      <c r="CV1212" s="35"/>
      <c r="CW1212" s="35"/>
      <c r="CX1212" s="35"/>
      <c r="CY1212" s="35"/>
      <c r="CZ1212" s="35"/>
      <c r="DA1212" s="35"/>
      <c r="DB1212" s="35"/>
      <c r="DC1212" s="35"/>
      <c r="DD1212" s="35"/>
      <c r="DE1212" s="35"/>
      <c r="DF1212" s="35"/>
      <c r="DG1212" s="35"/>
      <c r="DH1212" s="35"/>
      <c r="DI1212" s="35"/>
      <c r="DJ1212" s="35"/>
      <c r="DK1212" s="35"/>
      <c r="DL1212" s="35"/>
      <c r="DM1212" s="35"/>
    </row>
    <row r="1213" spans="1:117">
      <c r="A1213" s="9"/>
      <c r="B1213" s="9"/>
      <c r="C1213" s="42"/>
      <c r="D1213" s="79"/>
      <c r="E1213" s="80"/>
      <c r="F1213" s="80"/>
      <c r="G1213" s="80"/>
      <c r="H1213" s="80"/>
      <c r="I1213" s="80"/>
      <c r="J1213" s="80"/>
      <c r="K1213" s="80"/>
      <c r="L1213" s="80"/>
      <c r="M1213" s="80"/>
      <c r="N1213" s="80"/>
      <c r="O1213" s="80"/>
      <c r="P1213" s="80"/>
      <c r="Q1213" s="80"/>
      <c r="R1213" s="80"/>
      <c r="S1213" s="80"/>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c r="BQ1213" s="35"/>
      <c r="BR1213" s="35"/>
      <c r="BS1213" s="35"/>
      <c r="BT1213" s="35"/>
      <c r="BU1213" s="35"/>
      <c r="BV1213" s="35"/>
      <c r="BW1213" s="35"/>
      <c r="BX1213" s="35"/>
      <c r="BY1213" s="35"/>
      <c r="BZ1213" s="35"/>
      <c r="CA1213" s="35"/>
      <c r="CB1213" s="35"/>
      <c r="CC1213" s="35"/>
      <c r="CD1213" s="35"/>
      <c r="CE1213" s="35"/>
      <c r="CF1213" s="35"/>
      <c r="CG1213" s="35"/>
      <c r="CH1213" s="35"/>
      <c r="CI1213" s="35"/>
      <c r="CJ1213" s="35"/>
      <c r="CK1213" s="35"/>
      <c r="CL1213" s="35"/>
      <c r="CM1213" s="35"/>
      <c r="CN1213" s="35"/>
      <c r="CO1213" s="35"/>
      <c r="CP1213" s="35"/>
      <c r="CQ1213" s="35"/>
      <c r="CR1213" s="35"/>
      <c r="CS1213" s="35"/>
      <c r="CT1213" s="35"/>
      <c r="CU1213" s="35"/>
      <c r="CV1213" s="35"/>
      <c r="CW1213" s="35"/>
      <c r="CX1213" s="35"/>
      <c r="CY1213" s="35"/>
      <c r="CZ1213" s="35"/>
      <c r="DA1213" s="35"/>
      <c r="DB1213" s="35"/>
      <c r="DC1213" s="35"/>
      <c r="DD1213" s="35"/>
      <c r="DE1213" s="35"/>
      <c r="DF1213" s="35"/>
      <c r="DG1213" s="35"/>
      <c r="DH1213" s="35"/>
      <c r="DI1213" s="35"/>
      <c r="DJ1213" s="35"/>
      <c r="DK1213" s="35"/>
      <c r="DL1213" s="35"/>
      <c r="DM1213" s="35"/>
    </row>
    <row r="1214" spans="1:117">
      <c r="A1214" s="9"/>
      <c r="B1214" s="9"/>
      <c r="C1214" s="42"/>
      <c r="D1214" s="79"/>
      <c r="E1214" s="80"/>
      <c r="F1214" s="80"/>
      <c r="G1214" s="80"/>
      <c r="H1214" s="80"/>
      <c r="I1214" s="80"/>
      <c r="J1214" s="80"/>
      <c r="K1214" s="80"/>
      <c r="L1214" s="80"/>
      <c r="M1214" s="80"/>
      <c r="N1214" s="80"/>
      <c r="O1214" s="80"/>
      <c r="P1214" s="80"/>
      <c r="Q1214" s="80"/>
      <c r="R1214" s="80"/>
      <c r="S1214" s="80"/>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c r="BW1214" s="35"/>
      <c r="BX1214" s="35"/>
      <c r="BY1214" s="35"/>
      <c r="BZ1214" s="35"/>
      <c r="CA1214" s="35"/>
      <c r="CB1214" s="35"/>
      <c r="CC1214" s="35"/>
      <c r="CD1214" s="35"/>
      <c r="CE1214" s="35"/>
      <c r="CF1214" s="35"/>
      <c r="CG1214" s="35"/>
      <c r="CH1214" s="35"/>
      <c r="CI1214" s="35"/>
      <c r="CJ1214" s="35"/>
      <c r="CK1214" s="35"/>
      <c r="CL1214" s="35"/>
      <c r="CM1214" s="35"/>
      <c r="CN1214" s="35"/>
      <c r="CO1214" s="35"/>
      <c r="CP1214" s="35"/>
      <c r="CQ1214" s="35"/>
      <c r="CR1214" s="35"/>
      <c r="CS1214" s="35"/>
      <c r="CT1214" s="35"/>
      <c r="CU1214" s="35"/>
      <c r="CV1214" s="35"/>
      <c r="CW1214" s="35"/>
      <c r="CX1214" s="35"/>
      <c r="CY1214" s="35"/>
      <c r="CZ1214" s="35"/>
      <c r="DA1214" s="35"/>
      <c r="DB1214" s="35"/>
      <c r="DC1214" s="35"/>
      <c r="DD1214" s="35"/>
      <c r="DE1214" s="35"/>
      <c r="DF1214" s="35"/>
      <c r="DG1214" s="35"/>
      <c r="DH1214" s="35"/>
      <c r="DI1214" s="35"/>
      <c r="DJ1214" s="35"/>
      <c r="DK1214" s="35"/>
      <c r="DL1214" s="35"/>
      <c r="DM1214" s="35"/>
    </row>
    <row r="1215" spans="1:117">
      <c r="A1215" s="9"/>
      <c r="B1215" s="9"/>
      <c r="C1215" s="42"/>
      <c r="D1215" s="79"/>
      <c r="E1215" s="80"/>
      <c r="F1215" s="80"/>
      <c r="G1215" s="80"/>
      <c r="H1215" s="80"/>
      <c r="I1215" s="80"/>
      <c r="J1215" s="80"/>
      <c r="K1215" s="80"/>
      <c r="L1215" s="80"/>
      <c r="M1215" s="80"/>
      <c r="N1215" s="80"/>
      <c r="O1215" s="80"/>
      <c r="P1215" s="80"/>
      <c r="Q1215" s="80"/>
      <c r="R1215" s="80"/>
      <c r="S1215" s="80"/>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5"/>
      <c r="BW1215" s="35"/>
      <c r="BX1215" s="35"/>
      <c r="BY1215" s="35"/>
      <c r="BZ1215" s="35"/>
      <c r="CA1215" s="35"/>
      <c r="CB1215" s="35"/>
      <c r="CC1215" s="35"/>
      <c r="CD1215" s="35"/>
      <c r="CE1215" s="35"/>
      <c r="CF1215" s="35"/>
      <c r="CG1215" s="35"/>
      <c r="CH1215" s="35"/>
      <c r="CI1215" s="35"/>
      <c r="CJ1215" s="35"/>
      <c r="CK1215" s="35"/>
      <c r="CL1215" s="35"/>
      <c r="CM1215" s="35"/>
      <c r="CN1215" s="35"/>
      <c r="CO1215" s="35"/>
      <c r="CP1215" s="35"/>
      <c r="CQ1215" s="35"/>
      <c r="CR1215" s="35"/>
      <c r="CS1215" s="35"/>
      <c r="CT1215" s="35"/>
      <c r="CU1215" s="35"/>
      <c r="CV1215" s="35"/>
      <c r="CW1215" s="35"/>
      <c r="CX1215" s="35"/>
      <c r="CY1215" s="35"/>
      <c r="CZ1215" s="35"/>
      <c r="DA1215" s="35"/>
      <c r="DB1215" s="35"/>
      <c r="DC1215" s="35"/>
      <c r="DD1215" s="35"/>
      <c r="DE1215" s="35"/>
      <c r="DF1215" s="35"/>
      <c r="DG1215" s="35"/>
      <c r="DH1215" s="35"/>
      <c r="DI1215" s="35"/>
      <c r="DJ1215" s="35"/>
      <c r="DK1215" s="35"/>
      <c r="DL1215" s="35"/>
      <c r="DM1215" s="35"/>
    </row>
    <row r="1216" spans="1:117">
      <c r="A1216" s="9"/>
      <c r="B1216" s="9"/>
      <c r="C1216" s="42"/>
      <c r="D1216" s="79"/>
      <c r="E1216" s="80"/>
      <c r="F1216" s="80"/>
      <c r="G1216" s="80"/>
      <c r="H1216" s="80"/>
      <c r="I1216" s="80"/>
      <c r="J1216" s="80"/>
      <c r="K1216" s="80"/>
      <c r="L1216" s="80"/>
      <c r="M1216" s="80"/>
      <c r="N1216" s="80"/>
      <c r="O1216" s="80"/>
      <c r="P1216" s="80"/>
      <c r="Q1216" s="80"/>
      <c r="R1216" s="80"/>
      <c r="S1216" s="80"/>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c r="BQ1216" s="35"/>
      <c r="BR1216" s="35"/>
      <c r="BS1216" s="35"/>
      <c r="BT1216" s="35"/>
      <c r="BU1216" s="35"/>
      <c r="BV1216" s="35"/>
      <c r="BW1216" s="35"/>
      <c r="BX1216" s="35"/>
      <c r="BY1216" s="35"/>
      <c r="BZ1216" s="35"/>
      <c r="CA1216" s="35"/>
      <c r="CB1216" s="35"/>
      <c r="CC1216" s="35"/>
      <c r="CD1216" s="35"/>
      <c r="CE1216" s="35"/>
      <c r="CF1216" s="35"/>
      <c r="CG1216" s="35"/>
      <c r="CH1216" s="35"/>
      <c r="CI1216" s="35"/>
      <c r="CJ1216" s="35"/>
      <c r="CK1216" s="35"/>
      <c r="CL1216" s="35"/>
      <c r="CM1216" s="35"/>
      <c r="CN1216" s="35"/>
      <c r="CO1216" s="35"/>
      <c r="CP1216" s="35"/>
      <c r="CQ1216" s="35"/>
      <c r="CR1216" s="35"/>
      <c r="CS1216" s="35"/>
      <c r="CT1216" s="35"/>
      <c r="CU1216" s="35"/>
      <c r="CV1216" s="35"/>
      <c r="CW1216" s="35"/>
      <c r="CX1216" s="35"/>
      <c r="CY1216" s="35"/>
      <c r="CZ1216" s="35"/>
      <c r="DA1216" s="35"/>
      <c r="DB1216" s="35"/>
      <c r="DC1216" s="35"/>
      <c r="DD1216" s="35"/>
      <c r="DE1216" s="35"/>
      <c r="DF1216" s="35"/>
      <c r="DG1216" s="35"/>
      <c r="DH1216" s="35"/>
      <c r="DI1216" s="35"/>
      <c r="DJ1216" s="35"/>
      <c r="DK1216" s="35"/>
      <c r="DL1216" s="35"/>
      <c r="DM1216" s="35"/>
    </row>
    <row r="1217" spans="1:117">
      <c r="A1217" s="9"/>
      <c r="B1217" s="9"/>
      <c r="C1217" s="42"/>
      <c r="D1217" s="79"/>
      <c r="E1217" s="80"/>
      <c r="F1217" s="80"/>
      <c r="G1217" s="80"/>
      <c r="H1217" s="80"/>
      <c r="I1217" s="80"/>
      <c r="J1217" s="80"/>
      <c r="K1217" s="80"/>
      <c r="L1217" s="80"/>
      <c r="M1217" s="80"/>
      <c r="N1217" s="80"/>
      <c r="O1217" s="80"/>
      <c r="P1217" s="80"/>
      <c r="Q1217" s="80"/>
      <c r="R1217" s="80"/>
      <c r="S1217" s="80"/>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5"/>
      <c r="BW1217" s="35"/>
      <c r="BX1217" s="35"/>
      <c r="BY1217" s="35"/>
      <c r="BZ1217" s="35"/>
      <c r="CA1217" s="35"/>
      <c r="CB1217" s="35"/>
      <c r="CC1217" s="35"/>
      <c r="CD1217" s="35"/>
      <c r="CE1217" s="35"/>
      <c r="CF1217" s="35"/>
      <c r="CG1217" s="35"/>
      <c r="CH1217" s="35"/>
      <c r="CI1217" s="35"/>
      <c r="CJ1217" s="35"/>
      <c r="CK1217" s="35"/>
      <c r="CL1217" s="35"/>
      <c r="CM1217" s="35"/>
      <c r="CN1217" s="35"/>
      <c r="CO1217" s="35"/>
      <c r="CP1217" s="35"/>
      <c r="CQ1217" s="35"/>
      <c r="CR1217" s="35"/>
      <c r="CS1217" s="35"/>
      <c r="CT1217" s="35"/>
      <c r="CU1217" s="35"/>
      <c r="CV1217" s="35"/>
      <c r="CW1217" s="35"/>
      <c r="CX1217" s="35"/>
      <c r="CY1217" s="35"/>
      <c r="CZ1217" s="35"/>
      <c r="DA1217" s="35"/>
      <c r="DB1217" s="35"/>
      <c r="DC1217" s="35"/>
      <c r="DD1217" s="35"/>
      <c r="DE1217" s="35"/>
      <c r="DF1217" s="35"/>
      <c r="DG1217" s="35"/>
      <c r="DH1217" s="35"/>
      <c r="DI1217" s="35"/>
      <c r="DJ1217" s="35"/>
      <c r="DK1217" s="35"/>
      <c r="DL1217" s="35"/>
      <c r="DM1217" s="35"/>
    </row>
    <row r="1218" spans="1:117">
      <c r="A1218" s="9"/>
      <c r="B1218" s="9"/>
      <c r="C1218" s="42"/>
      <c r="D1218" s="79"/>
      <c r="E1218" s="80"/>
      <c r="F1218" s="80"/>
      <c r="G1218" s="80"/>
      <c r="H1218" s="80"/>
      <c r="I1218" s="80"/>
      <c r="J1218" s="80"/>
      <c r="K1218" s="80"/>
      <c r="L1218" s="80"/>
      <c r="M1218" s="80"/>
      <c r="N1218" s="80"/>
      <c r="O1218" s="80"/>
      <c r="P1218" s="80"/>
      <c r="Q1218" s="80"/>
      <c r="R1218" s="80"/>
      <c r="S1218" s="80"/>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c r="BW1218" s="35"/>
      <c r="BX1218" s="35"/>
      <c r="BY1218" s="35"/>
      <c r="BZ1218" s="35"/>
      <c r="CA1218" s="35"/>
      <c r="CB1218" s="35"/>
      <c r="CC1218" s="35"/>
      <c r="CD1218" s="35"/>
      <c r="CE1218" s="35"/>
      <c r="CF1218" s="35"/>
      <c r="CG1218" s="35"/>
      <c r="CH1218" s="35"/>
      <c r="CI1218" s="35"/>
      <c r="CJ1218" s="35"/>
      <c r="CK1218" s="35"/>
      <c r="CL1218" s="35"/>
      <c r="CM1218" s="35"/>
      <c r="CN1218" s="35"/>
      <c r="CO1218" s="35"/>
      <c r="CP1218" s="35"/>
      <c r="CQ1218" s="35"/>
      <c r="CR1218" s="35"/>
      <c r="CS1218" s="35"/>
      <c r="CT1218" s="35"/>
      <c r="CU1218" s="35"/>
      <c r="CV1218" s="35"/>
      <c r="CW1218" s="35"/>
      <c r="CX1218" s="35"/>
      <c r="CY1218" s="35"/>
      <c r="CZ1218" s="35"/>
      <c r="DA1218" s="35"/>
      <c r="DB1218" s="35"/>
      <c r="DC1218" s="35"/>
      <c r="DD1218" s="35"/>
      <c r="DE1218" s="35"/>
      <c r="DF1218" s="35"/>
      <c r="DG1218" s="35"/>
      <c r="DH1218" s="35"/>
      <c r="DI1218" s="35"/>
      <c r="DJ1218" s="35"/>
      <c r="DK1218" s="35"/>
      <c r="DL1218" s="35"/>
      <c r="DM1218" s="35"/>
    </row>
    <row r="1219" spans="1:117">
      <c r="A1219" s="9"/>
      <c r="B1219" s="9"/>
      <c r="C1219" s="42"/>
      <c r="D1219" s="79"/>
      <c r="E1219" s="80"/>
      <c r="F1219" s="80"/>
      <c r="G1219" s="80"/>
      <c r="H1219" s="80"/>
      <c r="I1219" s="80"/>
      <c r="J1219" s="80"/>
      <c r="K1219" s="80"/>
      <c r="L1219" s="80"/>
      <c r="M1219" s="80"/>
      <c r="N1219" s="80"/>
      <c r="O1219" s="80"/>
      <c r="P1219" s="80"/>
      <c r="Q1219" s="80"/>
      <c r="R1219" s="80"/>
      <c r="S1219" s="80"/>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c r="BQ1219" s="35"/>
      <c r="BR1219" s="35"/>
      <c r="BS1219" s="35"/>
      <c r="BT1219" s="35"/>
      <c r="BU1219" s="35"/>
      <c r="BV1219" s="35"/>
      <c r="BW1219" s="35"/>
      <c r="BX1219" s="35"/>
      <c r="BY1219" s="35"/>
      <c r="BZ1219" s="35"/>
      <c r="CA1219" s="35"/>
      <c r="CB1219" s="35"/>
      <c r="CC1219" s="35"/>
      <c r="CD1219" s="35"/>
      <c r="CE1219" s="35"/>
      <c r="CF1219" s="35"/>
      <c r="CG1219" s="35"/>
      <c r="CH1219" s="35"/>
      <c r="CI1219" s="35"/>
      <c r="CJ1219" s="35"/>
      <c r="CK1219" s="35"/>
      <c r="CL1219" s="35"/>
      <c r="CM1219" s="35"/>
      <c r="CN1219" s="35"/>
      <c r="CO1219" s="35"/>
      <c r="CP1219" s="35"/>
      <c r="CQ1219" s="35"/>
      <c r="CR1219" s="35"/>
      <c r="CS1219" s="35"/>
      <c r="CT1219" s="35"/>
      <c r="CU1219" s="35"/>
      <c r="CV1219" s="35"/>
      <c r="CW1219" s="35"/>
      <c r="CX1219" s="35"/>
      <c r="CY1219" s="35"/>
      <c r="CZ1219" s="35"/>
      <c r="DA1219" s="35"/>
      <c r="DB1219" s="35"/>
      <c r="DC1219" s="35"/>
      <c r="DD1219" s="35"/>
      <c r="DE1219" s="35"/>
      <c r="DF1219" s="35"/>
      <c r="DG1219" s="35"/>
      <c r="DH1219" s="35"/>
      <c r="DI1219" s="35"/>
      <c r="DJ1219" s="35"/>
      <c r="DK1219" s="35"/>
      <c r="DL1219" s="35"/>
      <c r="DM1219" s="35"/>
    </row>
    <row r="1220" spans="1:117">
      <c r="A1220" s="9"/>
      <c r="B1220" s="9"/>
      <c r="C1220" s="42"/>
      <c r="D1220" s="79"/>
      <c r="E1220" s="80"/>
      <c r="F1220" s="80"/>
      <c r="G1220" s="80"/>
      <c r="H1220" s="80"/>
      <c r="I1220" s="80"/>
      <c r="J1220" s="80"/>
      <c r="K1220" s="80"/>
      <c r="L1220" s="80"/>
      <c r="M1220" s="80"/>
      <c r="N1220" s="80"/>
      <c r="O1220" s="80"/>
      <c r="P1220" s="80"/>
      <c r="Q1220" s="80"/>
      <c r="R1220" s="80"/>
      <c r="S1220" s="80"/>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c r="BQ1220" s="35"/>
      <c r="BR1220" s="35"/>
      <c r="BS1220" s="35"/>
      <c r="BT1220" s="35"/>
      <c r="BU1220" s="35"/>
      <c r="BV1220" s="35"/>
      <c r="BW1220" s="35"/>
      <c r="BX1220" s="35"/>
      <c r="BY1220" s="35"/>
      <c r="BZ1220" s="35"/>
      <c r="CA1220" s="35"/>
      <c r="CB1220" s="35"/>
      <c r="CC1220" s="35"/>
      <c r="CD1220" s="35"/>
      <c r="CE1220" s="35"/>
      <c r="CF1220" s="35"/>
      <c r="CG1220" s="35"/>
      <c r="CH1220" s="35"/>
      <c r="CI1220" s="35"/>
      <c r="CJ1220" s="35"/>
      <c r="CK1220" s="35"/>
      <c r="CL1220" s="35"/>
      <c r="CM1220" s="35"/>
      <c r="CN1220" s="35"/>
      <c r="CO1220" s="35"/>
      <c r="CP1220" s="35"/>
      <c r="CQ1220" s="35"/>
      <c r="CR1220" s="35"/>
      <c r="CS1220" s="35"/>
      <c r="CT1220" s="35"/>
      <c r="CU1220" s="35"/>
      <c r="CV1220" s="35"/>
      <c r="CW1220" s="35"/>
      <c r="CX1220" s="35"/>
      <c r="CY1220" s="35"/>
      <c r="CZ1220" s="35"/>
      <c r="DA1220" s="35"/>
      <c r="DB1220" s="35"/>
      <c r="DC1220" s="35"/>
      <c r="DD1220" s="35"/>
      <c r="DE1220" s="35"/>
      <c r="DF1220" s="35"/>
      <c r="DG1220" s="35"/>
      <c r="DH1220" s="35"/>
      <c r="DI1220" s="35"/>
      <c r="DJ1220" s="35"/>
      <c r="DK1220" s="35"/>
      <c r="DL1220" s="35"/>
      <c r="DM1220" s="35"/>
    </row>
    <row r="1221" spans="1:117">
      <c r="A1221" s="9"/>
      <c r="B1221" s="9"/>
      <c r="C1221" s="42"/>
      <c r="D1221" s="79"/>
      <c r="E1221" s="80"/>
      <c r="F1221" s="80"/>
      <c r="G1221" s="80"/>
      <c r="H1221" s="80"/>
      <c r="I1221" s="80"/>
      <c r="J1221" s="80"/>
      <c r="K1221" s="80"/>
      <c r="L1221" s="80"/>
      <c r="M1221" s="80"/>
      <c r="N1221" s="80"/>
      <c r="O1221" s="80"/>
      <c r="P1221" s="80"/>
      <c r="Q1221" s="80"/>
      <c r="R1221" s="80"/>
      <c r="S1221" s="80"/>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c r="BW1221" s="35"/>
      <c r="BX1221" s="35"/>
      <c r="BY1221" s="35"/>
      <c r="BZ1221" s="35"/>
      <c r="CA1221" s="35"/>
      <c r="CB1221" s="35"/>
      <c r="CC1221" s="35"/>
      <c r="CD1221" s="35"/>
      <c r="CE1221" s="35"/>
      <c r="CF1221" s="35"/>
      <c r="CG1221" s="35"/>
      <c r="CH1221" s="35"/>
      <c r="CI1221" s="35"/>
      <c r="CJ1221" s="35"/>
      <c r="CK1221" s="35"/>
      <c r="CL1221" s="35"/>
      <c r="CM1221" s="35"/>
      <c r="CN1221" s="35"/>
      <c r="CO1221" s="35"/>
      <c r="CP1221" s="35"/>
      <c r="CQ1221" s="35"/>
      <c r="CR1221" s="35"/>
      <c r="CS1221" s="35"/>
      <c r="CT1221" s="35"/>
      <c r="CU1221" s="35"/>
      <c r="CV1221" s="35"/>
      <c r="CW1221" s="35"/>
      <c r="CX1221" s="35"/>
      <c r="CY1221" s="35"/>
      <c r="CZ1221" s="35"/>
      <c r="DA1221" s="35"/>
      <c r="DB1221" s="35"/>
      <c r="DC1221" s="35"/>
      <c r="DD1221" s="35"/>
      <c r="DE1221" s="35"/>
      <c r="DF1221" s="35"/>
      <c r="DG1221" s="35"/>
      <c r="DH1221" s="35"/>
      <c r="DI1221" s="35"/>
      <c r="DJ1221" s="35"/>
      <c r="DK1221" s="35"/>
      <c r="DL1221" s="35"/>
      <c r="DM1221" s="35"/>
    </row>
    <row r="1222" spans="1:117">
      <c r="A1222" s="9"/>
      <c r="B1222" s="9"/>
      <c r="C1222" s="42"/>
      <c r="D1222" s="79"/>
      <c r="E1222" s="80"/>
      <c r="F1222" s="80"/>
      <c r="G1222" s="80"/>
      <c r="H1222" s="80"/>
      <c r="I1222" s="80"/>
      <c r="J1222" s="80"/>
      <c r="K1222" s="80"/>
      <c r="L1222" s="80"/>
      <c r="M1222" s="80"/>
      <c r="N1222" s="80"/>
      <c r="O1222" s="80"/>
      <c r="P1222" s="80"/>
      <c r="Q1222" s="80"/>
      <c r="R1222" s="80"/>
      <c r="S1222" s="80"/>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c r="BQ1222" s="35"/>
      <c r="BR1222" s="35"/>
      <c r="BS1222" s="35"/>
      <c r="BT1222" s="35"/>
      <c r="BU1222" s="35"/>
      <c r="BV1222" s="35"/>
      <c r="BW1222" s="35"/>
      <c r="BX1222" s="35"/>
      <c r="BY1222" s="35"/>
      <c r="BZ1222" s="35"/>
      <c r="CA1222" s="35"/>
      <c r="CB1222" s="35"/>
      <c r="CC1222" s="35"/>
      <c r="CD1222" s="35"/>
      <c r="CE1222" s="35"/>
      <c r="CF1222" s="35"/>
      <c r="CG1222" s="35"/>
      <c r="CH1222" s="35"/>
      <c r="CI1222" s="35"/>
      <c r="CJ1222" s="35"/>
      <c r="CK1222" s="35"/>
      <c r="CL1222" s="35"/>
      <c r="CM1222" s="35"/>
      <c r="CN1222" s="35"/>
      <c r="CO1222" s="35"/>
      <c r="CP1222" s="35"/>
      <c r="CQ1222" s="35"/>
      <c r="CR1222" s="35"/>
      <c r="CS1222" s="35"/>
      <c r="CT1222" s="35"/>
      <c r="CU1222" s="35"/>
      <c r="CV1222" s="35"/>
      <c r="CW1222" s="35"/>
      <c r="CX1222" s="35"/>
      <c r="CY1222" s="35"/>
      <c r="CZ1222" s="35"/>
      <c r="DA1222" s="35"/>
      <c r="DB1222" s="35"/>
      <c r="DC1222" s="35"/>
      <c r="DD1222" s="35"/>
      <c r="DE1222" s="35"/>
      <c r="DF1222" s="35"/>
      <c r="DG1222" s="35"/>
      <c r="DH1222" s="35"/>
      <c r="DI1222" s="35"/>
      <c r="DJ1222" s="35"/>
      <c r="DK1222" s="35"/>
      <c r="DL1222" s="35"/>
      <c r="DM1222" s="35"/>
    </row>
    <row r="1223" spans="1:117">
      <c r="A1223" s="9"/>
      <c r="B1223" s="9"/>
      <c r="C1223" s="42"/>
      <c r="D1223" s="79"/>
      <c r="E1223" s="80"/>
      <c r="F1223" s="80"/>
      <c r="G1223" s="80"/>
      <c r="H1223" s="80"/>
      <c r="I1223" s="80"/>
      <c r="J1223" s="80"/>
      <c r="K1223" s="80"/>
      <c r="L1223" s="80"/>
      <c r="M1223" s="80"/>
      <c r="N1223" s="80"/>
      <c r="O1223" s="80"/>
      <c r="P1223" s="80"/>
      <c r="Q1223" s="80"/>
      <c r="R1223" s="80"/>
      <c r="S1223" s="80"/>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c r="BW1223" s="35"/>
      <c r="BX1223" s="35"/>
      <c r="BY1223" s="35"/>
      <c r="BZ1223" s="35"/>
      <c r="CA1223" s="35"/>
      <c r="CB1223" s="35"/>
      <c r="CC1223" s="35"/>
      <c r="CD1223" s="35"/>
      <c r="CE1223" s="35"/>
      <c r="CF1223" s="35"/>
      <c r="CG1223" s="35"/>
      <c r="CH1223" s="35"/>
      <c r="CI1223" s="35"/>
      <c r="CJ1223" s="35"/>
      <c r="CK1223" s="35"/>
      <c r="CL1223" s="35"/>
      <c r="CM1223" s="35"/>
      <c r="CN1223" s="35"/>
      <c r="CO1223" s="35"/>
      <c r="CP1223" s="35"/>
      <c r="CQ1223" s="35"/>
      <c r="CR1223" s="35"/>
      <c r="CS1223" s="35"/>
      <c r="CT1223" s="35"/>
      <c r="CU1223" s="35"/>
      <c r="CV1223" s="35"/>
      <c r="CW1223" s="35"/>
      <c r="CX1223" s="35"/>
      <c r="CY1223" s="35"/>
      <c r="CZ1223" s="35"/>
      <c r="DA1223" s="35"/>
      <c r="DB1223" s="35"/>
      <c r="DC1223" s="35"/>
      <c r="DD1223" s="35"/>
      <c r="DE1223" s="35"/>
      <c r="DF1223" s="35"/>
      <c r="DG1223" s="35"/>
      <c r="DH1223" s="35"/>
      <c r="DI1223" s="35"/>
      <c r="DJ1223" s="35"/>
      <c r="DK1223" s="35"/>
      <c r="DL1223" s="35"/>
      <c r="DM1223" s="35"/>
    </row>
    <row r="1224" spans="1:117">
      <c r="A1224" s="9"/>
      <c r="B1224" s="9"/>
      <c r="C1224" s="42"/>
      <c r="D1224" s="79"/>
      <c r="E1224" s="80"/>
      <c r="F1224" s="80"/>
      <c r="G1224" s="80"/>
      <c r="H1224" s="80"/>
      <c r="I1224" s="80"/>
      <c r="J1224" s="80"/>
      <c r="K1224" s="80"/>
      <c r="L1224" s="80"/>
      <c r="M1224" s="80"/>
      <c r="N1224" s="80"/>
      <c r="O1224" s="80"/>
      <c r="P1224" s="80"/>
      <c r="Q1224" s="80"/>
      <c r="R1224" s="80"/>
      <c r="S1224" s="80"/>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c r="BW1224" s="35"/>
      <c r="BX1224" s="35"/>
      <c r="BY1224" s="35"/>
      <c r="BZ1224" s="35"/>
      <c r="CA1224" s="35"/>
      <c r="CB1224" s="35"/>
      <c r="CC1224" s="35"/>
      <c r="CD1224" s="35"/>
      <c r="CE1224" s="35"/>
      <c r="CF1224" s="35"/>
      <c r="CG1224" s="35"/>
      <c r="CH1224" s="35"/>
      <c r="CI1224" s="35"/>
      <c r="CJ1224" s="35"/>
      <c r="CK1224" s="35"/>
      <c r="CL1224" s="35"/>
      <c r="CM1224" s="35"/>
      <c r="CN1224" s="35"/>
      <c r="CO1224" s="35"/>
      <c r="CP1224" s="35"/>
      <c r="CQ1224" s="35"/>
      <c r="CR1224" s="35"/>
      <c r="CS1224" s="35"/>
      <c r="CT1224" s="35"/>
      <c r="CU1224" s="35"/>
      <c r="CV1224" s="35"/>
      <c r="CW1224" s="35"/>
      <c r="CX1224" s="35"/>
      <c r="CY1224" s="35"/>
      <c r="CZ1224" s="35"/>
      <c r="DA1224" s="35"/>
      <c r="DB1224" s="35"/>
      <c r="DC1224" s="35"/>
      <c r="DD1224" s="35"/>
      <c r="DE1224" s="35"/>
      <c r="DF1224" s="35"/>
      <c r="DG1224" s="35"/>
      <c r="DH1224" s="35"/>
      <c r="DI1224" s="35"/>
      <c r="DJ1224" s="35"/>
      <c r="DK1224" s="35"/>
      <c r="DL1224" s="35"/>
      <c r="DM1224" s="35"/>
    </row>
    <row r="1225" spans="1:117">
      <c r="A1225" s="9"/>
      <c r="B1225" s="9"/>
      <c r="C1225" s="42"/>
      <c r="D1225" s="79"/>
      <c r="E1225" s="80"/>
      <c r="F1225" s="80"/>
      <c r="G1225" s="80"/>
      <c r="H1225" s="80"/>
      <c r="I1225" s="80"/>
      <c r="J1225" s="80"/>
      <c r="K1225" s="80"/>
      <c r="L1225" s="80"/>
      <c r="M1225" s="80"/>
      <c r="N1225" s="80"/>
      <c r="O1225" s="80"/>
      <c r="P1225" s="80"/>
      <c r="Q1225" s="80"/>
      <c r="R1225" s="80"/>
      <c r="S1225" s="80"/>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c r="BW1225" s="35"/>
      <c r="BX1225" s="35"/>
      <c r="BY1225" s="35"/>
      <c r="BZ1225" s="35"/>
      <c r="CA1225" s="35"/>
      <c r="CB1225" s="35"/>
      <c r="CC1225" s="35"/>
      <c r="CD1225" s="35"/>
      <c r="CE1225" s="35"/>
      <c r="CF1225" s="35"/>
      <c r="CG1225" s="35"/>
      <c r="CH1225" s="35"/>
      <c r="CI1225" s="35"/>
      <c r="CJ1225" s="35"/>
      <c r="CK1225" s="35"/>
      <c r="CL1225" s="35"/>
      <c r="CM1225" s="35"/>
      <c r="CN1225" s="35"/>
      <c r="CO1225" s="35"/>
      <c r="CP1225" s="35"/>
      <c r="CQ1225" s="35"/>
      <c r="CR1225" s="35"/>
      <c r="CS1225" s="35"/>
      <c r="CT1225" s="35"/>
      <c r="CU1225" s="35"/>
      <c r="CV1225" s="35"/>
      <c r="CW1225" s="35"/>
      <c r="CX1225" s="35"/>
      <c r="CY1225" s="35"/>
      <c r="CZ1225" s="35"/>
      <c r="DA1225" s="35"/>
      <c r="DB1225" s="35"/>
      <c r="DC1225" s="35"/>
      <c r="DD1225" s="35"/>
      <c r="DE1225" s="35"/>
      <c r="DF1225" s="35"/>
      <c r="DG1225" s="35"/>
      <c r="DH1225" s="35"/>
      <c r="DI1225" s="35"/>
      <c r="DJ1225" s="35"/>
      <c r="DK1225" s="35"/>
      <c r="DL1225" s="35"/>
      <c r="DM1225" s="35"/>
    </row>
    <row r="1226" spans="1:117">
      <c r="A1226" s="9"/>
      <c r="B1226" s="9"/>
      <c r="C1226" s="42"/>
      <c r="D1226" s="79"/>
      <c r="E1226" s="80"/>
      <c r="F1226" s="80"/>
      <c r="G1226" s="80"/>
      <c r="H1226" s="80"/>
      <c r="I1226" s="80"/>
      <c r="J1226" s="80"/>
      <c r="K1226" s="80"/>
      <c r="L1226" s="80"/>
      <c r="M1226" s="80"/>
      <c r="N1226" s="80"/>
      <c r="O1226" s="80"/>
      <c r="P1226" s="80"/>
      <c r="Q1226" s="80"/>
      <c r="R1226" s="80"/>
      <c r="S1226" s="80"/>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c r="BQ1226" s="35"/>
      <c r="BR1226" s="35"/>
      <c r="BS1226" s="35"/>
      <c r="BT1226" s="35"/>
      <c r="BU1226" s="35"/>
      <c r="BV1226" s="35"/>
      <c r="BW1226" s="35"/>
      <c r="BX1226" s="35"/>
      <c r="BY1226" s="35"/>
      <c r="BZ1226" s="35"/>
      <c r="CA1226" s="35"/>
      <c r="CB1226" s="35"/>
      <c r="CC1226" s="35"/>
      <c r="CD1226" s="35"/>
      <c r="CE1226" s="35"/>
      <c r="CF1226" s="35"/>
      <c r="CG1226" s="35"/>
      <c r="CH1226" s="35"/>
      <c r="CI1226" s="35"/>
      <c r="CJ1226" s="35"/>
      <c r="CK1226" s="35"/>
      <c r="CL1226" s="35"/>
      <c r="CM1226" s="35"/>
      <c r="CN1226" s="35"/>
      <c r="CO1226" s="35"/>
      <c r="CP1226" s="35"/>
      <c r="CQ1226" s="35"/>
      <c r="CR1226" s="35"/>
      <c r="CS1226" s="35"/>
      <c r="CT1226" s="35"/>
      <c r="CU1226" s="35"/>
      <c r="CV1226" s="35"/>
      <c r="CW1226" s="35"/>
      <c r="CX1226" s="35"/>
      <c r="CY1226" s="35"/>
      <c r="CZ1226" s="35"/>
      <c r="DA1226" s="35"/>
      <c r="DB1226" s="35"/>
      <c r="DC1226" s="35"/>
      <c r="DD1226" s="35"/>
      <c r="DE1226" s="35"/>
      <c r="DF1226" s="35"/>
      <c r="DG1226" s="35"/>
      <c r="DH1226" s="35"/>
      <c r="DI1226" s="35"/>
      <c r="DJ1226" s="35"/>
      <c r="DK1226" s="35"/>
      <c r="DL1226" s="35"/>
      <c r="DM1226" s="35"/>
    </row>
    <row r="1227" spans="1:117">
      <c r="A1227" s="9"/>
      <c r="B1227" s="9"/>
      <c r="C1227" s="42"/>
      <c r="D1227" s="79"/>
      <c r="E1227" s="80"/>
      <c r="F1227" s="80"/>
      <c r="G1227" s="80"/>
      <c r="H1227" s="80"/>
      <c r="I1227" s="80"/>
      <c r="J1227" s="80"/>
      <c r="K1227" s="80"/>
      <c r="L1227" s="80"/>
      <c r="M1227" s="80"/>
      <c r="N1227" s="80"/>
      <c r="O1227" s="80"/>
      <c r="P1227" s="80"/>
      <c r="Q1227" s="80"/>
      <c r="R1227" s="80"/>
      <c r="S1227" s="80"/>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c r="BQ1227" s="35"/>
      <c r="BR1227" s="35"/>
      <c r="BS1227" s="35"/>
      <c r="BT1227" s="35"/>
      <c r="BU1227" s="35"/>
      <c r="BV1227" s="35"/>
      <c r="BW1227" s="35"/>
      <c r="BX1227" s="35"/>
      <c r="BY1227" s="35"/>
      <c r="BZ1227" s="35"/>
      <c r="CA1227" s="35"/>
      <c r="CB1227" s="35"/>
      <c r="CC1227" s="35"/>
      <c r="CD1227" s="35"/>
      <c r="CE1227" s="35"/>
      <c r="CF1227" s="35"/>
      <c r="CG1227" s="35"/>
      <c r="CH1227" s="35"/>
      <c r="CI1227" s="35"/>
      <c r="CJ1227" s="35"/>
      <c r="CK1227" s="35"/>
      <c r="CL1227" s="35"/>
      <c r="CM1227" s="35"/>
      <c r="CN1227" s="35"/>
      <c r="CO1227" s="35"/>
      <c r="CP1227" s="35"/>
      <c r="CQ1227" s="35"/>
      <c r="CR1227" s="35"/>
      <c r="CS1227" s="35"/>
      <c r="CT1227" s="35"/>
      <c r="CU1227" s="35"/>
      <c r="CV1227" s="35"/>
      <c r="CW1227" s="35"/>
      <c r="CX1227" s="35"/>
      <c r="CY1227" s="35"/>
      <c r="CZ1227" s="35"/>
      <c r="DA1227" s="35"/>
      <c r="DB1227" s="35"/>
      <c r="DC1227" s="35"/>
      <c r="DD1227" s="35"/>
      <c r="DE1227" s="35"/>
      <c r="DF1227" s="35"/>
      <c r="DG1227" s="35"/>
      <c r="DH1227" s="35"/>
      <c r="DI1227" s="35"/>
      <c r="DJ1227" s="35"/>
      <c r="DK1227" s="35"/>
      <c r="DL1227" s="35"/>
      <c r="DM1227" s="35"/>
    </row>
    <row r="1228" spans="1:117">
      <c r="A1228" s="9"/>
      <c r="B1228" s="9"/>
      <c r="C1228" s="42"/>
      <c r="D1228" s="79"/>
      <c r="E1228" s="80"/>
      <c r="F1228" s="80"/>
      <c r="G1228" s="80"/>
      <c r="H1228" s="80"/>
      <c r="I1228" s="80"/>
      <c r="J1228" s="80"/>
      <c r="K1228" s="80"/>
      <c r="L1228" s="80"/>
      <c r="M1228" s="80"/>
      <c r="N1228" s="80"/>
      <c r="O1228" s="80"/>
      <c r="P1228" s="80"/>
      <c r="Q1228" s="80"/>
      <c r="R1228" s="80"/>
      <c r="S1228" s="80"/>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c r="BW1228" s="35"/>
      <c r="BX1228" s="35"/>
      <c r="BY1228" s="35"/>
      <c r="BZ1228" s="35"/>
      <c r="CA1228" s="35"/>
      <c r="CB1228" s="35"/>
      <c r="CC1228" s="35"/>
      <c r="CD1228" s="35"/>
      <c r="CE1228" s="35"/>
      <c r="CF1228" s="35"/>
      <c r="CG1228" s="35"/>
      <c r="CH1228" s="35"/>
      <c r="CI1228" s="35"/>
      <c r="CJ1228" s="35"/>
      <c r="CK1228" s="35"/>
      <c r="CL1228" s="35"/>
      <c r="CM1228" s="35"/>
      <c r="CN1228" s="35"/>
      <c r="CO1228" s="35"/>
      <c r="CP1228" s="35"/>
      <c r="CQ1228" s="35"/>
      <c r="CR1228" s="35"/>
      <c r="CS1228" s="35"/>
      <c r="CT1228" s="35"/>
      <c r="CU1228" s="35"/>
      <c r="CV1228" s="35"/>
      <c r="CW1228" s="35"/>
      <c r="CX1228" s="35"/>
      <c r="CY1228" s="35"/>
      <c r="CZ1228" s="35"/>
      <c r="DA1228" s="35"/>
      <c r="DB1228" s="35"/>
      <c r="DC1228" s="35"/>
      <c r="DD1228" s="35"/>
      <c r="DE1228" s="35"/>
      <c r="DF1228" s="35"/>
      <c r="DG1228" s="35"/>
      <c r="DH1228" s="35"/>
      <c r="DI1228" s="35"/>
      <c r="DJ1228" s="35"/>
      <c r="DK1228" s="35"/>
      <c r="DL1228" s="35"/>
      <c r="DM1228" s="35"/>
    </row>
    <row r="1229" spans="1:117">
      <c r="A1229" s="9"/>
      <c r="B1229" s="9"/>
      <c r="C1229" s="42"/>
      <c r="D1229" s="79"/>
      <c r="E1229" s="80"/>
      <c r="F1229" s="80"/>
      <c r="G1229" s="80"/>
      <c r="H1229" s="80"/>
      <c r="I1229" s="80"/>
      <c r="J1229" s="80"/>
      <c r="K1229" s="80"/>
      <c r="L1229" s="80"/>
      <c r="M1229" s="80"/>
      <c r="N1229" s="80"/>
      <c r="O1229" s="80"/>
      <c r="P1229" s="80"/>
      <c r="Q1229" s="80"/>
      <c r="R1229" s="80"/>
      <c r="S1229" s="80"/>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5"/>
      <c r="BW1229" s="35"/>
      <c r="BX1229" s="35"/>
      <c r="BY1229" s="35"/>
      <c r="BZ1229" s="35"/>
      <c r="CA1229" s="35"/>
      <c r="CB1229" s="35"/>
      <c r="CC1229" s="35"/>
      <c r="CD1229" s="35"/>
      <c r="CE1229" s="35"/>
      <c r="CF1229" s="35"/>
      <c r="CG1229" s="35"/>
      <c r="CH1229" s="35"/>
      <c r="CI1229" s="35"/>
      <c r="CJ1229" s="35"/>
      <c r="CK1229" s="35"/>
      <c r="CL1229" s="35"/>
      <c r="CM1229" s="35"/>
      <c r="CN1229" s="35"/>
      <c r="CO1229" s="35"/>
      <c r="CP1229" s="35"/>
      <c r="CQ1229" s="35"/>
      <c r="CR1229" s="35"/>
      <c r="CS1229" s="35"/>
      <c r="CT1229" s="35"/>
      <c r="CU1229" s="35"/>
      <c r="CV1229" s="35"/>
      <c r="CW1229" s="35"/>
      <c r="CX1229" s="35"/>
      <c r="CY1229" s="35"/>
      <c r="CZ1229" s="35"/>
      <c r="DA1229" s="35"/>
      <c r="DB1229" s="35"/>
      <c r="DC1229" s="35"/>
      <c r="DD1229" s="35"/>
      <c r="DE1229" s="35"/>
      <c r="DF1229" s="35"/>
      <c r="DG1229" s="35"/>
      <c r="DH1229" s="35"/>
      <c r="DI1229" s="35"/>
      <c r="DJ1229" s="35"/>
      <c r="DK1229" s="35"/>
      <c r="DL1229" s="35"/>
      <c r="DM1229" s="35"/>
    </row>
    <row r="1230" spans="1:117">
      <c r="A1230" s="9"/>
      <c r="B1230" s="9"/>
      <c r="C1230" s="42"/>
      <c r="D1230" s="79"/>
      <c r="E1230" s="80"/>
      <c r="F1230" s="80"/>
      <c r="G1230" s="80"/>
      <c r="H1230" s="80"/>
      <c r="I1230" s="80"/>
      <c r="J1230" s="80"/>
      <c r="K1230" s="80"/>
      <c r="L1230" s="80"/>
      <c r="M1230" s="80"/>
      <c r="N1230" s="80"/>
      <c r="O1230" s="80"/>
      <c r="P1230" s="80"/>
      <c r="Q1230" s="80"/>
      <c r="R1230" s="80"/>
      <c r="S1230" s="80"/>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c r="BW1230" s="35"/>
      <c r="BX1230" s="35"/>
      <c r="BY1230" s="35"/>
      <c r="BZ1230" s="35"/>
      <c r="CA1230" s="35"/>
      <c r="CB1230" s="35"/>
      <c r="CC1230" s="35"/>
      <c r="CD1230" s="35"/>
      <c r="CE1230" s="35"/>
      <c r="CF1230" s="35"/>
      <c r="CG1230" s="35"/>
      <c r="CH1230" s="35"/>
      <c r="CI1230" s="35"/>
      <c r="CJ1230" s="35"/>
      <c r="CK1230" s="35"/>
      <c r="CL1230" s="35"/>
      <c r="CM1230" s="35"/>
      <c r="CN1230" s="35"/>
      <c r="CO1230" s="35"/>
      <c r="CP1230" s="35"/>
      <c r="CQ1230" s="35"/>
      <c r="CR1230" s="35"/>
      <c r="CS1230" s="35"/>
      <c r="CT1230" s="35"/>
      <c r="CU1230" s="35"/>
      <c r="CV1230" s="35"/>
      <c r="CW1230" s="35"/>
      <c r="CX1230" s="35"/>
      <c r="CY1230" s="35"/>
      <c r="CZ1230" s="35"/>
      <c r="DA1230" s="35"/>
      <c r="DB1230" s="35"/>
      <c r="DC1230" s="35"/>
      <c r="DD1230" s="35"/>
      <c r="DE1230" s="35"/>
      <c r="DF1230" s="35"/>
      <c r="DG1230" s="35"/>
      <c r="DH1230" s="35"/>
      <c r="DI1230" s="35"/>
      <c r="DJ1230" s="35"/>
      <c r="DK1230" s="35"/>
      <c r="DL1230" s="35"/>
      <c r="DM1230" s="35"/>
    </row>
    <row r="1231" spans="1:117">
      <c r="A1231" s="9"/>
      <c r="B1231" s="9"/>
      <c r="C1231" s="42"/>
      <c r="D1231" s="79"/>
      <c r="E1231" s="80"/>
      <c r="F1231" s="80"/>
      <c r="G1231" s="80"/>
      <c r="H1231" s="80"/>
      <c r="I1231" s="80"/>
      <c r="J1231" s="80"/>
      <c r="K1231" s="80"/>
      <c r="L1231" s="80"/>
      <c r="M1231" s="80"/>
      <c r="N1231" s="80"/>
      <c r="O1231" s="80"/>
      <c r="P1231" s="80"/>
      <c r="Q1231" s="80"/>
      <c r="R1231" s="80"/>
      <c r="S1231" s="80"/>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c r="BQ1231" s="35"/>
      <c r="BR1231" s="35"/>
      <c r="BS1231" s="35"/>
      <c r="BT1231" s="35"/>
      <c r="BU1231" s="35"/>
      <c r="BV1231" s="35"/>
      <c r="BW1231" s="35"/>
      <c r="BX1231" s="35"/>
      <c r="BY1231" s="35"/>
      <c r="BZ1231" s="35"/>
      <c r="CA1231" s="35"/>
      <c r="CB1231" s="35"/>
      <c r="CC1231" s="35"/>
      <c r="CD1231" s="35"/>
      <c r="CE1231" s="35"/>
      <c r="CF1231" s="35"/>
      <c r="CG1231" s="35"/>
      <c r="CH1231" s="35"/>
      <c r="CI1231" s="35"/>
      <c r="CJ1231" s="35"/>
      <c r="CK1231" s="35"/>
      <c r="CL1231" s="35"/>
      <c r="CM1231" s="35"/>
      <c r="CN1231" s="35"/>
      <c r="CO1231" s="35"/>
      <c r="CP1231" s="35"/>
      <c r="CQ1231" s="35"/>
      <c r="CR1231" s="35"/>
      <c r="CS1231" s="35"/>
      <c r="CT1231" s="35"/>
      <c r="CU1231" s="35"/>
      <c r="CV1231" s="35"/>
      <c r="CW1231" s="35"/>
      <c r="CX1231" s="35"/>
      <c r="CY1231" s="35"/>
      <c r="CZ1231" s="35"/>
      <c r="DA1231" s="35"/>
      <c r="DB1231" s="35"/>
      <c r="DC1231" s="35"/>
      <c r="DD1231" s="35"/>
      <c r="DE1231" s="35"/>
      <c r="DF1231" s="35"/>
      <c r="DG1231" s="35"/>
      <c r="DH1231" s="35"/>
      <c r="DI1231" s="35"/>
      <c r="DJ1231" s="35"/>
      <c r="DK1231" s="35"/>
      <c r="DL1231" s="35"/>
      <c r="DM1231" s="35"/>
    </row>
    <row r="1232" spans="1:117">
      <c r="A1232" s="9"/>
      <c r="B1232" s="9"/>
      <c r="C1232" s="42"/>
      <c r="D1232" s="79"/>
      <c r="E1232" s="80"/>
      <c r="F1232" s="80"/>
      <c r="G1232" s="80"/>
      <c r="H1232" s="80"/>
      <c r="I1232" s="80"/>
      <c r="J1232" s="80"/>
      <c r="K1232" s="80"/>
      <c r="L1232" s="80"/>
      <c r="M1232" s="80"/>
      <c r="N1232" s="80"/>
      <c r="O1232" s="80"/>
      <c r="P1232" s="80"/>
      <c r="Q1232" s="80"/>
      <c r="R1232" s="80"/>
      <c r="S1232" s="80"/>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5"/>
      <c r="BW1232" s="35"/>
      <c r="BX1232" s="35"/>
      <c r="BY1232" s="35"/>
      <c r="BZ1232" s="35"/>
      <c r="CA1232" s="35"/>
      <c r="CB1232" s="35"/>
      <c r="CC1232" s="35"/>
      <c r="CD1232" s="35"/>
      <c r="CE1232" s="35"/>
      <c r="CF1232" s="35"/>
      <c r="CG1232" s="35"/>
      <c r="CH1232" s="35"/>
      <c r="CI1232" s="35"/>
      <c r="CJ1232" s="35"/>
      <c r="CK1232" s="35"/>
      <c r="CL1232" s="35"/>
      <c r="CM1232" s="35"/>
      <c r="CN1232" s="35"/>
      <c r="CO1232" s="35"/>
      <c r="CP1232" s="35"/>
      <c r="CQ1232" s="35"/>
      <c r="CR1232" s="35"/>
      <c r="CS1232" s="35"/>
      <c r="CT1232" s="35"/>
      <c r="CU1232" s="35"/>
      <c r="CV1232" s="35"/>
      <c r="CW1232" s="35"/>
      <c r="CX1232" s="35"/>
      <c r="CY1232" s="35"/>
      <c r="CZ1232" s="35"/>
      <c r="DA1232" s="35"/>
      <c r="DB1232" s="35"/>
      <c r="DC1232" s="35"/>
      <c r="DD1232" s="35"/>
      <c r="DE1232" s="35"/>
      <c r="DF1232" s="35"/>
      <c r="DG1232" s="35"/>
      <c r="DH1232" s="35"/>
      <c r="DI1232" s="35"/>
      <c r="DJ1232" s="35"/>
      <c r="DK1232" s="35"/>
      <c r="DL1232" s="35"/>
      <c r="DM1232" s="35"/>
    </row>
    <row r="1233" spans="1:117">
      <c r="A1233" s="9"/>
      <c r="B1233" s="9"/>
      <c r="C1233" s="42"/>
      <c r="D1233" s="79"/>
      <c r="E1233" s="80"/>
      <c r="F1233" s="80"/>
      <c r="G1233" s="80"/>
      <c r="H1233" s="80"/>
      <c r="I1233" s="80"/>
      <c r="J1233" s="80"/>
      <c r="K1233" s="80"/>
      <c r="L1233" s="80"/>
      <c r="M1233" s="80"/>
      <c r="N1233" s="80"/>
      <c r="O1233" s="80"/>
      <c r="P1233" s="80"/>
      <c r="Q1233" s="80"/>
      <c r="R1233" s="80"/>
      <c r="S1233" s="80"/>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c r="BW1233" s="35"/>
      <c r="BX1233" s="35"/>
      <c r="BY1233" s="35"/>
      <c r="BZ1233" s="35"/>
      <c r="CA1233" s="35"/>
      <c r="CB1233" s="35"/>
      <c r="CC1233" s="35"/>
      <c r="CD1233" s="35"/>
      <c r="CE1233" s="35"/>
      <c r="CF1233" s="35"/>
      <c r="CG1233" s="35"/>
      <c r="CH1233" s="35"/>
      <c r="CI1233" s="35"/>
      <c r="CJ1233" s="35"/>
      <c r="CK1233" s="35"/>
      <c r="CL1233" s="35"/>
      <c r="CM1233" s="35"/>
      <c r="CN1233" s="35"/>
      <c r="CO1233" s="35"/>
      <c r="CP1233" s="35"/>
      <c r="CQ1233" s="35"/>
      <c r="CR1233" s="35"/>
      <c r="CS1233" s="35"/>
      <c r="CT1233" s="35"/>
      <c r="CU1233" s="35"/>
      <c r="CV1233" s="35"/>
      <c r="CW1233" s="35"/>
      <c r="CX1233" s="35"/>
      <c r="CY1233" s="35"/>
      <c r="CZ1233" s="35"/>
      <c r="DA1233" s="35"/>
      <c r="DB1233" s="35"/>
      <c r="DC1233" s="35"/>
      <c r="DD1233" s="35"/>
      <c r="DE1233" s="35"/>
      <c r="DF1233" s="35"/>
      <c r="DG1233" s="35"/>
      <c r="DH1233" s="35"/>
      <c r="DI1233" s="35"/>
      <c r="DJ1233" s="35"/>
      <c r="DK1233" s="35"/>
      <c r="DL1233" s="35"/>
      <c r="DM1233" s="35"/>
    </row>
    <row r="1234" spans="1:117">
      <c r="A1234" s="9"/>
      <c r="B1234" s="9"/>
      <c r="C1234" s="42"/>
      <c r="D1234" s="79"/>
      <c r="E1234" s="80"/>
      <c r="F1234" s="80"/>
      <c r="G1234" s="80"/>
      <c r="H1234" s="80"/>
      <c r="I1234" s="80"/>
      <c r="J1234" s="80"/>
      <c r="K1234" s="80"/>
      <c r="L1234" s="80"/>
      <c r="M1234" s="80"/>
      <c r="N1234" s="80"/>
      <c r="O1234" s="80"/>
      <c r="P1234" s="80"/>
      <c r="Q1234" s="80"/>
      <c r="R1234" s="80"/>
      <c r="S1234" s="80"/>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c r="BW1234" s="35"/>
      <c r="BX1234" s="35"/>
      <c r="BY1234" s="35"/>
      <c r="BZ1234" s="35"/>
      <c r="CA1234" s="35"/>
      <c r="CB1234" s="35"/>
      <c r="CC1234" s="35"/>
      <c r="CD1234" s="35"/>
      <c r="CE1234" s="35"/>
      <c r="CF1234" s="35"/>
      <c r="CG1234" s="35"/>
      <c r="CH1234" s="35"/>
      <c r="CI1234" s="35"/>
      <c r="CJ1234" s="35"/>
      <c r="CK1234" s="35"/>
      <c r="CL1234" s="35"/>
      <c r="CM1234" s="35"/>
      <c r="CN1234" s="35"/>
      <c r="CO1234" s="35"/>
      <c r="CP1234" s="35"/>
      <c r="CQ1234" s="35"/>
      <c r="CR1234" s="35"/>
      <c r="CS1234" s="35"/>
      <c r="CT1234" s="35"/>
      <c r="CU1234" s="35"/>
      <c r="CV1234" s="35"/>
      <c r="CW1234" s="35"/>
      <c r="CX1234" s="35"/>
      <c r="CY1234" s="35"/>
      <c r="CZ1234" s="35"/>
      <c r="DA1234" s="35"/>
      <c r="DB1234" s="35"/>
      <c r="DC1234" s="35"/>
      <c r="DD1234" s="35"/>
      <c r="DE1234" s="35"/>
      <c r="DF1234" s="35"/>
      <c r="DG1234" s="35"/>
      <c r="DH1234" s="35"/>
      <c r="DI1234" s="35"/>
      <c r="DJ1234" s="35"/>
      <c r="DK1234" s="35"/>
      <c r="DL1234" s="35"/>
      <c r="DM1234" s="35"/>
    </row>
    <row r="1235" spans="1:117">
      <c r="A1235" s="9"/>
      <c r="B1235" s="9"/>
      <c r="C1235" s="42"/>
      <c r="D1235" s="79"/>
      <c r="E1235" s="80"/>
      <c r="F1235" s="80"/>
      <c r="G1235" s="80"/>
      <c r="H1235" s="80"/>
      <c r="I1235" s="80"/>
      <c r="J1235" s="80"/>
      <c r="K1235" s="80"/>
      <c r="L1235" s="80"/>
      <c r="M1235" s="80"/>
      <c r="N1235" s="80"/>
      <c r="O1235" s="80"/>
      <c r="P1235" s="80"/>
      <c r="Q1235" s="80"/>
      <c r="R1235" s="80"/>
      <c r="S1235" s="80"/>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c r="BQ1235" s="35"/>
      <c r="BR1235" s="35"/>
      <c r="BS1235" s="35"/>
      <c r="BT1235" s="35"/>
      <c r="BU1235" s="35"/>
      <c r="BV1235" s="35"/>
      <c r="BW1235" s="35"/>
      <c r="BX1235" s="35"/>
      <c r="BY1235" s="35"/>
      <c r="BZ1235" s="35"/>
      <c r="CA1235" s="35"/>
      <c r="CB1235" s="35"/>
      <c r="CC1235" s="35"/>
      <c r="CD1235" s="35"/>
      <c r="CE1235" s="35"/>
      <c r="CF1235" s="35"/>
      <c r="CG1235" s="35"/>
      <c r="CH1235" s="35"/>
      <c r="CI1235" s="35"/>
      <c r="CJ1235" s="35"/>
      <c r="CK1235" s="35"/>
      <c r="CL1235" s="35"/>
      <c r="CM1235" s="35"/>
      <c r="CN1235" s="35"/>
      <c r="CO1235" s="35"/>
      <c r="CP1235" s="35"/>
      <c r="CQ1235" s="35"/>
      <c r="CR1235" s="35"/>
      <c r="CS1235" s="35"/>
      <c r="CT1235" s="35"/>
      <c r="CU1235" s="35"/>
      <c r="CV1235" s="35"/>
      <c r="CW1235" s="35"/>
      <c r="CX1235" s="35"/>
      <c r="CY1235" s="35"/>
      <c r="CZ1235" s="35"/>
      <c r="DA1235" s="35"/>
      <c r="DB1235" s="35"/>
      <c r="DC1235" s="35"/>
      <c r="DD1235" s="35"/>
      <c r="DE1235" s="35"/>
      <c r="DF1235" s="35"/>
      <c r="DG1235" s="35"/>
      <c r="DH1235" s="35"/>
      <c r="DI1235" s="35"/>
      <c r="DJ1235" s="35"/>
      <c r="DK1235" s="35"/>
      <c r="DL1235" s="35"/>
      <c r="DM1235" s="35"/>
    </row>
    <row r="1236" spans="1:117">
      <c r="A1236" s="9"/>
      <c r="B1236" s="9"/>
      <c r="C1236" s="42"/>
      <c r="D1236" s="79"/>
      <c r="E1236" s="80"/>
      <c r="F1236" s="80"/>
      <c r="G1236" s="80"/>
      <c r="H1236" s="80"/>
      <c r="I1236" s="80"/>
      <c r="J1236" s="80"/>
      <c r="K1236" s="80"/>
      <c r="L1236" s="80"/>
      <c r="M1236" s="80"/>
      <c r="N1236" s="80"/>
      <c r="O1236" s="80"/>
      <c r="P1236" s="80"/>
      <c r="Q1236" s="80"/>
      <c r="R1236" s="80"/>
      <c r="S1236" s="80"/>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c r="BQ1236" s="35"/>
      <c r="BR1236" s="35"/>
      <c r="BS1236" s="35"/>
      <c r="BT1236" s="35"/>
      <c r="BU1236" s="35"/>
      <c r="BV1236" s="35"/>
      <c r="BW1236" s="35"/>
      <c r="BX1236" s="35"/>
      <c r="BY1236" s="35"/>
      <c r="BZ1236" s="35"/>
      <c r="CA1236" s="35"/>
      <c r="CB1236" s="35"/>
      <c r="CC1236" s="35"/>
      <c r="CD1236" s="35"/>
      <c r="CE1236" s="35"/>
      <c r="CF1236" s="35"/>
      <c r="CG1236" s="35"/>
      <c r="CH1236" s="35"/>
      <c r="CI1236" s="35"/>
      <c r="CJ1236" s="35"/>
      <c r="CK1236" s="35"/>
      <c r="CL1236" s="35"/>
      <c r="CM1236" s="35"/>
      <c r="CN1236" s="35"/>
      <c r="CO1236" s="35"/>
      <c r="CP1236" s="35"/>
      <c r="CQ1236" s="35"/>
      <c r="CR1236" s="35"/>
      <c r="CS1236" s="35"/>
      <c r="CT1236" s="35"/>
      <c r="CU1236" s="35"/>
      <c r="CV1236" s="35"/>
      <c r="CW1236" s="35"/>
      <c r="CX1236" s="35"/>
      <c r="CY1236" s="35"/>
      <c r="CZ1236" s="35"/>
      <c r="DA1236" s="35"/>
      <c r="DB1236" s="35"/>
      <c r="DC1236" s="35"/>
      <c r="DD1236" s="35"/>
      <c r="DE1236" s="35"/>
      <c r="DF1236" s="35"/>
      <c r="DG1236" s="35"/>
      <c r="DH1236" s="35"/>
      <c r="DI1236" s="35"/>
      <c r="DJ1236" s="35"/>
      <c r="DK1236" s="35"/>
      <c r="DL1236" s="35"/>
      <c r="DM1236" s="35"/>
    </row>
    <row r="1237" spans="1:117">
      <c r="A1237" s="9"/>
      <c r="B1237" s="9"/>
      <c r="C1237" s="42"/>
      <c r="D1237" s="79"/>
      <c r="E1237" s="80"/>
      <c r="F1237" s="80"/>
      <c r="G1237" s="80"/>
      <c r="H1237" s="80"/>
      <c r="I1237" s="80"/>
      <c r="J1237" s="80"/>
      <c r="K1237" s="80"/>
      <c r="L1237" s="80"/>
      <c r="M1237" s="80"/>
      <c r="N1237" s="80"/>
      <c r="O1237" s="80"/>
      <c r="P1237" s="80"/>
      <c r="Q1237" s="80"/>
      <c r="R1237" s="80"/>
      <c r="S1237" s="80"/>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c r="BQ1237" s="35"/>
      <c r="BR1237" s="35"/>
      <c r="BS1237" s="35"/>
      <c r="BT1237" s="35"/>
      <c r="BU1237" s="35"/>
      <c r="BV1237" s="35"/>
      <c r="BW1237" s="35"/>
      <c r="BX1237" s="35"/>
      <c r="BY1237" s="35"/>
      <c r="BZ1237" s="35"/>
      <c r="CA1237" s="35"/>
      <c r="CB1237" s="35"/>
      <c r="CC1237" s="35"/>
      <c r="CD1237" s="35"/>
      <c r="CE1237" s="35"/>
      <c r="CF1237" s="35"/>
      <c r="CG1237" s="35"/>
      <c r="CH1237" s="35"/>
      <c r="CI1237" s="35"/>
      <c r="CJ1237" s="35"/>
      <c r="CK1237" s="35"/>
      <c r="CL1237" s="35"/>
      <c r="CM1237" s="35"/>
      <c r="CN1237" s="35"/>
      <c r="CO1237" s="35"/>
      <c r="CP1237" s="35"/>
      <c r="CQ1237" s="35"/>
      <c r="CR1237" s="35"/>
      <c r="CS1237" s="35"/>
      <c r="CT1237" s="35"/>
      <c r="CU1237" s="35"/>
      <c r="CV1237" s="35"/>
      <c r="CW1237" s="35"/>
      <c r="CX1237" s="35"/>
      <c r="CY1237" s="35"/>
      <c r="CZ1237" s="35"/>
      <c r="DA1237" s="35"/>
      <c r="DB1237" s="35"/>
      <c r="DC1237" s="35"/>
      <c r="DD1237" s="35"/>
      <c r="DE1237" s="35"/>
      <c r="DF1237" s="35"/>
      <c r="DG1237" s="35"/>
      <c r="DH1237" s="35"/>
      <c r="DI1237" s="35"/>
      <c r="DJ1237" s="35"/>
      <c r="DK1237" s="35"/>
      <c r="DL1237" s="35"/>
      <c r="DM1237" s="35"/>
    </row>
    <row r="1238" spans="1:117">
      <c r="A1238" s="9"/>
      <c r="B1238" s="9"/>
      <c r="C1238" s="42"/>
      <c r="D1238" s="79"/>
      <c r="E1238" s="80"/>
      <c r="F1238" s="80"/>
      <c r="G1238" s="80"/>
      <c r="H1238" s="80"/>
      <c r="I1238" s="80"/>
      <c r="J1238" s="80"/>
      <c r="K1238" s="80"/>
      <c r="L1238" s="80"/>
      <c r="M1238" s="80"/>
      <c r="N1238" s="80"/>
      <c r="O1238" s="80"/>
      <c r="P1238" s="80"/>
      <c r="Q1238" s="80"/>
      <c r="R1238" s="80"/>
      <c r="S1238" s="80"/>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c r="BQ1238" s="35"/>
      <c r="BR1238" s="35"/>
      <c r="BS1238" s="35"/>
      <c r="BT1238" s="35"/>
      <c r="BU1238" s="35"/>
      <c r="BV1238" s="35"/>
      <c r="BW1238" s="35"/>
      <c r="BX1238" s="35"/>
      <c r="BY1238" s="35"/>
      <c r="BZ1238" s="35"/>
      <c r="CA1238" s="35"/>
      <c r="CB1238" s="35"/>
      <c r="CC1238" s="35"/>
      <c r="CD1238" s="35"/>
      <c r="CE1238" s="35"/>
      <c r="CF1238" s="35"/>
      <c r="CG1238" s="35"/>
      <c r="CH1238" s="35"/>
      <c r="CI1238" s="35"/>
      <c r="CJ1238" s="35"/>
      <c r="CK1238" s="35"/>
      <c r="CL1238" s="35"/>
      <c r="CM1238" s="35"/>
      <c r="CN1238" s="35"/>
      <c r="CO1238" s="35"/>
      <c r="CP1238" s="35"/>
      <c r="CQ1238" s="35"/>
      <c r="CR1238" s="35"/>
      <c r="CS1238" s="35"/>
      <c r="CT1238" s="35"/>
      <c r="CU1238" s="35"/>
      <c r="CV1238" s="35"/>
      <c r="CW1238" s="35"/>
      <c r="CX1238" s="35"/>
      <c r="CY1238" s="35"/>
      <c r="CZ1238" s="35"/>
      <c r="DA1238" s="35"/>
      <c r="DB1238" s="35"/>
      <c r="DC1238" s="35"/>
      <c r="DD1238" s="35"/>
      <c r="DE1238" s="35"/>
      <c r="DF1238" s="35"/>
      <c r="DG1238" s="35"/>
      <c r="DH1238" s="35"/>
      <c r="DI1238" s="35"/>
      <c r="DJ1238" s="35"/>
      <c r="DK1238" s="35"/>
      <c r="DL1238" s="35"/>
      <c r="DM1238" s="35"/>
    </row>
    <row r="1239" spans="1:117">
      <c r="A1239" s="9"/>
      <c r="B1239" s="9"/>
      <c r="C1239" s="42"/>
      <c r="D1239" s="79"/>
      <c r="E1239" s="80"/>
      <c r="F1239" s="80"/>
      <c r="G1239" s="80"/>
      <c r="H1239" s="80"/>
      <c r="I1239" s="80"/>
      <c r="J1239" s="80"/>
      <c r="K1239" s="80"/>
      <c r="L1239" s="80"/>
      <c r="M1239" s="80"/>
      <c r="N1239" s="80"/>
      <c r="O1239" s="80"/>
      <c r="P1239" s="80"/>
      <c r="Q1239" s="80"/>
      <c r="R1239" s="80"/>
      <c r="S1239" s="80"/>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c r="BQ1239" s="35"/>
      <c r="BR1239" s="35"/>
      <c r="BS1239" s="35"/>
      <c r="BT1239" s="35"/>
      <c r="BU1239" s="35"/>
      <c r="BV1239" s="35"/>
      <c r="BW1239" s="35"/>
      <c r="BX1239" s="35"/>
      <c r="BY1239" s="35"/>
      <c r="BZ1239" s="35"/>
      <c r="CA1239" s="35"/>
      <c r="CB1239" s="35"/>
      <c r="CC1239" s="35"/>
      <c r="CD1239" s="35"/>
      <c r="CE1239" s="35"/>
      <c r="CF1239" s="35"/>
      <c r="CG1239" s="35"/>
      <c r="CH1239" s="35"/>
      <c r="CI1239" s="35"/>
      <c r="CJ1239" s="35"/>
      <c r="CK1239" s="35"/>
      <c r="CL1239" s="35"/>
      <c r="CM1239" s="35"/>
      <c r="CN1239" s="35"/>
      <c r="CO1239" s="35"/>
      <c r="CP1239" s="35"/>
      <c r="CQ1239" s="35"/>
      <c r="CR1239" s="35"/>
      <c r="CS1239" s="35"/>
      <c r="CT1239" s="35"/>
      <c r="CU1239" s="35"/>
      <c r="CV1239" s="35"/>
      <c r="CW1239" s="35"/>
      <c r="CX1239" s="35"/>
      <c r="CY1239" s="35"/>
      <c r="CZ1239" s="35"/>
      <c r="DA1239" s="35"/>
      <c r="DB1239" s="35"/>
      <c r="DC1239" s="35"/>
      <c r="DD1239" s="35"/>
      <c r="DE1239" s="35"/>
      <c r="DF1239" s="35"/>
      <c r="DG1239" s="35"/>
      <c r="DH1239" s="35"/>
      <c r="DI1239" s="35"/>
      <c r="DJ1239" s="35"/>
      <c r="DK1239" s="35"/>
      <c r="DL1239" s="35"/>
      <c r="DM1239" s="35"/>
    </row>
    <row r="1240" spans="1:117">
      <c r="A1240" s="9"/>
      <c r="B1240" s="9"/>
      <c r="C1240" s="42"/>
      <c r="D1240" s="79"/>
      <c r="E1240" s="80"/>
      <c r="F1240" s="80"/>
      <c r="G1240" s="80"/>
      <c r="H1240" s="80"/>
      <c r="I1240" s="80"/>
      <c r="J1240" s="80"/>
      <c r="K1240" s="80"/>
      <c r="L1240" s="80"/>
      <c r="M1240" s="80"/>
      <c r="N1240" s="80"/>
      <c r="O1240" s="80"/>
      <c r="P1240" s="80"/>
      <c r="Q1240" s="80"/>
      <c r="R1240" s="80"/>
      <c r="S1240" s="80"/>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c r="BQ1240" s="35"/>
      <c r="BR1240" s="35"/>
      <c r="BS1240" s="35"/>
      <c r="BT1240" s="35"/>
      <c r="BU1240" s="35"/>
      <c r="BV1240" s="35"/>
      <c r="BW1240" s="35"/>
      <c r="BX1240" s="35"/>
      <c r="BY1240" s="35"/>
      <c r="BZ1240" s="35"/>
      <c r="CA1240" s="35"/>
      <c r="CB1240" s="35"/>
      <c r="CC1240" s="35"/>
      <c r="CD1240" s="35"/>
      <c r="CE1240" s="35"/>
      <c r="CF1240" s="35"/>
      <c r="CG1240" s="35"/>
      <c r="CH1240" s="35"/>
      <c r="CI1240" s="35"/>
      <c r="CJ1240" s="35"/>
      <c r="CK1240" s="35"/>
      <c r="CL1240" s="35"/>
      <c r="CM1240" s="35"/>
      <c r="CN1240" s="35"/>
      <c r="CO1240" s="35"/>
      <c r="CP1240" s="35"/>
      <c r="CQ1240" s="35"/>
      <c r="CR1240" s="35"/>
      <c r="CS1240" s="35"/>
      <c r="CT1240" s="35"/>
      <c r="CU1240" s="35"/>
      <c r="CV1240" s="35"/>
      <c r="CW1240" s="35"/>
      <c r="CX1240" s="35"/>
      <c r="CY1240" s="35"/>
      <c r="CZ1240" s="35"/>
      <c r="DA1240" s="35"/>
      <c r="DB1240" s="35"/>
      <c r="DC1240" s="35"/>
      <c r="DD1240" s="35"/>
      <c r="DE1240" s="35"/>
      <c r="DF1240" s="35"/>
      <c r="DG1240" s="35"/>
      <c r="DH1240" s="35"/>
      <c r="DI1240" s="35"/>
      <c r="DJ1240" s="35"/>
      <c r="DK1240" s="35"/>
      <c r="DL1240" s="35"/>
      <c r="DM1240" s="35"/>
    </row>
    <row r="1241" spans="1:117">
      <c r="A1241" s="9"/>
      <c r="B1241" s="9"/>
      <c r="C1241" s="42"/>
      <c r="D1241" s="79"/>
      <c r="E1241" s="80"/>
      <c r="F1241" s="80"/>
      <c r="G1241" s="80"/>
      <c r="H1241" s="80"/>
      <c r="I1241" s="80"/>
      <c r="J1241" s="80"/>
      <c r="K1241" s="80"/>
      <c r="L1241" s="80"/>
      <c r="M1241" s="80"/>
      <c r="N1241" s="80"/>
      <c r="O1241" s="80"/>
      <c r="P1241" s="80"/>
      <c r="Q1241" s="80"/>
      <c r="R1241" s="80"/>
      <c r="S1241" s="80"/>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c r="BQ1241" s="35"/>
      <c r="BR1241" s="35"/>
      <c r="BS1241" s="35"/>
      <c r="BT1241" s="35"/>
      <c r="BU1241" s="35"/>
      <c r="BV1241" s="35"/>
      <c r="BW1241" s="35"/>
      <c r="BX1241" s="35"/>
      <c r="BY1241" s="35"/>
      <c r="BZ1241" s="35"/>
      <c r="CA1241" s="35"/>
      <c r="CB1241" s="35"/>
      <c r="CC1241" s="35"/>
      <c r="CD1241" s="35"/>
      <c r="CE1241" s="35"/>
      <c r="CF1241" s="35"/>
      <c r="CG1241" s="35"/>
      <c r="CH1241" s="35"/>
      <c r="CI1241" s="35"/>
      <c r="CJ1241" s="35"/>
      <c r="CK1241" s="35"/>
      <c r="CL1241" s="35"/>
      <c r="CM1241" s="35"/>
      <c r="CN1241" s="35"/>
      <c r="CO1241" s="35"/>
      <c r="CP1241" s="35"/>
      <c r="CQ1241" s="35"/>
      <c r="CR1241" s="35"/>
      <c r="CS1241" s="35"/>
      <c r="CT1241" s="35"/>
      <c r="CU1241" s="35"/>
      <c r="CV1241" s="35"/>
      <c r="CW1241" s="35"/>
      <c r="CX1241" s="35"/>
      <c r="CY1241" s="35"/>
      <c r="CZ1241" s="35"/>
      <c r="DA1241" s="35"/>
      <c r="DB1241" s="35"/>
      <c r="DC1241" s="35"/>
      <c r="DD1241" s="35"/>
      <c r="DE1241" s="35"/>
      <c r="DF1241" s="35"/>
      <c r="DG1241" s="35"/>
      <c r="DH1241" s="35"/>
      <c r="DI1241" s="35"/>
      <c r="DJ1241" s="35"/>
      <c r="DK1241" s="35"/>
      <c r="DL1241" s="35"/>
      <c r="DM1241" s="35"/>
    </row>
    <row r="1242" spans="1:117">
      <c r="A1242" s="9"/>
      <c r="B1242" s="9"/>
      <c r="C1242" s="42"/>
      <c r="D1242" s="79"/>
      <c r="E1242" s="80"/>
      <c r="F1242" s="80"/>
      <c r="G1242" s="80"/>
      <c r="H1242" s="80"/>
      <c r="I1242" s="80"/>
      <c r="J1242" s="80"/>
      <c r="K1242" s="80"/>
      <c r="L1242" s="80"/>
      <c r="M1242" s="80"/>
      <c r="N1242" s="80"/>
      <c r="O1242" s="80"/>
      <c r="P1242" s="80"/>
      <c r="Q1242" s="80"/>
      <c r="R1242" s="80"/>
      <c r="S1242" s="80"/>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c r="BQ1242" s="35"/>
      <c r="BR1242" s="35"/>
      <c r="BS1242" s="35"/>
      <c r="BT1242" s="35"/>
      <c r="BU1242" s="35"/>
      <c r="BV1242" s="35"/>
      <c r="BW1242" s="35"/>
      <c r="BX1242" s="35"/>
      <c r="BY1242" s="35"/>
      <c r="BZ1242" s="35"/>
      <c r="CA1242" s="35"/>
      <c r="CB1242" s="35"/>
      <c r="CC1242" s="35"/>
      <c r="CD1242" s="35"/>
      <c r="CE1242" s="35"/>
      <c r="CF1242" s="35"/>
      <c r="CG1242" s="35"/>
      <c r="CH1242" s="35"/>
      <c r="CI1242" s="35"/>
      <c r="CJ1242" s="35"/>
      <c r="CK1242" s="35"/>
      <c r="CL1242" s="35"/>
      <c r="CM1242" s="35"/>
      <c r="CN1242" s="35"/>
      <c r="CO1242" s="35"/>
      <c r="CP1242" s="35"/>
      <c r="CQ1242" s="35"/>
      <c r="CR1242" s="35"/>
      <c r="CS1242" s="35"/>
      <c r="CT1242" s="35"/>
      <c r="CU1242" s="35"/>
      <c r="CV1242" s="35"/>
      <c r="CW1242" s="35"/>
      <c r="CX1242" s="35"/>
      <c r="CY1242" s="35"/>
      <c r="CZ1242" s="35"/>
      <c r="DA1242" s="35"/>
      <c r="DB1242" s="35"/>
      <c r="DC1242" s="35"/>
      <c r="DD1242" s="35"/>
      <c r="DE1242" s="35"/>
      <c r="DF1242" s="35"/>
      <c r="DG1242" s="35"/>
      <c r="DH1242" s="35"/>
      <c r="DI1242" s="35"/>
      <c r="DJ1242" s="35"/>
      <c r="DK1242" s="35"/>
      <c r="DL1242" s="35"/>
      <c r="DM1242" s="35"/>
    </row>
    <row r="1243" spans="1:117">
      <c r="A1243" s="9"/>
      <c r="B1243" s="9"/>
      <c r="C1243" s="42"/>
      <c r="D1243" s="79"/>
      <c r="E1243" s="80"/>
      <c r="F1243" s="80"/>
      <c r="G1243" s="80"/>
      <c r="H1243" s="80"/>
      <c r="I1243" s="80"/>
      <c r="J1243" s="80"/>
      <c r="K1243" s="80"/>
      <c r="L1243" s="80"/>
      <c r="M1243" s="80"/>
      <c r="N1243" s="80"/>
      <c r="O1243" s="80"/>
      <c r="P1243" s="80"/>
      <c r="Q1243" s="80"/>
      <c r="R1243" s="80"/>
      <c r="S1243" s="80"/>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c r="BQ1243" s="35"/>
      <c r="BR1243" s="35"/>
      <c r="BS1243" s="35"/>
      <c r="BT1243" s="35"/>
      <c r="BU1243" s="35"/>
      <c r="BV1243" s="35"/>
      <c r="BW1243" s="35"/>
      <c r="BX1243" s="35"/>
      <c r="BY1243" s="35"/>
      <c r="BZ1243" s="35"/>
      <c r="CA1243" s="35"/>
      <c r="CB1243" s="35"/>
      <c r="CC1243" s="35"/>
      <c r="CD1243" s="35"/>
      <c r="CE1243" s="35"/>
      <c r="CF1243" s="35"/>
      <c r="CG1243" s="35"/>
      <c r="CH1243" s="35"/>
      <c r="CI1243" s="35"/>
      <c r="CJ1243" s="35"/>
      <c r="CK1243" s="35"/>
      <c r="CL1243" s="35"/>
      <c r="CM1243" s="35"/>
      <c r="CN1243" s="35"/>
      <c r="CO1243" s="35"/>
      <c r="CP1243" s="35"/>
      <c r="CQ1243" s="35"/>
      <c r="CR1243" s="35"/>
      <c r="CS1243" s="35"/>
      <c r="CT1243" s="35"/>
      <c r="CU1243" s="35"/>
      <c r="CV1243" s="35"/>
      <c r="CW1243" s="35"/>
      <c r="CX1243" s="35"/>
      <c r="CY1243" s="35"/>
      <c r="CZ1243" s="35"/>
      <c r="DA1243" s="35"/>
      <c r="DB1243" s="35"/>
      <c r="DC1243" s="35"/>
      <c r="DD1243" s="35"/>
      <c r="DE1243" s="35"/>
      <c r="DF1243" s="35"/>
      <c r="DG1243" s="35"/>
      <c r="DH1243" s="35"/>
      <c r="DI1243" s="35"/>
      <c r="DJ1243" s="35"/>
      <c r="DK1243" s="35"/>
      <c r="DL1243" s="35"/>
      <c r="DM1243" s="35"/>
    </row>
    <row r="1244" spans="1:117">
      <c r="A1244" s="9"/>
      <c r="B1244" s="9"/>
      <c r="C1244" s="42"/>
      <c r="D1244" s="79"/>
      <c r="E1244" s="80"/>
      <c r="F1244" s="80"/>
      <c r="G1244" s="80"/>
      <c r="H1244" s="80"/>
      <c r="I1244" s="80"/>
      <c r="J1244" s="80"/>
      <c r="K1244" s="80"/>
      <c r="L1244" s="80"/>
      <c r="M1244" s="80"/>
      <c r="N1244" s="80"/>
      <c r="O1244" s="80"/>
      <c r="P1244" s="80"/>
      <c r="Q1244" s="80"/>
      <c r="R1244" s="80"/>
      <c r="S1244" s="80"/>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c r="BQ1244" s="35"/>
      <c r="BR1244" s="35"/>
      <c r="BS1244" s="35"/>
      <c r="BT1244" s="35"/>
      <c r="BU1244" s="35"/>
      <c r="BV1244" s="35"/>
      <c r="BW1244" s="35"/>
      <c r="BX1244" s="35"/>
      <c r="BY1244" s="35"/>
      <c r="BZ1244" s="35"/>
      <c r="CA1244" s="35"/>
      <c r="CB1244" s="35"/>
      <c r="CC1244" s="35"/>
      <c r="CD1244" s="35"/>
      <c r="CE1244" s="35"/>
      <c r="CF1244" s="35"/>
      <c r="CG1244" s="35"/>
      <c r="CH1244" s="35"/>
      <c r="CI1244" s="35"/>
      <c r="CJ1244" s="35"/>
      <c r="CK1244" s="35"/>
      <c r="CL1244" s="35"/>
      <c r="CM1244" s="35"/>
      <c r="CN1244" s="35"/>
      <c r="CO1244" s="35"/>
      <c r="CP1244" s="35"/>
      <c r="CQ1244" s="35"/>
      <c r="CR1244" s="35"/>
      <c r="CS1244" s="35"/>
      <c r="CT1244" s="35"/>
      <c r="CU1244" s="35"/>
      <c r="CV1244" s="35"/>
      <c r="CW1244" s="35"/>
      <c r="CX1244" s="35"/>
      <c r="CY1244" s="35"/>
      <c r="CZ1244" s="35"/>
      <c r="DA1244" s="35"/>
      <c r="DB1244" s="35"/>
      <c r="DC1244" s="35"/>
      <c r="DD1244" s="35"/>
      <c r="DE1244" s="35"/>
      <c r="DF1244" s="35"/>
      <c r="DG1244" s="35"/>
      <c r="DH1244" s="35"/>
      <c r="DI1244" s="35"/>
      <c r="DJ1244" s="35"/>
      <c r="DK1244" s="35"/>
      <c r="DL1244" s="35"/>
      <c r="DM1244" s="35"/>
    </row>
    <row r="1245" spans="1:117">
      <c r="A1245" s="9"/>
      <c r="B1245" s="9"/>
      <c r="C1245" s="42"/>
      <c r="D1245" s="79"/>
      <c r="E1245" s="80"/>
      <c r="F1245" s="80"/>
      <c r="G1245" s="80"/>
      <c r="H1245" s="80"/>
      <c r="I1245" s="80"/>
      <c r="J1245" s="80"/>
      <c r="K1245" s="80"/>
      <c r="L1245" s="80"/>
      <c r="M1245" s="80"/>
      <c r="N1245" s="80"/>
      <c r="O1245" s="80"/>
      <c r="P1245" s="80"/>
      <c r="Q1245" s="80"/>
      <c r="R1245" s="80"/>
      <c r="S1245" s="80"/>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c r="BQ1245" s="35"/>
      <c r="BR1245" s="35"/>
      <c r="BS1245" s="35"/>
      <c r="BT1245" s="35"/>
      <c r="BU1245" s="35"/>
      <c r="BV1245" s="35"/>
      <c r="BW1245" s="35"/>
      <c r="BX1245" s="35"/>
      <c r="BY1245" s="35"/>
      <c r="BZ1245" s="35"/>
      <c r="CA1245" s="35"/>
      <c r="CB1245" s="35"/>
      <c r="CC1245" s="35"/>
      <c r="CD1245" s="35"/>
      <c r="CE1245" s="35"/>
      <c r="CF1245" s="35"/>
      <c r="CG1245" s="35"/>
      <c r="CH1245" s="35"/>
      <c r="CI1245" s="35"/>
      <c r="CJ1245" s="35"/>
      <c r="CK1245" s="35"/>
      <c r="CL1245" s="35"/>
      <c r="CM1245" s="35"/>
      <c r="CN1245" s="35"/>
      <c r="CO1245" s="35"/>
      <c r="CP1245" s="35"/>
      <c r="CQ1245" s="35"/>
      <c r="CR1245" s="35"/>
      <c r="CS1245" s="35"/>
      <c r="CT1245" s="35"/>
      <c r="CU1245" s="35"/>
      <c r="CV1245" s="35"/>
      <c r="CW1245" s="35"/>
      <c r="CX1245" s="35"/>
      <c r="CY1245" s="35"/>
      <c r="CZ1245" s="35"/>
      <c r="DA1245" s="35"/>
      <c r="DB1245" s="35"/>
      <c r="DC1245" s="35"/>
      <c r="DD1245" s="35"/>
      <c r="DE1245" s="35"/>
      <c r="DF1245" s="35"/>
      <c r="DG1245" s="35"/>
      <c r="DH1245" s="35"/>
      <c r="DI1245" s="35"/>
      <c r="DJ1245" s="35"/>
      <c r="DK1245" s="35"/>
      <c r="DL1245" s="35"/>
      <c r="DM1245" s="35"/>
    </row>
    <row r="1246" spans="1:117">
      <c r="A1246" s="9"/>
      <c r="B1246" s="9"/>
      <c r="C1246" s="42"/>
      <c r="D1246" s="79"/>
      <c r="E1246" s="80"/>
      <c r="F1246" s="80"/>
      <c r="G1246" s="80"/>
      <c r="H1246" s="80"/>
      <c r="I1246" s="80"/>
      <c r="J1246" s="80"/>
      <c r="K1246" s="80"/>
      <c r="L1246" s="80"/>
      <c r="M1246" s="80"/>
      <c r="N1246" s="80"/>
      <c r="O1246" s="80"/>
      <c r="P1246" s="80"/>
      <c r="Q1246" s="80"/>
      <c r="R1246" s="80"/>
      <c r="S1246" s="80"/>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c r="BW1246" s="35"/>
      <c r="BX1246" s="35"/>
      <c r="BY1246" s="35"/>
      <c r="BZ1246" s="35"/>
      <c r="CA1246" s="35"/>
      <c r="CB1246" s="35"/>
      <c r="CC1246" s="35"/>
      <c r="CD1246" s="35"/>
      <c r="CE1246" s="35"/>
      <c r="CF1246" s="35"/>
      <c r="CG1246" s="35"/>
      <c r="CH1246" s="35"/>
      <c r="CI1246" s="35"/>
      <c r="CJ1246" s="35"/>
      <c r="CK1246" s="35"/>
      <c r="CL1246" s="35"/>
      <c r="CM1246" s="35"/>
      <c r="CN1246" s="35"/>
      <c r="CO1246" s="35"/>
      <c r="CP1246" s="35"/>
      <c r="CQ1246" s="35"/>
      <c r="CR1246" s="35"/>
      <c r="CS1246" s="35"/>
      <c r="CT1246" s="35"/>
      <c r="CU1246" s="35"/>
      <c r="CV1246" s="35"/>
      <c r="CW1246" s="35"/>
      <c r="CX1246" s="35"/>
      <c r="CY1246" s="35"/>
      <c r="CZ1246" s="35"/>
      <c r="DA1246" s="35"/>
      <c r="DB1246" s="35"/>
      <c r="DC1246" s="35"/>
      <c r="DD1246" s="35"/>
      <c r="DE1246" s="35"/>
      <c r="DF1246" s="35"/>
      <c r="DG1246" s="35"/>
      <c r="DH1246" s="35"/>
      <c r="DI1246" s="35"/>
      <c r="DJ1246" s="35"/>
      <c r="DK1246" s="35"/>
      <c r="DL1246" s="35"/>
      <c r="DM1246" s="35"/>
    </row>
    <row r="1247" spans="1:117">
      <c r="A1247" s="9"/>
      <c r="B1247" s="9"/>
      <c r="C1247" s="42"/>
      <c r="D1247" s="79"/>
      <c r="E1247" s="80"/>
      <c r="F1247" s="80"/>
      <c r="G1247" s="80"/>
      <c r="H1247" s="80"/>
      <c r="I1247" s="80"/>
      <c r="J1247" s="80"/>
      <c r="K1247" s="80"/>
      <c r="L1247" s="80"/>
      <c r="M1247" s="80"/>
      <c r="N1247" s="80"/>
      <c r="O1247" s="80"/>
      <c r="P1247" s="80"/>
      <c r="Q1247" s="80"/>
      <c r="R1247" s="80"/>
      <c r="S1247" s="80"/>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c r="BQ1247" s="35"/>
      <c r="BR1247" s="35"/>
      <c r="BS1247" s="35"/>
      <c r="BT1247" s="35"/>
      <c r="BU1247" s="35"/>
      <c r="BV1247" s="35"/>
      <c r="BW1247" s="35"/>
      <c r="BX1247" s="35"/>
      <c r="BY1247" s="35"/>
      <c r="BZ1247" s="35"/>
      <c r="CA1247" s="35"/>
      <c r="CB1247" s="35"/>
      <c r="CC1247" s="35"/>
      <c r="CD1247" s="35"/>
      <c r="CE1247" s="35"/>
      <c r="CF1247" s="35"/>
      <c r="CG1247" s="35"/>
      <c r="CH1247" s="35"/>
      <c r="CI1247" s="35"/>
      <c r="CJ1247" s="35"/>
      <c r="CK1247" s="35"/>
      <c r="CL1247" s="35"/>
      <c r="CM1247" s="35"/>
      <c r="CN1247" s="35"/>
      <c r="CO1247" s="35"/>
      <c r="CP1247" s="35"/>
      <c r="CQ1247" s="35"/>
      <c r="CR1247" s="35"/>
      <c r="CS1247" s="35"/>
      <c r="CT1247" s="35"/>
      <c r="CU1247" s="35"/>
      <c r="CV1247" s="35"/>
      <c r="CW1247" s="35"/>
      <c r="CX1247" s="35"/>
      <c r="CY1247" s="35"/>
      <c r="CZ1247" s="35"/>
      <c r="DA1247" s="35"/>
      <c r="DB1247" s="35"/>
      <c r="DC1247" s="35"/>
      <c r="DD1247" s="35"/>
      <c r="DE1247" s="35"/>
      <c r="DF1247" s="35"/>
      <c r="DG1247" s="35"/>
      <c r="DH1247" s="35"/>
      <c r="DI1247" s="35"/>
      <c r="DJ1247" s="35"/>
      <c r="DK1247" s="35"/>
      <c r="DL1247" s="35"/>
      <c r="DM1247" s="35"/>
    </row>
    <row r="1248" spans="1:117">
      <c r="A1248" s="9"/>
      <c r="B1248" s="9"/>
      <c r="C1248" s="42"/>
      <c r="D1248" s="79"/>
      <c r="E1248" s="80"/>
      <c r="F1248" s="80"/>
      <c r="G1248" s="80"/>
      <c r="H1248" s="80"/>
      <c r="I1248" s="80"/>
      <c r="J1248" s="80"/>
      <c r="K1248" s="80"/>
      <c r="L1248" s="80"/>
      <c r="M1248" s="80"/>
      <c r="N1248" s="80"/>
      <c r="O1248" s="80"/>
      <c r="P1248" s="80"/>
      <c r="Q1248" s="80"/>
      <c r="R1248" s="80"/>
      <c r="S1248" s="80"/>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5"/>
      <c r="BW1248" s="35"/>
      <c r="BX1248" s="35"/>
      <c r="BY1248" s="35"/>
      <c r="BZ1248" s="35"/>
      <c r="CA1248" s="35"/>
      <c r="CB1248" s="35"/>
      <c r="CC1248" s="35"/>
      <c r="CD1248" s="35"/>
      <c r="CE1248" s="35"/>
      <c r="CF1248" s="35"/>
      <c r="CG1248" s="35"/>
      <c r="CH1248" s="35"/>
      <c r="CI1248" s="35"/>
      <c r="CJ1248" s="35"/>
      <c r="CK1248" s="35"/>
      <c r="CL1248" s="35"/>
      <c r="CM1248" s="35"/>
      <c r="CN1248" s="35"/>
      <c r="CO1248" s="35"/>
      <c r="CP1248" s="35"/>
      <c r="CQ1248" s="35"/>
      <c r="CR1248" s="35"/>
      <c r="CS1248" s="35"/>
      <c r="CT1248" s="35"/>
      <c r="CU1248" s="35"/>
      <c r="CV1248" s="35"/>
      <c r="CW1248" s="35"/>
      <c r="CX1248" s="35"/>
      <c r="CY1248" s="35"/>
      <c r="CZ1248" s="35"/>
      <c r="DA1248" s="35"/>
      <c r="DB1248" s="35"/>
      <c r="DC1248" s="35"/>
      <c r="DD1248" s="35"/>
      <c r="DE1248" s="35"/>
      <c r="DF1248" s="35"/>
      <c r="DG1248" s="35"/>
      <c r="DH1248" s="35"/>
      <c r="DI1248" s="35"/>
      <c r="DJ1248" s="35"/>
      <c r="DK1248" s="35"/>
      <c r="DL1248" s="35"/>
      <c r="DM1248" s="35"/>
    </row>
    <row r="1249" spans="1:117">
      <c r="A1249" s="9"/>
      <c r="B1249" s="9"/>
      <c r="C1249" s="42"/>
      <c r="D1249" s="79"/>
      <c r="E1249" s="80"/>
      <c r="F1249" s="80"/>
      <c r="G1249" s="80"/>
      <c r="H1249" s="80"/>
      <c r="I1249" s="80"/>
      <c r="J1249" s="80"/>
      <c r="K1249" s="80"/>
      <c r="L1249" s="80"/>
      <c r="M1249" s="80"/>
      <c r="N1249" s="80"/>
      <c r="O1249" s="80"/>
      <c r="P1249" s="80"/>
      <c r="Q1249" s="80"/>
      <c r="R1249" s="80"/>
      <c r="S1249" s="80"/>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c r="BQ1249" s="35"/>
      <c r="BR1249" s="35"/>
      <c r="BS1249" s="35"/>
      <c r="BT1249" s="35"/>
      <c r="BU1249" s="35"/>
      <c r="BV1249" s="35"/>
      <c r="BW1249" s="35"/>
      <c r="BX1249" s="35"/>
      <c r="BY1249" s="35"/>
      <c r="BZ1249" s="35"/>
      <c r="CA1249" s="35"/>
      <c r="CB1249" s="35"/>
      <c r="CC1249" s="35"/>
      <c r="CD1249" s="35"/>
      <c r="CE1249" s="35"/>
      <c r="CF1249" s="35"/>
      <c r="CG1249" s="35"/>
      <c r="CH1249" s="35"/>
      <c r="CI1249" s="35"/>
      <c r="CJ1249" s="35"/>
      <c r="CK1249" s="35"/>
      <c r="CL1249" s="35"/>
      <c r="CM1249" s="35"/>
      <c r="CN1249" s="35"/>
      <c r="CO1249" s="35"/>
      <c r="CP1249" s="35"/>
      <c r="CQ1249" s="35"/>
      <c r="CR1249" s="35"/>
      <c r="CS1249" s="35"/>
      <c r="CT1249" s="35"/>
      <c r="CU1249" s="35"/>
      <c r="CV1249" s="35"/>
      <c r="CW1249" s="35"/>
      <c r="CX1249" s="35"/>
      <c r="CY1249" s="35"/>
      <c r="CZ1249" s="35"/>
      <c r="DA1249" s="35"/>
      <c r="DB1249" s="35"/>
      <c r="DC1249" s="35"/>
      <c r="DD1249" s="35"/>
      <c r="DE1249" s="35"/>
      <c r="DF1249" s="35"/>
      <c r="DG1249" s="35"/>
      <c r="DH1249" s="35"/>
      <c r="DI1249" s="35"/>
      <c r="DJ1249" s="35"/>
      <c r="DK1249" s="35"/>
      <c r="DL1249" s="35"/>
      <c r="DM1249" s="35"/>
    </row>
    <row r="1250" spans="1:117">
      <c r="A1250" s="9"/>
      <c r="B1250" s="9"/>
      <c r="C1250" s="42"/>
      <c r="D1250" s="79"/>
      <c r="E1250" s="80"/>
      <c r="F1250" s="80"/>
      <c r="G1250" s="80"/>
      <c r="H1250" s="80"/>
      <c r="I1250" s="80"/>
      <c r="J1250" s="80"/>
      <c r="K1250" s="80"/>
      <c r="L1250" s="80"/>
      <c r="M1250" s="80"/>
      <c r="N1250" s="80"/>
      <c r="O1250" s="80"/>
      <c r="P1250" s="80"/>
      <c r="Q1250" s="80"/>
      <c r="R1250" s="80"/>
      <c r="S1250" s="80"/>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c r="BW1250" s="35"/>
      <c r="BX1250" s="35"/>
      <c r="BY1250" s="35"/>
      <c r="BZ1250" s="35"/>
      <c r="CA1250" s="35"/>
      <c r="CB1250" s="35"/>
      <c r="CC1250" s="35"/>
      <c r="CD1250" s="35"/>
      <c r="CE1250" s="35"/>
      <c r="CF1250" s="35"/>
      <c r="CG1250" s="35"/>
      <c r="CH1250" s="35"/>
      <c r="CI1250" s="35"/>
      <c r="CJ1250" s="35"/>
      <c r="CK1250" s="35"/>
      <c r="CL1250" s="35"/>
      <c r="CM1250" s="35"/>
      <c r="CN1250" s="35"/>
      <c r="CO1250" s="35"/>
      <c r="CP1250" s="35"/>
      <c r="CQ1250" s="35"/>
      <c r="CR1250" s="35"/>
      <c r="CS1250" s="35"/>
      <c r="CT1250" s="35"/>
      <c r="CU1250" s="35"/>
      <c r="CV1250" s="35"/>
      <c r="CW1250" s="35"/>
      <c r="CX1250" s="35"/>
      <c r="CY1250" s="35"/>
      <c r="CZ1250" s="35"/>
      <c r="DA1250" s="35"/>
      <c r="DB1250" s="35"/>
      <c r="DC1250" s="35"/>
      <c r="DD1250" s="35"/>
      <c r="DE1250" s="35"/>
      <c r="DF1250" s="35"/>
      <c r="DG1250" s="35"/>
      <c r="DH1250" s="35"/>
      <c r="DI1250" s="35"/>
      <c r="DJ1250" s="35"/>
      <c r="DK1250" s="35"/>
      <c r="DL1250" s="35"/>
      <c r="DM1250" s="35"/>
    </row>
    <row r="1251" spans="1:117">
      <c r="A1251" s="9"/>
      <c r="B1251" s="9"/>
      <c r="C1251" s="42"/>
      <c r="D1251" s="79"/>
      <c r="E1251" s="80"/>
      <c r="F1251" s="80"/>
      <c r="G1251" s="80"/>
      <c r="H1251" s="80"/>
      <c r="I1251" s="80"/>
      <c r="J1251" s="80"/>
      <c r="K1251" s="80"/>
      <c r="L1251" s="80"/>
      <c r="M1251" s="80"/>
      <c r="N1251" s="80"/>
      <c r="O1251" s="80"/>
      <c r="P1251" s="80"/>
      <c r="Q1251" s="80"/>
      <c r="R1251" s="80"/>
      <c r="S1251" s="80"/>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c r="BQ1251" s="35"/>
      <c r="BR1251" s="35"/>
      <c r="BS1251" s="35"/>
      <c r="BT1251" s="35"/>
      <c r="BU1251" s="35"/>
      <c r="BV1251" s="35"/>
      <c r="BW1251" s="35"/>
      <c r="BX1251" s="35"/>
      <c r="BY1251" s="35"/>
      <c r="BZ1251" s="35"/>
      <c r="CA1251" s="35"/>
      <c r="CB1251" s="35"/>
      <c r="CC1251" s="35"/>
      <c r="CD1251" s="35"/>
      <c r="CE1251" s="35"/>
      <c r="CF1251" s="35"/>
      <c r="CG1251" s="35"/>
      <c r="CH1251" s="35"/>
      <c r="CI1251" s="35"/>
      <c r="CJ1251" s="35"/>
      <c r="CK1251" s="35"/>
      <c r="CL1251" s="35"/>
      <c r="CM1251" s="35"/>
      <c r="CN1251" s="35"/>
      <c r="CO1251" s="35"/>
      <c r="CP1251" s="35"/>
      <c r="CQ1251" s="35"/>
      <c r="CR1251" s="35"/>
      <c r="CS1251" s="35"/>
      <c r="CT1251" s="35"/>
      <c r="CU1251" s="35"/>
      <c r="CV1251" s="35"/>
      <c r="CW1251" s="35"/>
      <c r="CX1251" s="35"/>
      <c r="CY1251" s="35"/>
      <c r="CZ1251" s="35"/>
      <c r="DA1251" s="35"/>
      <c r="DB1251" s="35"/>
      <c r="DC1251" s="35"/>
      <c r="DD1251" s="35"/>
      <c r="DE1251" s="35"/>
      <c r="DF1251" s="35"/>
      <c r="DG1251" s="35"/>
      <c r="DH1251" s="35"/>
      <c r="DI1251" s="35"/>
      <c r="DJ1251" s="35"/>
      <c r="DK1251" s="35"/>
      <c r="DL1251" s="35"/>
      <c r="DM1251" s="35"/>
    </row>
    <row r="1252" spans="1:117">
      <c r="A1252" s="9"/>
      <c r="B1252" s="9"/>
      <c r="C1252" s="42"/>
      <c r="D1252" s="79"/>
      <c r="E1252" s="80"/>
      <c r="F1252" s="80"/>
      <c r="G1252" s="80"/>
      <c r="H1252" s="80"/>
      <c r="I1252" s="80"/>
      <c r="J1252" s="80"/>
      <c r="K1252" s="80"/>
      <c r="L1252" s="80"/>
      <c r="M1252" s="80"/>
      <c r="N1252" s="80"/>
      <c r="O1252" s="80"/>
      <c r="P1252" s="80"/>
      <c r="Q1252" s="80"/>
      <c r="R1252" s="80"/>
      <c r="S1252" s="80"/>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5"/>
      <c r="BW1252" s="35"/>
      <c r="BX1252" s="35"/>
      <c r="BY1252" s="35"/>
      <c r="BZ1252" s="35"/>
      <c r="CA1252" s="35"/>
      <c r="CB1252" s="35"/>
      <c r="CC1252" s="35"/>
      <c r="CD1252" s="35"/>
      <c r="CE1252" s="35"/>
      <c r="CF1252" s="35"/>
      <c r="CG1252" s="35"/>
      <c r="CH1252" s="35"/>
      <c r="CI1252" s="35"/>
      <c r="CJ1252" s="35"/>
      <c r="CK1252" s="35"/>
      <c r="CL1252" s="35"/>
      <c r="CM1252" s="35"/>
      <c r="CN1252" s="35"/>
      <c r="CO1252" s="35"/>
      <c r="CP1252" s="35"/>
      <c r="CQ1252" s="35"/>
      <c r="CR1252" s="35"/>
      <c r="CS1252" s="35"/>
      <c r="CT1252" s="35"/>
      <c r="CU1252" s="35"/>
      <c r="CV1252" s="35"/>
      <c r="CW1252" s="35"/>
      <c r="CX1252" s="35"/>
      <c r="CY1252" s="35"/>
      <c r="CZ1252" s="35"/>
      <c r="DA1252" s="35"/>
      <c r="DB1252" s="35"/>
      <c r="DC1252" s="35"/>
      <c r="DD1252" s="35"/>
      <c r="DE1252" s="35"/>
      <c r="DF1252" s="35"/>
      <c r="DG1252" s="35"/>
      <c r="DH1252" s="35"/>
      <c r="DI1252" s="35"/>
      <c r="DJ1252" s="35"/>
      <c r="DK1252" s="35"/>
      <c r="DL1252" s="35"/>
      <c r="DM1252" s="35"/>
    </row>
    <row r="1253" spans="1:117">
      <c r="A1253" s="9"/>
      <c r="B1253" s="9"/>
      <c r="C1253" s="42"/>
      <c r="D1253" s="79"/>
      <c r="E1253" s="80"/>
      <c r="F1253" s="80"/>
      <c r="G1253" s="80"/>
      <c r="H1253" s="80"/>
      <c r="I1253" s="80"/>
      <c r="J1253" s="80"/>
      <c r="K1253" s="80"/>
      <c r="L1253" s="80"/>
      <c r="M1253" s="80"/>
      <c r="N1253" s="80"/>
      <c r="O1253" s="80"/>
      <c r="P1253" s="80"/>
      <c r="Q1253" s="80"/>
      <c r="R1253" s="80"/>
      <c r="S1253" s="80"/>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c r="BQ1253" s="35"/>
      <c r="BR1253" s="35"/>
      <c r="BS1253" s="35"/>
      <c r="BT1253" s="35"/>
      <c r="BU1253" s="35"/>
      <c r="BV1253" s="35"/>
      <c r="BW1253" s="35"/>
      <c r="BX1253" s="35"/>
      <c r="BY1253" s="35"/>
      <c r="BZ1253" s="35"/>
      <c r="CA1253" s="35"/>
      <c r="CB1253" s="35"/>
      <c r="CC1253" s="35"/>
      <c r="CD1253" s="35"/>
      <c r="CE1253" s="35"/>
      <c r="CF1253" s="35"/>
      <c r="CG1253" s="35"/>
      <c r="CH1253" s="35"/>
      <c r="CI1253" s="35"/>
      <c r="CJ1253" s="35"/>
      <c r="CK1253" s="35"/>
      <c r="CL1253" s="35"/>
      <c r="CM1253" s="35"/>
      <c r="CN1253" s="35"/>
      <c r="CO1253" s="35"/>
      <c r="CP1253" s="35"/>
      <c r="CQ1253" s="35"/>
      <c r="CR1253" s="35"/>
      <c r="CS1253" s="35"/>
      <c r="CT1253" s="35"/>
      <c r="CU1253" s="35"/>
      <c r="CV1253" s="35"/>
      <c r="CW1253" s="35"/>
      <c r="CX1253" s="35"/>
      <c r="CY1253" s="35"/>
      <c r="CZ1253" s="35"/>
      <c r="DA1253" s="35"/>
      <c r="DB1253" s="35"/>
      <c r="DC1253" s="35"/>
      <c r="DD1253" s="35"/>
      <c r="DE1253" s="35"/>
      <c r="DF1253" s="35"/>
      <c r="DG1253" s="35"/>
      <c r="DH1253" s="35"/>
      <c r="DI1253" s="35"/>
      <c r="DJ1253" s="35"/>
      <c r="DK1253" s="35"/>
      <c r="DL1253" s="35"/>
      <c r="DM1253" s="35"/>
    </row>
    <row r="1254" spans="1:117">
      <c r="A1254" s="9"/>
      <c r="B1254" s="9"/>
      <c r="C1254" s="42"/>
      <c r="D1254" s="79"/>
      <c r="E1254" s="80"/>
      <c r="F1254" s="80"/>
      <c r="G1254" s="80"/>
      <c r="H1254" s="80"/>
      <c r="I1254" s="80"/>
      <c r="J1254" s="80"/>
      <c r="K1254" s="80"/>
      <c r="L1254" s="80"/>
      <c r="M1254" s="80"/>
      <c r="N1254" s="80"/>
      <c r="O1254" s="80"/>
      <c r="P1254" s="80"/>
      <c r="Q1254" s="80"/>
      <c r="R1254" s="80"/>
      <c r="S1254" s="80"/>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c r="BW1254" s="35"/>
      <c r="BX1254" s="35"/>
      <c r="BY1254" s="35"/>
      <c r="BZ1254" s="35"/>
      <c r="CA1254" s="35"/>
      <c r="CB1254" s="35"/>
      <c r="CC1254" s="35"/>
      <c r="CD1254" s="35"/>
      <c r="CE1254" s="35"/>
      <c r="CF1254" s="35"/>
      <c r="CG1254" s="35"/>
      <c r="CH1254" s="35"/>
      <c r="CI1254" s="35"/>
      <c r="CJ1254" s="35"/>
      <c r="CK1254" s="35"/>
      <c r="CL1254" s="35"/>
      <c r="CM1254" s="35"/>
      <c r="CN1254" s="35"/>
      <c r="CO1254" s="35"/>
      <c r="CP1254" s="35"/>
      <c r="CQ1254" s="35"/>
      <c r="CR1254" s="35"/>
      <c r="CS1254" s="35"/>
      <c r="CT1254" s="35"/>
      <c r="CU1254" s="35"/>
      <c r="CV1254" s="35"/>
      <c r="CW1254" s="35"/>
      <c r="CX1254" s="35"/>
      <c r="CY1254" s="35"/>
      <c r="CZ1254" s="35"/>
      <c r="DA1254" s="35"/>
      <c r="DB1254" s="35"/>
      <c r="DC1254" s="35"/>
      <c r="DD1254" s="35"/>
      <c r="DE1254" s="35"/>
      <c r="DF1254" s="35"/>
      <c r="DG1254" s="35"/>
      <c r="DH1254" s="35"/>
      <c r="DI1254" s="35"/>
      <c r="DJ1254" s="35"/>
      <c r="DK1254" s="35"/>
      <c r="DL1254" s="35"/>
      <c r="DM1254" s="35"/>
    </row>
    <row r="1255" spans="1:117">
      <c r="A1255" s="9"/>
      <c r="B1255" s="9"/>
      <c r="C1255" s="42"/>
      <c r="D1255" s="79"/>
      <c r="E1255" s="80"/>
      <c r="F1255" s="80"/>
      <c r="G1255" s="80"/>
      <c r="H1255" s="80"/>
      <c r="I1255" s="80"/>
      <c r="J1255" s="80"/>
      <c r="K1255" s="80"/>
      <c r="L1255" s="80"/>
      <c r="M1255" s="80"/>
      <c r="N1255" s="80"/>
      <c r="O1255" s="80"/>
      <c r="P1255" s="80"/>
      <c r="Q1255" s="80"/>
      <c r="R1255" s="80"/>
      <c r="S1255" s="80"/>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5"/>
      <c r="BW1255" s="35"/>
      <c r="BX1255" s="35"/>
      <c r="BY1255" s="35"/>
      <c r="BZ1255" s="35"/>
      <c r="CA1255" s="35"/>
      <c r="CB1255" s="35"/>
      <c r="CC1255" s="35"/>
      <c r="CD1255" s="35"/>
      <c r="CE1255" s="35"/>
      <c r="CF1255" s="35"/>
      <c r="CG1255" s="35"/>
      <c r="CH1255" s="35"/>
      <c r="CI1255" s="35"/>
      <c r="CJ1255" s="35"/>
      <c r="CK1255" s="35"/>
      <c r="CL1255" s="35"/>
      <c r="CM1255" s="35"/>
      <c r="CN1255" s="35"/>
      <c r="CO1255" s="35"/>
      <c r="CP1255" s="35"/>
      <c r="CQ1255" s="35"/>
      <c r="CR1255" s="35"/>
      <c r="CS1255" s="35"/>
      <c r="CT1255" s="35"/>
      <c r="CU1255" s="35"/>
      <c r="CV1255" s="35"/>
      <c r="CW1255" s="35"/>
      <c r="CX1255" s="35"/>
      <c r="CY1255" s="35"/>
      <c r="CZ1255" s="35"/>
      <c r="DA1255" s="35"/>
      <c r="DB1255" s="35"/>
      <c r="DC1255" s="35"/>
      <c r="DD1255" s="35"/>
      <c r="DE1255" s="35"/>
      <c r="DF1255" s="35"/>
      <c r="DG1255" s="35"/>
      <c r="DH1255" s="35"/>
      <c r="DI1255" s="35"/>
      <c r="DJ1255" s="35"/>
      <c r="DK1255" s="35"/>
      <c r="DL1255" s="35"/>
      <c r="DM1255" s="35"/>
    </row>
    <row r="1256" spans="1:117">
      <c r="A1256" s="9"/>
      <c r="B1256" s="9"/>
      <c r="C1256" s="42"/>
      <c r="D1256" s="79"/>
      <c r="E1256" s="80"/>
      <c r="F1256" s="80"/>
      <c r="G1256" s="80"/>
      <c r="H1256" s="80"/>
      <c r="I1256" s="80"/>
      <c r="J1256" s="80"/>
      <c r="K1256" s="80"/>
      <c r="L1256" s="80"/>
      <c r="M1256" s="80"/>
      <c r="N1256" s="80"/>
      <c r="O1256" s="80"/>
      <c r="P1256" s="80"/>
      <c r="Q1256" s="80"/>
      <c r="R1256" s="80"/>
      <c r="S1256" s="80"/>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5"/>
      <c r="BW1256" s="35"/>
      <c r="BX1256" s="35"/>
      <c r="BY1256" s="35"/>
      <c r="BZ1256" s="35"/>
      <c r="CA1256" s="35"/>
      <c r="CB1256" s="35"/>
      <c r="CC1256" s="35"/>
      <c r="CD1256" s="35"/>
      <c r="CE1256" s="35"/>
      <c r="CF1256" s="35"/>
      <c r="CG1256" s="35"/>
      <c r="CH1256" s="35"/>
      <c r="CI1256" s="35"/>
      <c r="CJ1256" s="35"/>
      <c r="CK1256" s="35"/>
      <c r="CL1256" s="35"/>
      <c r="CM1256" s="35"/>
      <c r="CN1256" s="35"/>
      <c r="CO1256" s="35"/>
      <c r="CP1256" s="35"/>
      <c r="CQ1256" s="35"/>
      <c r="CR1256" s="35"/>
      <c r="CS1256" s="35"/>
      <c r="CT1256" s="35"/>
      <c r="CU1256" s="35"/>
      <c r="CV1256" s="35"/>
      <c r="CW1256" s="35"/>
      <c r="CX1256" s="35"/>
      <c r="CY1256" s="35"/>
      <c r="CZ1256" s="35"/>
      <c r="DA1256" s="35"/>
      <c r="DB1256" s="35"/>
      <c r="DC1256" s="35"/>
      <c r="DD1256" s="35"/>
      <c r="DE1256" s="35"/>
      <c r="DF1256" s="35"/>
      <c r="DG1256" s="35"/>
      <c r="DH1256" s="35"/>
      <c r="DI1256" s="35"/>
      <c r="DJ1256" s="35"/>
      <c r="DK1256" s="35"/>
      <c r="DL1256" s="35"/>
      <c r="DM1256" s="35"/>
    </row>
    <row r="1257" spans="1:117">
      <c r="A1257" s="9"/>
      <c r="B1257" s="9"/>
      <c r="C1257" s="42"/>
      <c r="D1257" s="79"/>
      <c r="E1257" s="80"/>
      <c r="F1257" s="80"/>
      <c r="G1257" s="80"/>
      <c r="H1257" s="80"/>
      <c r="I1257" s="80"/>
      <c r="J1257" s="80"/>
      <c r="K1257" s="80"/>
      <c r="L1257" s="80"/>
      <c r="M1257" s="80"/>
      <c r="N1257" s="80"/>
      <c r="O1257" s="80"/>
      <c r="P1257" s="80"/>
      <c r="Q1257" s="80"/>
      <c r="R1257" s="80"/>
      <c r="S1257" s="80"/>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5"/>
      <c r="BW1257" s="35"/>
      <c r="BX1257" s="35"/>
      <c r="BY1257" s="35"/>
      <c r="BZ1257" s="35"/>
      <c r="CA1257" s="35"/>
      <c r="CB1257" s="35"/>
      <c r="CC1257" s="35"/>
      <c r="CD1257" s="35"/>
      <c r="CE1257" s="35"/>
      <c r="CF1257" s="35"/>
      <c r="CG1257" s="35"/>
      <c r="CH1257" s="35"/>
      <c r="CI1257" s="35"/>
      <c r="CJ1257" s="35"/>
      <c r="CK1257" s="35"/>
      <c r="CL1257" s="35"/>
      <c r="CM1257" s="35"/>
      <c r="CN1257" s="35"/>
      <c r="CO1257" s="35"/>
      <c r="CP1257" s="35"/>
      <c r="CQ1257" s="35"/>
      <c r="CR1257" s="35"/>
      <c r="CS1257" s="35"/>
      <c r="CT1257" s="35"/>
      <c r="CU1257" s="35"/>
      <c r="CV1257" s="35"/>
      <c r="CW1257" s="35"/>
      <c r="CX1257" s="35"/>
      <c r="CY1257" s="35"/>
      <c r="CZ1257" s="35"/>
      <c r="DA1257" s="35"/>
      <c r="DB1257" s="35"/>
      <c r="DC1257" s="35"/>
      <c r="DD1257" s="35"/>
      <c r="DE1257" s="35"/>
      <c r="DF1257" s="35"/>
      <c r="DG1257" s="35"/>
      <c r="DH1257" s="35"/>
      <c r="DI1257" s="35"/>
      <c r="DJ1257" s="35"/>
      <c r="DK1257" s="35"/>
      <c r="DL1257" s="35"/>
      <c r="DM1257" s="35"/>
    </row>
    <row r="1258" spans="1:117">
      <c r="A1258" s="9"/>
      <c r="B1258" s="9"/>
      <c r="C1258" s="42"/>
      <c r="D1258" s="79"/>
      <c r="E1258" s="80"/>
      <c r="F1258" s="80"/>
      <c r="G1258" s="80"/>
      <c r="H1258" s="80"/>
      <c r="I1258" s="80"/>
      <c r="J1258" s="80"/>
      <c r="K1258" s="80"/>
      <c r="L1258" s="80"/>
      <c r="M1258" s="80"/>
      <c r="N1258" s="80"/>
      <c r="O1258" s="80"/>
      <c r="P1258" s="80"/>
      <c r="Q1258" s="80"/>
      <c r="R1258" s="80"/>
      <c r="S1258" s="80"/>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c r="BW1258" s="35"/>
      <c r="BX1258" s="35"/>
      <c r="BY1258" s="35"/>
      <c r="BZ1258" s="35"/>
      <c r="CA1258" s="35"/>
      <c r="CB1258" s="35"/>
      <c r="CC1258" s="35"/>
      <c r="CD1258" s="35"/>
      <c r="CE1258" s="35"/>
      <c r="CF1258" s="35"/>
      <c r="CG1258" s="35"/>
      <c r="CH1258" s="35"/>
      <c r="CI1258" s="35"/>
      <c r="CJ1258" s="35"/>
      <c r="CK1258" s="35"/>
      <c r="CL1258" s="35"/>
      <c r="CM1258" s="35"/>
      <c r="CN1258" s="35"/>
      <c r="CO1258" s="35"/>
      <c r="CP1258" s="35"/>
      <c r="CQ1258" s="35"/>
      <c r="CR1258" s="35"/>
      <c r="CS1258" s="35"/>
      <c r="CT1258" s="35"/>
      <c r="CU1258" s="35"/>
      <c r="CV1258" s="35"/>
      <c r="CW1258" s="35"/>
      <c r="CX1258" s="35"/>
      <c r="CY1258" s="35"/>
      <c r="CZ1258" s="35"/>
      <c r="DA1258" s="35"/>
      <c r="DB1258" s="35"/>
      <c r="DC1258" s="35"/>
      <c r="DD1258" s="35"/>
      <c r="DE1258" s="35"/>
      <c r="DF1258" s="35"/>
      <c r="DG1258" s="35"/>
      <c r="DH1258" s="35"/>
      <c r="DI1258" s="35"/>
      <c r="DJ1258" s="35"/>
      <c r="DK1258" s="35"/>
      <c r="DL1258" s="35"/>
      <c r="DM1258" s="35"/>
    </row>
    <row r="1259" spans="1:117">
      <c r="A1259" s="9"/>
      <c r="B1259" s="9"/>
      <c r="C1259" s="42"/>
      <c r="D1259" s="79"/>
      <c r="E1259" s="80"/>
      <c r="F1259" s="80"/>
      <c r="G1259" s="80"/>
      <c r="H1259" s="80"/>
      <c r="I1259" s="80"/>
      <c r="J1259" s="80"/>
      <c r="K1259" s="80"/>
      <c r="L1259" s="80"/>
      <c r="M1259" s="80"/>
      <c r="N1259" s="80"/>
      <c r="O1259" s="80"/>
      <c r="P1259" s="80"/>
      <c r="Q1259" s="80"/>
      <c r="R1259" s="80"/>
      <c r="S1259" s="80"/>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c r="BW1259" s="35"/>
      <c r="BX1259" s="35"/>
      <c r="BY1259" s="35"/>
      <c r="BZ1259" s="35"/>
      <c r="CA1259" s="35"/>
      <c r="CB1259" s="35"/>
      <c r="CC1259" s="35"/>
      <c r="CD1259" s="35"/>
      <c r="CE1259" s="35"/>
      <c r="CF1259" s="35"/>
      <c r="CG1259" s="35"/>
      <c r="CH1259" s="35"/>
      <c r="CI1259" s="35"/>
      <c r="CJ1259" s="35"/>
      <c r="CK1259" s="35"/>
      <c r="CL1259" s="35"/>
      <c r="CM1259" s="35"/>
      <c r="CN1259" s="35"/>
      <c r="CO1259" s="35"/>
      <c r="CP1259" s="35"/>
      <c r="CQ1259" s="35"/>
      <c r="CR1259" s="35"/>
      <c r="CS1259" s="35"/>
      <c r="CT1259" s="35"/>
      <c r="CU1259" s="35"/>
      <c r="CV1259" s="35"/>
      <c r="CW1259" s="35"/>
      <c r="CX1259" s="35"/>
      <c r="CY1259" s="35"/>
      <c r="CZ1259" s="35"/>
      <c r="DA1259" s="35"/>
      <c r="DB1259" s="35"/>
      <c r="DC1259" s="35"/>
      <c r="DD1259" s="35"/>
      <c r="DE1259" s="35"/>
      <c r="DF1259" s="35"/>
      <c r="DG1259" s="35"/>
      <c r="DH1259" s="35"/>
      <c r="DI1259" s="35"/>
      <c r="DJ1259" s="35"/>
      <c r="DK1259" s="35"/>
      <c r="DL1259" s="35"/>
      <c r="DM1259" s="35"/>
    </row>
    <row r="1260" spans="1:117">
      <c r="A1260" s="9"/>
      <c r="B1260" s="9"/>
      <c r="C1260" s="42"/>
      <c r="D1260" s="79"/>
      <c r="E1260" s="80"/>
      <c r="F1260" s="80"/>
      <c r="G1260" s="80"/>
      <c r="H1260" s="80"/>
      <c r="I1260" s="80"/>
      <c r="J1260" s="80"/>
      <c r="K1260" s="80"/>
      <c r="L1260" s="80"/>
      <c r="M1260" s="80"/>
      <c r="N1260" s="80"/>
      <c r="O1260" s="80"/>
      <c r="P1260" s="80"/>
      <c r="Q1260" s="80"/>
      <c r="R1260" s="80"/>
      <c r="S1260" s="80"/>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c r="BW1260" s="35"/>
      <c r="BX1260" s="35"/>
      <c r="BY1260" s="35"/>
      <c r="BZ1260" s="35"/>
      <c r="CA1260" s="35"/>
      <c r="CB1260" s="35"/>
      <c r="CC1260" s="35"/>
      <c r="CD1260" s="35"/>
      <c r="CE1260" s="35"/>
      <c r="CF1260" s="35"/>
      <c r="CG1260" s="35"/>
      <c r="CH1260" s="35"/>
      <c r="CI1260" s="35"/>
      <c r="CJ1260" s="35"/>
      <c r="CK1260" s="35"/>
      <c r="CL1260" s="35"/>
      <c r="CM1260" s="35"/>
      <c r="CN1260" s="35"/>
      <c r="CO1260" s="35"/>
      <c r="CP1260" s="35"/>
      <c r="CQ1260" s="35"/>
      <c r="CR1260" s="35"/>
      <c r="CS1260" s="35"/>
      <c r="CT1260" s="35"/>
      <c r="CU1260" s="35"/>
      <c r="CV1260" s="35"/>
      <c r="CW1260" s="35"/>
      <c r="CX1260" s="35"/>
      <c r="CY1260" s="35"/>
      <c r="CZ1260" s="35"/>
      <c r="DA1260" s="35"/>
      <c r="DB1260" s="35"/>
      <c r="DC1260" s="35"/>
      <c r="DD1260" s="35"/>
      <c r="DE1260" s="35"/>
      <c r="DF1260" s="35"/>
      <c r="DG1260" s="35"/>
      <c r="DH1260" s="35"/>
      <c r="DI1260" s="35"/>
      <c r="DJ1260" s="35"/>
      <c r="DK1260" s="35"/>
      <c r="DL1260" s="35"/>
      <c r="DM1260" s="35"/>
    </row>
    <row r="1261" spans="1:117">
      <c r="A1261" s="9"/>
      <c r="B1261" s="9"/>
      <c r="C1261" s="42"/>
      <c r="D1261" s="79"/>
      <c r="E1261" s="80"/>
      <c r="F1261" s="80"/>
      <c r="G1261" s="80"/>
      <c r="H1261" s="80"/>
      <c r="I1261" s="80"/>
      <c r="J1261" s="80"/>
      <c r="K1261" s="80"/>
      <c r="L1261" s="80"/>
      <c r="M1261" s="80"/>
      <c r="N1261" s="80"/>
      <c r="O1261" s="80"/>
      <c r="P1261" s="80"/>
      <c r="Q1261" s="80"/>
      <c r="R1261" s="80"/>
      <c r="S1261" s="80"/>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c r="BW1261" s="35"/>
      <c r="BX1261" s="35"/>
      <c r="BY1261" s="35"/>
      <c r="BZ1261" s="35"/>
      <c r="CA1261" s="35"/>
      <c r="CB1261" s="35"/>
      <c r="CC1261" s="35"/>
      <c r="CD1261" s="35"/>
      <c r="CE1261" s="35"/>
      <c r="CF1261" s="35"/>
      <c r="CG1261" s="35"/>
      <c r="CH1261" s="35"/>
      <c r="CI1261" s="35"/>
      <c r="CJ1261" s="35"/>
      <c r="CK1261" s="35"/>
      <c r="CL1261" s="35"/>
      <c r="CM1261" s="35"/>
      <c r="CN1261" s="35"/>
      <c r="CO1261" s="35"/>
      <c r="CP1261" s="35"/>
      <c r="CQ1261" s="35"/>
      <c r="CR1261" s="35"/>
      <c r="CS1261" s="35"/>
      <c r="CT1261" s="35"/>
      <c r="CU1261" s="35"/>
      <c r="CV1261" s="35"/>
      <c r="CW1261" s="35"/>
      <c r="CX1261" s="35"/>
      <c r="CY1261" s="35"/>
      <c r="CZ1261" s="35"/>
      <c r="DA1261" s="35"/>
      <c r="DB1261" s="35"/>
      <c r="DC1261" s="35"/>
      <c r="DD1261" s="35"/>
      <c r="DE1261" s="35"/>
      <c r="DF1261" s="35"/>
      <c r="DG1261" s="35"/>
      <c r="DH1261" s="35"/>
      <c r="DI1261" s="35"/>
      <c r="DJ1261" s="35"/>
      <c r="DK1261" s="35"/>
      <c r="DL1261" s="35"/>
      <c r="DM1261" s="35"/>
    </row>
    <row r="1262" spans="1:117">
      <c r="A1262" s="9"/>
      <c r="B1262" s="9"/>
      <c r="C1262" s="42"/>
      <c r="D1262" s="79"/>
      <c r="E1262" s="80"/>
      <c r="F1262" s="80"/>
      <c r="G1262" s="80"/>
      <c r="H1262" s="80"/>
      <c r="I1262" s="80"/>
      <c r="J1262" s="80"/>
      <c r="K1262" s="80"/>
      <c r="L1262" s="80"/>
      <c r="M1262" s="80"/>
      <c r="N1262" s="80"/>
      <c r="O1262" s="80"/>
      <c r="P1262" s="80"/>
      <c r="Q1262" s="80"/>
      <c r="R1262" s="80"/>
      <c r="S1262" s="80"/>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5"/>
      <c r="BW1262" s="35"/>
      <c r="BX1262" s="35"/>
      <c r="BY1262" s="35"/>
      <c r="BZ1262" s="35"/>
      <c r="CA1262" s="35"/>
      <c r="CB1262" s="35"/>
      <c r="CC1262" s="35"/>
      <c r="CD1262" s="35"/>
      <c r="CE1262" s="35"/>
      <c r="CF1262" s="35"/>
      <c r="CG1262" s="35"/>
      <c r="CH1262" s="35"/>
      <c r="CI1262" s="35"/>
      <c r="CJ1262" s="35"/>
      <c r="CK1262" s="35"/>
      <c r="CL1262" s="35"/>
      <c r="CM1262" s="35"/>
      <c r="CN1262" s="35"/>
      <c r="CO1262" s="35"/>
      <c r="CP1262" s="35"/>
      <c r="CQ1262" s="35"/>
      <c r="CR1262" s="35"/>
      <c r="CS1262" s="35"/>
      <c r="CT1262" s="35"/>
      <c r="CU1262" s="35"/>
      <c r="CV1262" s="35"/>
      <c r="CW1262" s="35"/>
      <c r="CX1262" s="35"/>
      <c r="CY1262" s="35"/>
      <c r="CZ1262" s="35"/>
      <c r="DA1262" s="35"/>
      <c r="DB1262" s="35"/>
      <c r="DC1262" s="35"/>
      <c r="DD1262" s="35"/>
      <c r="DE1262" s="35"/>
      <c r="DF1262" s="35"/>
      <c r="DG1262" s="35"/>
      <c r="DH1262" s="35"/>
      <c r="DI1262" s="35"/>
      <c r="DJ1262" s="35"/>
      <c r="DK1262" s="35"/>
      <c r="DL1262" s="35"/>
      <c r="DM1262" s="35"/>
    </row>
    <row r="1263" spans="1:117">
      <c r="A1263" s="9"/>
      <c r="B1263" s="9"/>
      <c r="C1263" s="42"/>
      <c r="D1263" s="79"/>
      <c r="E1263" s="80"/>
      <c r="F1263" s="80"/>
      <c r="G1263" s="80"/>
      <c r="H1263" s="80"/>
      <c r="I1263" s="80"/>
      <c r="J1263" s="80"/>
      <c r="K1263" s="80"/>
      <c r="L1263" s="80"/>
      <c r="M1263" s="80"/>
      <c r="N1263" s="80"/>
      <c r="O1263" s="80"/>
      <c r="P1263" s="80"/>
      <c r="Q1263" s="80"/>
      <c r="R1263" s="80"/>
      <c r="S1263" s="80"/>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c r="BW1263" s="35"/>
      <c r="BX1263" s="35"/>
      <c r="BY1263" s="35"/>
      <c r="BZ1263" s="35"/>
      <c r="CA1263" s="35"/>
      <c r="CB1263" s="35"/>
      <c r="CC1263" s="35"/>
      <c r="CD1263" s="35"/>
      <c r="CE1263" s="35"/>
      <c r="CF1263" s="35"/>
      <c r="CG1263" s="35"/>
      <c r="CH1263" s="35"/>
      <c r="CI1263" s="35"/>
      <c r="CJ1263" s="35"/>
      <c r="CK1263" s="35"/>
      <c r="CL1263" s="35"/>
      <c r="CM1263" s="35"/>
      <c r="CN1263" s="35"/>
      <c r="CO1263" s="35"/>
      <c r="CP1263" s="35"/>
      <c r="CQ1263" s="35"/>
      <c r="CR1263" s="35"/>
      <c r="CS1263" s="35"/>
      <c r="CT1263" s="35"/>
      <c r="CU1263" s="35"/>
      <c r="CV1263" s="35"/>
      <c r="CW1263" s="35"/>
      <c r="CX1263" s="35"/>
      <c r="CY1263" s="35"/>
      <c r="CZ1263" s="35"/>
      <c r="DA1263" s="35"/>
      <c r="DB1263" s="35"/>
      <c r="DC1263" s="35"/>
      <c r="DD1263" s="35"/>
      <c r="DE1263" s="35"/>
      <c r="DF1263" s="35"/>
      <c r="DG1263" s="35"/>
      <c r="DH1263" s="35"/>
      <c r="DI1263" s="35"/>
      <c r="DJ1263" s="35"/>
      <c r="DK1263" s="35"/>
      <c r="DL1263" s="35"/>
      <c r="DM1263" s="35"/>
    </row>
    <row r="1264" spans="1:117">
      <c r="A1264" s="9"/>
      <c r="B1264" s="9"/>
      <c r="C1264" s="42"/>
      <c r="D1264" s="79"/>
      <c r="E1264" s="80"/>
      <c r="F1264" s="80"/>
      <c r="G1264" s="80"/>
      <c r="H1264" s="80"/>
      <c r="I1264" s="80"/>
      <c r="J1264" s="80"/>
      <c r="K1264" s="80"/>
      <c r="L1264" s="80"/>
      <c r="M1264" s="80"/>
      <c r="N1264" s="80"/>
      <c r="O1264" s="80"/>
      <c r="P1264" s="80"/>
      <c r="Q1264" s="80"/>
      <c r="R1264" s="80"/>
      <c r="S1264" s="80"/>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5"/>
      <c r="BW1264" s="35"/>
      <c r="BX1264" s="35"/>
      <c r="BY1264" s="35"/>
      <c r="BZ1264" s="35"/>
      <c r="CA1264" s="35"/>
      <c r="CB1264" s="35"/>
      <c r="CC1264" s="35"/>
      <c r="CD1264" s="35"/>
      <c r="CE1264" s="35"/>
      <c r="CF1264" s="35"/>
      <c r="CG1264" s="35"/>
      <c r="CH1264" s="35"/>
      <c r="CI1264" s="35"/>
      <c r="CJ1264" s="35"/>
      <c r="CK1264" s="35"/>
      <c r="CL1264" s="35"/>
      <c r="CM1264" s="35"/>
      <c r="CN1264" s="35"/>
      <c r="CO1264" s="35"/>
      <c r="CP1264" s="35"/>
      <c r="CQ1264" s="35"/>
      <c r="CR1264" s="35"/>
      <c r="CS1264" s="35"/>
      <c r="CT1264" s="35"/>
      <c r="CU1264" s="35"/>
      <c r="CV1264" s="35"/>
      <c r="CW1264" s="35"/>
      <c r="CX1264" s="35"/>
      <c r="CY1264" s="35"/>
      <c r="CZ1264" s="35"/>
      <c r="DA1264" s="35"/>
      <c r="DB1264" s="35"/>
      <c r="DC1264" s="35"/>
      <c r="DD1264" s="35"/>
      <c r="DE1264" s="35"/>
      <c r="DF1264" s="35"/>
      <c r="DG1264" s="35"/>
      <c r="DH1264" s="35"/>
      <c r="DI1264" s="35"/>
      <c r="DJ1264" s="35"/>
      <c r="DK1264" s="35"/>
      <c r="DL1264" s="35"/>
      <c r="DM1264" s="35"/>
    </row>
    <row r="1265" spans="1:117">
      <c r="A1265" s="9"/>
      <c r="B1265" s="9"/>
      <c r="C1265" s="42"/>
      <c r="D1265" s="79"/>
      <c r="E1265" s="80"/>
      <c r="F1265" s="80"/>
      <c r="G1265" s="80"/>
      <c r="H1265" s="80"/>
      <c r="I1265" s="80"/>
      <c r="J1265" s="80"/>
      <c r="K1265" s="80"/>
      <c r="L1265" s="80"/>
      <c r="M1265" s="80"/>
      <c r="N1265" s="80"/>
      <c r="O1265" s="80"/>
      <c r="P1265" s="80"/>
      <c r="Q1265" s="80"/>
      <c r="R1265" s="80"/>
      <c r="S1265" s="80"/>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c r="BW1265" s="35"/>
      <c r="BX1265" s="35"/>
      <c r="BY1265" s="35"/>
      <c r="BZ1265" s="35"/>
      <c r="CA1265" s="35"/>
      <c r="CB1265" s="35"/>
      <c r="CC1265" s="35"/>
      <c r="CD1265" s="35"/>
      <c r="CE1265" s="35"/>
      <c r="CF1265" s="35"/>
      <c r="CG1265" s="35"/>
      <c r="CH1265" s="35"/>
      <c r="CI1265" s="35"/>
      <c r="CJ1265" s="35"/>
      <c r="CK1265" s="35"/>
      <c r="CL1265" s="35"/>
      <c r="CM1265" s="35"/>
      <c r="CN1265" s="35"/>
      <c r="CO1265" s="35"/>
      <c r="CP1265" s="35"/>
      <c r="CQ1265" s="35"/>
      <c r="CR1265" s="35"/>
      <c r="CS1265" s="35"/>
      <c r="CT1265" s="35"/>
      <c r="CU1265" s="35"/>
      <c r="CV1265" s="35"/>
      <c r="CW1265" s="35"/>
      <c r="CX1265" s="35"/>
      <c r="CY1265" s="35"/>
      <c r="CZ1265" s="35"/>
      <c r="DA1265" s="35"/>
      <c r="DB1265" s="35"/>
      <c r="DC1265" s="35"/>
      <c r="DD1265" s="35"/>
      <c r="DE1265" s="35"/>
      <c r="DF1265" s="35"/>
      <c r="DG1265" s="35"/>
      <c r="DH1265" s="35"/>
      <c r="DI1265" s="35"/>
      <c r="DJ1265" s="35"/>
      <c r="DK1265" s="35"/>
      <c r="DL1265" s="35"/>
      <c r="DM1265" s="35"/>
    </row>
    <row r="1266" spans="1:117">
      <c r="A1266" s="9"/>
      <c r="B1266" s="9"/>
      <c r="C1266" s="42"/>
      <c r="D1266" s="79"/>
      <c r="E1266" s="80"/>
      <c r="F1266" s="80"/>
      <c r="G1266" s="80"/>
      <c r="H1266" s="80"/>
      <c r="I1266" s="80"/>
      <c r="J1266" s="80"/>
      <c r="K1266" s="80"/>
      <c r="L1266" s="80"/>
      <c r="M1266" s="80"/>
      <c r="N1266" s="80"/>
      <c r="O1266" s="80"/>
      <c r="P1266" s="80"/>
      <c r="Q1266" s="80"/>
      <c r="R1266" s="80"/>
      <c r="S1266" s="80"/>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c r="BW1266" s="35"/>
      <c r="BX1266" s="35"/>
      <c r="BY1266" s="35"/>
      <c r="BZ1266" s="35"/>
      <c r="CA1266" s="35"/>
      <c r="CB1266" s="35"/>
      <c r="CC1266" s="35"/>
      <c r="CD1266" s="35"/>
      <c r="CE1266" s="35"/>
      <c r="CF1266" s="35"/>
      <c r="CG1266" s="35"/>
      <c r="CH1266" s="35"/>
      <c r="CI1266" s="35"/>
      <c r="CJ1266" s="35"/>
      <c r="CK1266" s="35"/>
      <c r="CL1266" s="35"/>
      <c r="CM1266" s="35"/>
      <c r="CN1266" s="35"/>
      <c r="CO1266" s="35"/>
      <c r="CP1266" s="35"/>
      <c r="CQ1266" s="35"/>
      <c r="CR1266" s="35"/>
      <c r="CS1266" s="35"/>
      <c r="CT1266" s="35"/>
      <c r="CU1266" s="35"/>
      <c r="CV1266" s="35"/>
      <c r="CW1266" s="35"/>
      <c r="CX1266" s="35"/>
      <c r="CY1266" s="35"/>
      <c r="CZ1266" s="35"/>
      <c r="DA1266" s="35"/>
      <c r="DB1266" s="35"/>
      <c r="DC1266" s="35"/>
      <c r="DD1266" s="35"/>
      <c r="DE1266" s="35"/>
      <c r="DF1266" s="35"/>
      <c r="DG1266" s="35"/>
      <c r="DH1266" s="35"/>
      <c r="DI1266" s="35"/>
      <c r="DJ1266" s="35"/>
      <c r="DK1266" s="35"/>
      <c r="DL1266" s="35"/>
      <c r="DM1266" s="35"/>
    </row>
    <row r="1267" spans="1:117">
      <c r="A1267" s="9"/>
      <c r="B1267" s="9"/>
      <c r="C1267" s="42"/>
      <c r="D1267" s="79"/>
      <c r="E1267" s="80"/>
      <c r="F1267" s="80"/>
      <c r="G1267" s="80"/>
      <c r="H1267" s="80"/>
      <c r="I1267" s="80"/>
      <c r="J1267" s="80"/>
      <c r="K1267" s="80"/>
      <c r="L1267" s="80"/>
      <c r="M1267" s="80"/>
      <c r="N1267" s="80"/>
      <c r="O1267" s="80"/>
      <c r="P1267" s="80"/>
      <c r="Q1267" s="80"/>
      <c r="R1267" s="80"/>
      <c r="S1267" s="80"/>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5"/>
      <c r="BW1267" s="35"/>
      <c r="BX1267" s="35"/>
      <c r="BY1267" s="35"/>
      <c r="BZ1267" s="35"/>
      <c r="CA1267" s="35"/>
      <c r="CB1267" s="35"/>
      <c r="CC1267" s="35"/>
      <c r="CD1267" s="35"/>
      <c r="CE1267" s="35"/>
      <c r="CF1267" s="35"/>
      <c r="CG1267" s="35"/>
      <c r="CH1267" s="35"/>
      <c r="CI1267" s="35"/>
      <c r="CJ1267" s="35"/>
      <c r="CK1267" s="35"/>
      <c r="CL1267" s="35"/>
      <c r="CM1267" s="35"/>
      <c r="CN1267" s="35"/>
      <c r="CO1267" s="35"/>
      <c r="CP1267" s="35"/>
      <c r="CQ1267" s="35"/>
      <c r="CR1267" s="35"/>
      <c r="CS1267" s="35"/>
      <c r="CT1267" s="35"/>
      <c r="CU1267" s="35"/>
      <c r="CV1267" s="35"/>
      <c r="CW1267" s="35"/>
      <c r="CX1267" s="35"/>
      <c r="CY1267" s="35"/>
      <c r="CZ1267" s="35"/>
      <c r="DA1267" s="35"/>
      <c r="DB1267" s="35"/>
      <c r="DC1267" s="35"/>
      <c r="DD1267" s="35"/>
      <c r="DE1267" s="35"/>
      <c r="DF1267" s="35"/>
      <c r="DG1267" s="35"/>
      <c r="DH1267" s="35"/>
      <c r="DI1267" s="35"/>
      <c r="DJ1267" s="35"/>
      <c r="DK1267" s="35"/>
      <c r="DL1267" s="35"/>
      <c r="DM1267" s="35"/>
    </row>
    <row r="1268" spans="1:117">
      <c r="A1268" s="9"/>
      <c r="B1268" s="9"/>
      <c r="C1268" s="42"/>
      <c r="D1268" s="79"/>
      <c r="E1268" s="80"/>
      <c r="F1268" s="80"/>
      <c r="G1268" s="80"/>
      <c r="H1268" s="80"/>
      <c r="I1268" s="80"/>
      <c r="J1268" s="80"/>
      <c r="K1268" s="80"/>
      <c r="L1268" s="80"/>
      <c r="M1268" s="80"/>
      <c r="N1268" s="80"/>
      <c r="O1268" s="80"/>
      <c r="P1268" s="80"/>
      <c r="Q1268" s="80"/>
      <c r="R1268" s="80"/>
      <c r="S1268" s="80"/>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c r="BW1268" s="35"/>
      <c r="BX1268" s="35"/>
      <c r="BY1268" s="35"/>
      <c r="BZ1268" s="35"/>
      <c r="CA1268" s="35"/>
      <c r="CB1268" s="35"/>
      <c r="CC1268" s="35"/>
      <c r="CD1268" s="35"/>
      <c r="CE1268" s="35"/>
      <c r="CF1268" s="35"/>
      <c r="CG1268" s="35"/>
      <c r="CH1268" s="35"/>
      <c r="CI1268" s="35"/>
      <c r="CJ1268" s="35"/>
      <c r="CK1268" s="35"/>
      <c r="CL1268" s="35"/>
      <c r="CM1268" s="35"/>
      <c r="CN1268" s="35"/>
      <c r="CO1268" s="35"/>
      <c r="CP1268" s="35"/>
      <c r="CQ1268" s="35"/>
      <c r="CR1268" s="35"/>
      <c r="CS1268" s="35"/>
      <c r="CT1268" s="35"/>
      <c r="CU1268" s="35"/>
      <c r="CV1268" s="35"/>
      <c r="CW1268" s="35"/>
      <c r="CX1268" s="35"/>
      <c r="CY1268" s="35"/>
      <c r="CZ1268" s="35"/>
      <c r="DA1268" s="35"/>
      <c r="DB1268" s="35"/>
      <c r="DC1268" s="35"/>
      <c r="DD1268" s="35"/>
      <c r="DE1268" s="35"/>
      <c r="DF1268" s="35"/>
      <c r="DG1268" s="35"/>
      <c r="DH1268" s="35"/>
      <c r="DI1268" s="35"/>
      <c r="DJ1268" s="35"/>
      <c r="DK1268" s="35"/>
      <c r="DL1268" s="35"/>
      <c r="DM1268" s="35"/>
    </row>
    <row r="1269" spans="1:117">
      <c r="A1269" s="9"/>
      <c r="B1269" s="9"/>
      <c r="C1269" s="42"/>
      <c r="D1269" s="79"/>
      <c r="E1269" s="80"/>
      <c r="F1269" s="80"/>
      <c r="G1269" s="80"/>
      <c r="H1269" s="80"/>
      <c r="I1269" s="80"/>
      <c r="J1269" s="80"/>
      <c r="K1269" s="80"/>
      <c r="L1269" s="80"/>
      <c r="M1269" s="80"/>
      <c r="N1269" s="80"/>
      <c r="O1269" s="80"/>
      <c r="P1269" s="80"/>
      <c r="Q1269" s="80"/>
      <c r="R1269" s="80"/>
      <c r="S1269" s="80"/>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c r="BW1269" s="35"/>
      <c r="BX1269" s="35"/>
      <c r="BY1269" s="35"/>
      <c r="BZ1269" s="35"/>
      <c r="CA1269" s="35"/>
      <c r="CB1269" s="35"/>
      <c r="CC1269" s="35"/>
      <c r="CD1269" s="35"/>
      <c r="CE1269" s="35"/>
      <c r="CF1269" s="35"/>
      <c r="CG1269" s="35"/>
      <c r="CH1269" s="35"/>
      <c r="CI1269" s="35"/>
      <c r="CJ1269" s="35"/>
      <c r="CK1269" s="35"/>
      <c r="CL1269" s="35"/>
      <c r="CM1269" s="35"/>
      <c r="CN1269" s="35"/>
      <c r="CO1269" s="35"/>
      <c r="CP1269" s="35"/>
      <c r="CQ1269" s="35"/>
      <c r="CR1269" s="35"/>
      <c r="CS1269" s="35"/>
      <c r="CT1269" s="35"/>
      <c r="CU1269" s="35"/>
      <c r="CV1269" s="35"/>
      <c r="CW1269" s="35"/>
      <c r="CX1269" s="35"/>
      <c r="CY1269" s="35"/>
      <c r="CZ1269" s="35"/>
      <c r="DA1269" s="35"/>
      <c r="DB1269" s="35"/>
      <c r="DC1269" s="35"/>
      <c r="DD1269" s="35"/>
      <c r="DE1269" s="35"/>
      <c r="DF1269" s="35"/>
      <c r="DG1269" s="35"/>
      <c r="DH1269" s="35"/>
      <c r="DI1269" s="35"/>
      <c r="DJ1269" s="35"/>
      <c r="DK1269" s="35"/>
      <c r="DL1269" s="35"/>
      <c r="DM1269" s="35"/>
    </row>
    <row r="1270" spans="1:117">
      <c r="A1270" s="9"/>
      <c r="B1270" s="9"/>
      <c r="C1270" s="42"/>
      <c r="D1270" s="79"/>
      <c r="E1270" s="80"/>
      <c r="F1270" s="80"/>
      <c r="G1270" s="80"/>
      <c r="H1270" s="80"/>
      <c r="I1270" s="80"/>
      <c r="J1270" s="80"/>
      <c r="K1270" s="80"/>
      <c r="L1270" s="80"/>
      <c r="M1270" s="80"/>
      <c r="N1270" s="80"/>
      <c r="O1270" s="80"/>
      <c r="P1270" s="80"/>
      <c r="Q1270" s="80"/>
      <c r="R1270" s="80"/>
      <c r="S1270" s="80"/>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c r="BW1270" s="35"/>
      <c r="BX1270" s="35"/>
      <c r="BY1270" s="35"/>
      <c r="BZ1270" s="35"/>
      <c r="CA1270" s="35"/>
      <c r="CB1270" s="35"/>
      <c r="CC1270" s="35"/>
      <c r="CD1270" s="35"/>
      <c r="CE1270" s="35"/>
      <c r="CF1270" s="35"/>
      <c r="CG1270" s="35"/>
      <c r="CH1270" s="35"/>
      <c r="CI1270" s="35"/>
      <c r="CJ1270" s="35"/>
      <c r="CK1270" s="35"/>
      <c r="CL1270" s="35"/>
      <c r="CM1270" s="35"/>
      <c r="CN1270" s="35"/>
      <c r="CO1270" s="35"/>
      <c r="CP1270" s="35"/>
      <c r="CQ1270" s="35"/>
      <c r="CR1270" s="35"/>
      <c r="CS1270" s="35"/>
      <c r="CT1270" s="35"/>
      <c r="CU1270" s="35"/>
      <c r="CV1270" s="35"/>
      <c r="CW1270" s="35"/>
      <c r="CX1270" s="35"/>
      <c r="CY1270" s="35"/>
      <c r="CZ1270" s="35"/>
      <c r="DA1270" s="35"/>
      <c r="DB1270" s="35"/>
      <c r="DC1270" s="35"/>
      <c r="DD1270" s="35"/>
      <c r="DE1270" s="35"/>
      <c r="DF1270" s="35"/>
      <c r="DG1270" s="35"/>
      <c r="DH1270" s="35"/>
      <c r="DI1270" s="35"/>
      <c r="DJ1270" s="35"/>
      <c r="DK1270" s="35"/>
      <c r="DL1270" s="35"/>
      <c r="DM1270" s="35"/>
    </row>
    <row r="1271" spans="1:117">
      <c r="A1271" s="9"/>
      <c r="B1271" s="9"/>
      <c r="C1271" s="42"/>
      <c r="D1271" s="79"/>
      <c r="E1271" s="80"/>
      <c r="F1271" s="80"/>
      <c r="G1271" s="80"/>
      <c r="H1271" s="80"/>
      <c r="I1271" s="80"/>
      <c r="J1271" s="80"/>
      <c r="K1271" s="80"/>
      <c r="L1271" s="80"/>
      <c r="M1271" s="80"/>
      <c r="N1271" s="80"/>
      <c r="O1271" s="80"/>
      <c r="P1271" s="80"/>
      <c r="Q1271" s="80"/>
      <c r="R1271" s="80"/>
      <c r="S1271" s="80"/>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c r="BW1271" s="35"/>
      <c r="BX1271" s="35"/>
      <c r="BY1271" s="35"/>
      <c r="BZ1271" s="35"/>
      <c r="CA1271" s="35"/>
      <c r="CB1271" s="35"/>
      <c r="CC1271" s="35"/>
      <c r="CD1271" s="35"/>
      <c r="CE1271" s="35"/>
      <c r="CF1271" s="35"/>
      <c r="CG1271" s="35"/>
      <c r="CH1271" s="35"/>
      <c r="CI1271" s="35"/>
      <c r="CJ1271" s="35"/>
      <c r="CK1271" s="35"/>
      <c r="CL1271" s="35"/>
      <c r="CM1271" s="35"/>
      <c r="CN1271" s="35"/>
      <c r="CO1271" s="35"/>
      <c r="CP1271" s="35"/>
      <c r="CQ1271" s="35"/>
      <c r="CR1271" s="35"/>
      <c r="CS1271" s="35"/>
      <c r="CT1271" s="35"/>
      <c r="CU1271" s="35"/>
      <c r="CV1271" s="35"/>
      <c r="CW1271" s="35"/>
      <c r="CX1271" s="35"/>
      <c r="CY1271" s="35"/>
      <c r="CZ1271" s="35"/>
      <c r="DA1271" s="35"/>
      <c r="DB1271" s="35"/>
      <c r="DC1271" s="35"/>
      <c r="DD1271" s="35"/>
      <c r="DE1271" s="35"/>
      <c r="DF1271" s="35"/>
      <c r="DG1271" s="35"/>
      <c r="DH1271" s="35"/>
      <c r="DI1271" s="35"/>
      <c r="DJ1271" s="35"/>
      <c r="DK1271" s="35"/>
      <c r="DL1271" s="35"/>
      <c r="DM1271" s="35"/>
    </row>
    <row r="1272" spans="1:117">
      <c r="A1272" s="9"/>
      <c r="B1272" s="9"/>
      <c r="C1272" s="42"/>
      <c r="D1272" s="79"/>
      <c r="E1272" s="80"/>
      <c r="F1272" s="80"/>
      <c r="G1272" s="80"/>
      <c r="H1272" s="80"/>
      <c r="I1272" s="80"/>
      <c r="J1272" s="80"/>
      <c r="K1272" s="80"/>
      <c r="L1272" s="80"/>
      <c r="M1272" s="80"/>
      <c r="N1272" s="80"/>
      <c r="O1272" s="80"/>
      <c r="P1272" s="80"/>
      <c r="Q1272" s="80"/>
      <c r="R1272" s="80"/>
      <c r="S1272" s="80"/>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5"/>
      <c r="BW1272" s="35"/>
      <c r="BX1272" s="35"/>
      <c r="BY1272" s="35"/>
      <c r="BZ1272" s="35"/>
      <c r="CA1272" s="35"/>
      <c r="CB1272" s="35"/>
      <c r="CC1272" s="35"/>
      <c r="CD1272" s="35"/>
      <c r="CE1272" s="35"/>
      <c r="CF1272" s="35"/>
      <c r="CG1272" s="35"/>
      <c r="CH1272" s="35"/>
      <c r="CI1272" s="35"/>
      <c r="CJ1272" s="35"/>
      <c r="CK1272" s="35"/>
      <c r="CL1272" s="35"/>
      <c r="CM1272" s="35"/>
      <c r="CN1272" s="35"/>
      <c r="CO1272" s="35"/>
      <c r="CP1272" s="35"/>
      <c r="CQ1272" s="35"/>
      <c r="CR1272" s="35"/>
      <c r="CS1272" s="35"/>
      <c r="CT1272" s="35"/>
      <c r="CU1272" s="35"/>
      <c r="CV1272" s="35"/>
      <c r="CW1272" s="35"/>
      <c r="CX1272" s="35"/>
      <c r="CY1272" s="35"/>
      <c r="CZ1272" s="35"/>
      <c r="DA1272" s="35"/>
      <c r="DB1272" s="35"/>
      <c r="DC1272" s="35"/>
      <c r="DD1272" s="35"/>
      <c r="DE1272" s="35"/>
      <c r="DF1272" s="35"/>
      <c r="DG1272" s="35"/>
      <c r="DH1272" s="35"/>
      <c r="DI1272" s="35"/>
      <c r="DJ1272" s="35"/>
      <c r="DK1272" s="35"/>
      <c r="DL1272" s="35"/>
      <c r="DM1272" s="35"/>
    </row>
    <row r="1273" spans="1:117">
      <c r="A1273" s="9"/>
      <c r="B1273" s="9"/>
      <c r="C1273" s="42"/>
      <c r="D1273" s="79"/>
      <c r="E1273" s="80"/>
      <c r="F1273" s="80"/>
      <c r="G1273" s="80"/>
      <c r="H1273" s="80"/>
      <c r="I1273" s="80"/>
      <c r="J1273" s="80"/>
      <c r="K1273" s="80"/>
      <c r="L1273" s="80"/>
      <c r="M1273" s="80"/>
      <c r="N1273" s="80"/>
      <c r="O1273" s="80"/>
      <c r="P1273" s="80"/>
      <c r="Q1273" s="80"/>
      <c r="R1273" s="80"/>
      <c r="S1273" s="80"/>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5"/>
      <c r="BW1273" s="35"/>
      <c r="BX1273" s="35"/>
      <c r="BY1273" s="35"/>
      <c r="BZ1273" s="35"/>
      <c r="CA1273" s="35"/>
      <c r="CB1273" s="35"/>
      <c r="CC1273" s="35"/>
      <c r="CD1273" s="35"/>
      <c r="CE1273" s="35"/>
      <c r="CF1273" s="35"/>
      <c r="CG1273" s="35"/>
      <c r="CH1273" s="35"/>
      <c r="CI1273" s="35"/>
      <c r="CJ1273" s="35"/>
      <c r="CK1273" s="35"/>
      <c r="CL1273" s="35"/>
      <c r="CM1273" s="35"/>
      <c r="CN1273" s="35"/>
      <c r="CO1273" s="35"/>
      <c r="CP1273" s="35"/>
      <c r="CQ1273" s="35"/>
      <c r="CR1273" s="35"/>
      <c r="CS1273" s="35"/>
      <c r="CT1273" s="35"/>
      <c r="CU1273" s="35"/>
      <c r="CV1273" s="35"/>
      <c r="CW1273" s="35"/>
      <c r="CX1273" s="35"/>
      <c r="CY1273" s="35"/>
      <c r="CZ1273" s="35"/>
      <c r="DA1273" s="35"/>
      <c r="DB1273" s="35"/>
      <c r="DC1273" s="35"/>
      <c r="DD1273" s="35"/>
      <c r="DE1273" s="35"/>
      <c r="DF1273" s="35"/>
      <c r="DG1273" s="35"/>
      <c r="DH1273" s="35"/>
      <c r="DI1273" s="35"/>
      <c r="DJ1273" s="35"/>
      <c r="DK1273" s="35"/>
      <c r="DL1273" s="35"/>
      <c r="DM1273" s="35"/>
    </row>
    <row r="1274" spans="1:117">
      <c r="A1274" s="9"/>
      <c r="B1274" s="9"/>
      <c r="C1274" s="42"/>
      <c r="D1274" s="79"/>
      <c r="E1274" s="80"/>
      <c r="F1274" s="80"/>
      <c r="G1274" s="80"/>
      <c r="H1274" s="80"/>
      <c r="I1274" s="80"/>
      <c r="J1274" s="80"/>
      <c r="K1274" s="80"/>
      <c r="L1274" s="80"/>
      <c r="M1274" s="80"/>
      <c r="N1274" s="80"/>
      <c r="O1274" s="80"/>
      <c r="P1274" s="80"/>
      <c r="Q1274" s="80"/>
      <c r="R1274" s="80"/>
      <c r="S1274" s="80"/>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5"/>
      <c r="BW1274" s="35"/>
      <c r="BX1274" s="35"/>
      <c r="BY1274" s="35"/>
      <c r="BZ1274" s="35"/>
      <c r="CA1274" s="35"/>
      <c r="CB1274" s="35"/>
      <c r="CC1274" s="35"/>
      <c r="CD1274" s="35"/>
      <c r="CE1274" s="35"/>
      <c r="CF1274" s="35"/>
      <c r="CG1274" s="35"/>
      <c r="CH1274" s="35"/>
      <c r="CI1274" s="35"/>
      <c r="CJ1274" s="35"/>
      <c r="CK1274" s="35"/>
      <c r="CL1274" s="35"/>
      <c r="CM1274" s="35"/>
      <c r="CN1274" s="35"/>
      <c r="CO1274" s="35"/>
      <c r="CP1274" s="35"/>
      <c r="CQ1274" s="35"/>
      <c r="CR1274" s="35"/>
      <c r="CS1274" s="35"/>
      <c r="CT1274" s="35"/>
      <c r="CU1274" s="35"/>
      <c r="CV1274" s="35"/>
      <c r="CW1274" s="35"/>
      <c r="CX1274" s="35"/>
      <c r="CY1274" s="35"/>
      <c r="CZ1274" s="35"/>
      <c r="DA1274" s="35"/>
      <c r="DB1274" s="35"/>
      <c r="DC1274" s="35"/>
      <c r="DD1274" s="35"/>
      <c r="DE1274" s="35"/>
      <c r="DF1274" s="35"/>
      <c r="DG1274" s="35"/>
      <c r="DH1274" s="35"/>
      <c r="DI1274" s="35"/>
      <c r="DJ1274" s="35"/>
      <c r="DK1274" s="35"/>
      <c r="DL1274" s="35"/>
      <c r="DM1274" s="35"/>
    </row>
    <row r="1275" spans="1:117">
      <c r="A1275" s="9"/>
      <c r="B1275" s="9"/>
      <c r="C1275" s="42"/>
      <c r="D1275" s="79"/>
      <c r="E1275" s="80"/>
      <c r="F1275" s="80"/>
      <c r="G1275" s="80"/>
      <c r="H1275" s="80"/>
      <c r="I1275" s="80"/>
      <c r="J1275" s="80"/>
      <c r="K1275" s="80"/>
      <c r="L1275" s="80"/>
      <c r="M1275" s="80"/>
      <c r="N1275" s="80"/>
      <c r="O1275" s="80"/>
      <c r="P1275" s="80"/>
      <c r="Q1275" s="80"/>
      <c r="R1275" s="80"/>
      <c r="S1275" s="80"/>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c r="BW1275" s="35"/>
      <c r="BX1275" s="35"/>
      <c r="BY1275" s="35"/>
      <c r="BZ1275" s="35"/>
      <c r="CA1275" s="35"/>
      <c r="CB1275" s="35"/>
      <c r="CC1275" s="35"/>
      <c r="CD1275" s="35"/>
      <c r="CE1275" s="35"/>
      <c r="CF1275" s="35"/>
      <c r="CG1275" s="35"/>
      <c r="CH1275" s="35"/>
      <c r="CI1275" s="35"/>
      <c r="CJ1275" s="35"/>
      <c r="CK1275" s="35"/>
      <c r="CL1275" s="35"/>
      <c r="CM1275" s="35"/>
      <c r="CN1275" s="35"/>
      <c r="CO1275" s="35"/>
      <c r="CP1275" s="35"/>
      <c r="CQ1275" s="35"/>
      <c r="CR1275" s="35"/>
      <c r="CS1275" s="35"/>
      <c r="CT1275" s="35"/>
      <c r="CU1275" s="35"/>
      <c r="CV1275" s="35"/>
      <c r="CW1275" s="35"/>
      <c r="CX1275" s="35"/>
      <c r="CY1275" s="35"/>
      <c r="CZ1275" s="35"/>
      <c r="DA1275" s="35"/>
      <c r="DB1275" s="35"/>
      <c r="DC1275" s="35"/>
      <c r="DD1275" s="35"/>
      <c r="DE1275" s="35"/>
      <c r="DF1275" s="35"/>
      <c r="DG1275" s="35"/>
      <c r="DH1275" s="35"/>
      <c r="DI1275" s="35"/>
      <c r="DJ1275" s="35"/>
      <c r="DK1275" s="35"/>
      <c r="DL1275" s="35"/>
      <c r="DM1275" s="35"/>
    </row>
    <row r="1276" spans="1:117">
      <c r="A1276" s="9"/>
      <c r="B1276" s="9"/>
      <c r="C1276" s="42"/>
      <c r="D1276" s="79"/>
      <c r="E1276" s="80"/>
      <c r="F1276" s="80"/>
      <c r="G1276" s="80"/>
      <c r="H1276" s="80"/>
      <c r="I1276" s="80"/>
      <c r="J1276" s="80"/>
      <c r="K1276" s="80"/>
      <c r="L1276" s="80"/>
      <c r="M1276" s="80"/>
      <c r="N1276" s="80"/>
      <c r="O1276" s="80"/>
      <c r="P1276" s="80"/>
      <c r="Q1276" s="80"/>
      <c r="R1276" s="80"/>
      <c r="S1276" s="80"/>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c r="BQ1276" s="35"/>
      <c r="BR1276" s="35"/>
      <c r="BS1276" s="35"/>
      <c r="BT1276" s="35"/>
      <c r="BU1276" s="35"/>
      <c r="BV1276" s="35"/>
      <c r="BW1276" s="35"/>
      <c r="BX1276" s="35"/>
      <c r="BY1276" s="35"/>
      <c r="BZ1276" s="35"/>
      <c r="CA1276" s="35"/>
      <c r="CB1276" s="35"/>
      <c r="CC1276" s="35"/>
      <c r="CD1276" s="35"/>
      <c r="CE1276" s="35"/>
      <c r="CF1276" s="35"/>
      <c r="CG1276" s="35"/>
      <c r="CH1276" s="35"/>
      <c r="CI1276" s="35"/>
      <c r="CJ1276" s="35"/>
      <c r="CK1276" s="35"/>
      <c r="CL1276" s="35"/>
      <c r="CM1276" s="35"/>
      <c r="CN1276" s="35"/>
      <c r="CO1276" s="35"/>
      <c r="CP1276" s="35"/>
      <c r="CQ1276" s="35"/>
      <c r="CR1276" s="35"/>
      <c r="CS1276" s="35"/>
      <c r="CT1276" s="35"/>
      <c r="CU1276" s="35"/>
      <c r="CV1276" s="35"/>
      <c r="CW1276" s="35"/>
      <c r="CX1276" s="35"/>
      <c r="CY1276" s="35"/>
      <c r="CZ1276" s="35"/>
      <c r="DA1276" s="35"/>
      <c r="DB1276" s="35"/>
      <c r="DC1276" s="35"/>
      <c r="DD1276" s="35"/>
      <c r="DE1276" s="35"/>
      <c r="DF1276" s="35"/>
      <c r="DG1276" s="35"/>
      <c r="DH1276" s="35"/>
      <c r="DI1276" s="35"/>
      <c r="DJ1276" s="35"/>
      <c r="DK1276" s="35"/>
      <c r="DL1276" s="35"/>
      <c r="DM1276" s="35"/>
    </row>
    <row r="1277" spans="1:117">
      <c r="A1277" s="9"/>
      <c r="B1277" s="9"/>
      <c r="C1277" s="42"/>
      <c r="D1277" s="79"/>
      <c r="E1277" s="80"/>
      <c r="F1277" s="80"/>
      <c r="G1277" s="80"/>
      <c r="H1277" s="80"/>
      <c r="I1277" s="80"/>
      <c r="J1277" s="80"/>
      <c r="K1277" s="80"/>
      <c r="L1277" s="80"/>
      <c r="M1277" s="80"/>
      <c r="N1277" s="80"/>
      <c r="O1277" s="80"/>
      <c r="P1277" s="80"/>
      <c r="Q1277" s="80"/>
      <c r="R1277" s="80"/>
      <c r="S1277" s="80"/>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c r="BQ1277" s="35"/>
      <c r="BR1277" s="35"/>
      <c r="BS1277" s="35"/>
      <c r="BT1277" s="35"/>
      <c r="BU1277" s="35"/>
      <c r="BV1277" s="35"/>
      <c r="BW1277" s="35"/>
      <c r="BX1277" s="35"/>
      <c r="BY1277" s="35"/>
      <c r="BZ1277" s="35"/>
      <c r="CA1277" s="35"/>
      <c r="CB1277" s="35"/>
      <c r="CC1277" s="35"/>
      <c r="CD1277" s="35"/>
      <c r="CE1277" s="35"/>
      <c r="CF1277" s="35"/>
      <c r="CG1277" s="35"/>
      <c r="CH1277" s="35"/>
      <c r="CI1277" s="35"/>
      <c r="CJ1277" s="35"/>
      <c r="CK1277" s="35"/>
      <c r="CL1277" s="35"/>
      <c r="CM1277" s="35"/>
      <c r="CN1277" s="35"/>
      <c r="CO1277" s="35"/>
      <c r="CP1277" s="35"/>
      <c r="CQ1277" s="35"/>
      <c r="CR1277" s="35"/>
      <c r="CS1277" s="35"/>
      <c r="CT1277" s="35"/>
      <c r="CU1277" s="35"/>
      <c r="CV1277" s="35"/>
      <c r="CW1277" s="35"/>
      <c r="CX1277" s="35"/>
      <c r="CY1277" s="35"/>
      <c r="CZ1277" s="35"/>
      <c r="DA1277" s="35"/>
      <c r="DB1277" s="35"/>
      <c r="DC1277" s="35"/>
      <c r="DD1277" s="35"/>
      <c r="DE1277" s="35"/>
      <c r="DF1277" s="35"/>
      <c r="DG1277" s="35"/>
      <c r="DH1277" s="35"/>
      <c r="DI1277" s="35"/>
      <c r="DJ1277" s="35"/>
      <c r="DK1277" s="35"/>
      <c r="DL1277" s="35"/>
      <c r="DM1277" s="35"/>
    </row>
    <row r="1278" spans="1:117">
      <c r="A1278" s="9"/>
      <c r="B1278" s="9"/>
      <c r="C1278" s="42"/>
      <c r="D1278" s="79"/>
      <c r="E1278" s="80"/>
      <c r="F1278" s="80"/>
      <c r="G1278" s="80"/>
      <c r="H1278" s="80"/>
      <c r="I1278" s="80"/>
      <c r="J1278" s="80"/>
      <c r="K1278" s="80"/>
      <c r="L1278" s="80"/>
      <c r="M1278" s="80"/>
      <c r="N1278" s="80"/>
      <c r="O1278" s="80"/>
      <c r="P1278" s="80"/>
      <c r="Q1278" s="80"/>
      <c r="R1278" s="80"/>
      <c r="S1278" s="80"/>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c r="CC1278" s="35"/>
      <c r="CD1278" s="35"/>
      <c r="CE1278" s="35"/>
      <c r="CF1278" s="35"/>
      <c r="CG1278" s="35"/>
      <c r="CH1278" s="35"/>
      <c r="CI1278" s="35"/>
      <c r="CJ1278" s="35"/>
      <c r="CK1278" s="35"/>
      <c r="CL1278" s="35"/>
      <c r="CM1278" s="35"/>
      <c r="CN1278" s="35"/>
      <c r="CO1278" s="35"/>
      <c r="CP1278" s="35"/>
      <c r="CQ1278" s="35"/>
      <c r="CR1278" s="35"/>
      <c r="CS1278" s="35"/>
      <c r="CT1278" s="35"/>
      <c r="CU1278" s="35"/>
      <c r="CV1278" s="35"/>
      <c r="CW1278" s="35"/>
      <c r="CX1278" s="35"/>
      <c r="CY1278" s="35"/>
      <c r="CZ1278" s="35"/>
      <c r="DA1278" s="35"/>
      <c r="DB1278" s="35"/>
      <c r="DC1278" s="35"/>
      <c r="DD1278" s="35"/>
      <c r="DE1278" s="35"/>
      <c r="DF1278" s="35"/>
      <c r="DG1278" s="35"/>
      <c r="DH1278" s="35"/>
      <c r="DI1278" s="35"/>
      <c r="DJ1278" s="35"/>
      <c r="DK1278" s="35"/>
      <c r="DL1278" s="35"/>
      <c r="DM1278" s="35"/>
    </row>
    <row r="1279" spans="1:117">
      <c r="A1279" s="9"/>
      <c r="B1279" s="9"/>
      <c r="C1279" s="42"/>
      <c r="D1279" s="79"/>
      <c r="E1279" s="80"/>
      <c r="F1279" s="80"/>
      <c r="G1279" s="80"/>
      <c r="H1279" s="80"/>
      <c r="I1279" s="80"/>
      <c r="J1279" s="80"/>
      <c r="K1279" s="80"/>
      <c r="L1279" s="80"/>
      <c r="M1279" s="80"/>
      <c r="N1279" s="80"/>
      <c r="O1279" s="80"/>
      <c r="P1279" s="80"/>
      <c r="Q1279" s="80"/>
      <c r="R1279" s="80"/>
      <c r="S1279" s="80"/>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c r="BQ1279" s="35"/>
      <c r="BR1279" s="35"/>
      <c r="BS1279" s="35"/>
      <c r="BT1279" s="35"/>
      <c r="BU1279" s="35"/>
      <c r="BV1279" s="35"/>
      <c r="BW1279" s="35"/>
      <c r="BX1279" s="35"/>
      <c r="BY1279" s="35"/>
      <c r="BZ1279" s="35"/>
      <c r="CA1279" s="35"/>
      <c r="CB1279" s="35"/>
      <c r="CC1279" s="35"/>
      <c r="CD1279" s="35"/>
      <c r="CE1279" s="35"/>
      <c r="CF1279" s="35"/>
      <c r="CG1279" s="35"/>
      <c r="CH1279" s="35"/>
      <c r="CI1279" s="35"/>
      <c r="CJ1279" s="35"/>
      <c r="CK1279" s="35"/>
      <c r="CL1279" s="35"/>
      <c r="CM1279" s="35"/>
      <c r="CN1279" s="35"/>
      <c r="CO1279" s="35"/>
      <c r="CP1279" s="35"/>
      <c r="CQ1279" s="35"/>
      <c r="CR1279" s="35"/>
      <c r="CS1279" s="35"/>
      <c r="CT1279" s="35"/>
      <c r="CU1279" s="35"/>
      <c r="CV1279" s="35"/>
      <c r="CW1279" s="35"/>
      <c r="CX1279" s="35"/>
      <c r="CY1279" s="35"/>
      <c r="CZ1279" s="35"/>
      <c r="DA1279" s="35"/>
      <c r="DB1279" s="35"/>
      <c r="DC1279" s="35"/>
      <c r="DD1279" s="35"/>
      <c r="DE1279" s="35"/>
      <c r="DF1279" s="35"/>
      <c r="DG1279" s="35"/>
      <c r="DH1279" s="35"/>
      <c r="DI1279" s="35"/>
      <c r="DJ1279" s="35"/>
      <c r="DK1279" s="35"/>
      <c r="DL1279" s="35"/>
      <c r="DM1279" s="35"/>
    </row>
    <row r="1280" spans="1:117">
      <c r="A1280" s="9"/>
      <c r="B1280" s="9"/>
      <c r="C1280" s="42"/>
      <c r="D1280" s="79"/>
      <c r="E1280" s="80"/>
      <c r="F1280" s="80"/>
      <c r="G1280" s="80"/>
      <c r="H1280" s="80"/>
      <c r="I1280" s="80"/>
      <c r="J1280" s="80"/>
      <c r="K1280" s="80"/>
      <c r="L1280" s="80"/>
      <c r="M1280" s="80"/>
      <c r="N1280" s="80"/>
      <c r="O1280" s="80"/>
      <c r="P1280" s="80"/>
      <c r="Q1280" s="80"/>
      <c r="R1280" s="80"/>
      <c r="S1280" s="80"/>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c r="CC1280" s="35"/>
      <c r="CD1280" s="35"/>
      <c r="CE1280" s="35"/>
      <c r="CF1280" s="35"/>
      <c r="CG1280" s="35"/>
      <c r="CH1280" s="35"/>
      <c r="CI1280" s="35"/>
      <c r="CJ1280" s="35"/>
      <c r="CK1280" s="35"/>
      <c r="CL1280" s="35"/>
      <c r="CM1280" s="35"/>
      <c r="CN1280" s="35"/>
      <c r="CO1280" s="35"/>
      <c r="CP1280" s="35"/>
      <c r="CQ1280" s="35"/>
      <c r="CR1280" s="35"/>
      <c r="CS1280" s="35"/>
      <c r="CT1280" s="35"/>
      <c r="CU1280" s="35"/>
      <c r="CV1280" s="35"/>
      <c r="CW1280" s="35"/>
      <c r="CX1280" s="35"/>
      <c r="CY1280" s="35"/>
      <c r="CZ1280" s="35"/>
      <c r="DA1280" s="35"/>
      <c r="DB1280" s="35"/>
      <c r="DC1280" s="35"/>
      <c r="DD1280" s="35"/>
      <c r="DE1280" s="35"/>
      <c r="DF1280" s="35"/>
      <c r="DG1280" s="35"/>
      <c r="DH1280" s="35"/>
      <c r="DI1280" s="35"/>
      <c r="DJ1280" s="35"/>
      <c r="DK1280" s="35"/>
      <c r="DL1280" s="35"/>
      <c r="DM1280" s="35"/>
    </row>
    <row r="1281" spans="1:117">
      <c r="A1281" s="9"/>
      <c r="B1281" s="9"/>
      <c r="C1281" s="42"/>
      <c r="D1281" s="79"/>
      <c r="E1281" s="80"/>
      <c r="F1281" s="80"/>
      <c r="G1281" s="80"/>
      <c r="H1281" s="80"/>
      <c r="I1281" s="80"/>
      <c r="J1281" s="80"/>
      <c r="K1281" s="80"/>
      <c r="L1281" s="80"/>
      <c r="M1281" s="80"/>
      <c r="N1281" s="80"/>
      <c r="O1281" s="80"/>
      <c r="P1281" s="80"/>
      <c r="Q1281" s="80"/>
      <c r="R1281" s="80"/>
      <c r="S1281" s="80"/>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c r="BQ1281" s="35"/>
      <c r="BR1281" s="35"/>
      <c r="BS1281" s="35"/>
      <c r="BT1281" s="35"/>
      <c r="BU1281" s="35"/>
      <c r="BV1281" s="35"/>
      <c r="BW1281" s="35"/>
      <c r="BX1281" s="35"/>
      <c r="BY1281" s="35"/>
      <c r="BZ1281" s="35"/>
      <c r="CA1281" s="35"/>
      <c r="CB1281" s="35"/>
      <c r="CC1281" s="35"/>
      <c r="CD1281" s="35"/>
      <c r="CE1281" s="35"/>
      <c r="CF1281" s="35"/>
      <c r="CG1281" s="35"/>
      <c r="CH1281" s="35"/>
      <c r="CI1281" s="35"/>
      <c r="CJ1281" s="35"/>
      <c r="CK1281" s="35"/>
      <c r="CL1281" s="35"/>
      <c r="CM1281" s="35"/>
      <c r="CN1281" s="35"/>
      <c r="CO1281" s="35"/>
      <c r="CP1281" s="35"/>
      <c r="CQ1281" s="35"/>
      <c r="CR1281" s="35"/>
      <c r="CS1281" s="35"/>
      <c r="CT1281" s="35"/>
      <c r="CU1281" s="35"/>
      <c r="CV1281" s="35"/>
      <c r="CW1281" s="35"/>
      <c r="CX1281" s="35"/>
      <c r="CY1281" s="35"/>
      <c r="CZ1281" s="35"/>
      <c r="DA1281" s="35"/>
      <c r="DB1281" s="35"/>
      <c r="DC1281" s="35"/>
      <c r="DD1281" s="35"/>
      <c r="DE1281" s="35"/>
      <c r="DF1281" s="35"/>
      <c r="DG1281" s="35"/>
      <c r="DH1281" s="35"/>
      <c r="DI1281" s="35"/>
      <c r="DJ1281" s="35"/>
      <c r="DK1281" s="35"/>
      <c r="DL1281" s="35"/>
      <c r="DM1281" s="35"/>
    </row>
    <row r="1282" spans="1:117">
      <c r="A1282" s="9"/>
      <c r="B1282" s="9"/>
      <c r="C1282" s="42"/>
      <c r="D1282" s="79"/>
      <c r="E1282" s="80"/>
      <c r="F1282" s="80"/>
      <c r="G1282" s="80"/>
      <c r="H1282" s="80"/>
      <c r="I1282" s="80"/>
      <c r="J1282" s="80"/>
      <c r="K1282" s="80"/>
      <c r="L1282" s="80"/>
      <c r="M1282" s="80"/>
      <c r="N1282" s="80"/>
      <c r="O1282" s="80"/>
      <c r="P1282" s="80"/>
      <c r="Q1282" s="80"/>
      <c r="R1282" s="80"/>
      <c r="S1282" s="80"/>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5"/>
      <c r="BW1282" s="35"/>
      <c r="BX1282" s="35"/>
      <c r="BY1282" s="35"/>
      <c r="BZ1282" s="35"/>
      <c r="CA1282" s="35"/>
      <c r="CB1282" s="35"/>
      <c r="CC1282" s="35"/>
      <c r="CD1282" s="35"/>
      <c r="CE1282" s="35"/>
      <c r="CF1282" s="35"/>
      <c r="CG1282" s="35"/>
      <c r="CH1282" s="35"/>
      <c r="CI1282" s="35"/>
      <c r="CJ1282" s="35"/>
      <c r="CK1282" s="35"/>
      <c r="CL1282" s="35"/>
      <c r="CM1282" s="35"/>
      <c r="CN1282" s="35"/>
      <c r="CO1282" s="35"/>
      <c r="CP1282" s="35"/>
      <c r="CQ1282" s="35"/>
      <c r="CR1282" s="35"/>
      <c r="CS1282" s="35"/>
      <c r="CT1282" s="35"/>
      <c r="CU1282" s="35"/>
      <c r="CV1282" s="35"/>
      <c r="CW1282" s="35"/>
      <c r="CX1282" s="35"/>
      <c r="CY1282" s="35"/>
      <c r="CZ1282" s="35"/>
      <c r="DA1282" s="35"/>
      <c r="DB1282" s="35"/>
      <c r="DC1282" s="35"/>
      <c r="DD1282" s="35"/>
      <c r="DE1282" s="35"/>
      <c r="DF1282" s="35"/>
      <c r="DG1282" s="35"/>
      <c r="DH1282" s="35"/>
      <c r="DI1282" s="35"/>
      <c r="DJ1282" s="35"/>
      <c r="DK1282" s="35"/>
      <c r="DL1282" s="35"/>
      <c r="DM1282" s="35"/>
    </row>
    <row r="1283" spans="1:117">
      <c r="A1283" s="9"/>
      <c r="B1283" s="9"/>
      <c r="C1283" s="42"/>
      <c r="D1283" s="79"/>
      <c r="E1283" s="80"/>
      <c r="F1283" s="80"/>
      <c r="G1283" s="80"/>
      <c r="H1283" s="80"/>
      <c r="I1283" s="80"/>
      <c r="J1283" s="80"/>
      <c r="K1283" s="80"/>
      <c r="L1283" s="80"/>
      <c r="M1283" s="80"/>
      <c r="N1283" s="80"/>
      <c r="O1283" s="80"/>
      <c r="P1283" s="80"/>
      <c r="Q1283" s="80"/>
      <c r="R1283" s="80"/>
      <c r="S1283" s="80"/>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c r="BQ1283" s="35"/>
      <c r="BR1283" s="35"/>
      <c r="BS1283" s="35"/>
      <c r="BT1283" s="35"/>
      <c r="BU1283" s="35"/>
      <c r="BV1283" s="35"/>
      <c r="BW1283" s="35"/>
      <c r="BX1283" s="35"/>
      <c r="BY1283" s="35"/>
      <c r="BZ1283" s="35"/>
      <c r="CA1283" s="35"/>
      <c r="CB1283" s="35"/>
      <c r="CC1283" s="35"/>
      <c r="CD1283" s="35"/>
      <c r="CE1283" s="35"/>
      <c r="CF1283" s="35"/>
      <c r="CG1283" s="35"/>
      <c r="CH1283" s="35"/>
      <c r="CI1283" s="35"/>
      <c r="CJ1283" s="35"/>
      <c r="CK1283" s="35"/>
      <c r="CL1283" s="35"/>
      <c r="CM1283" s="35"/>
      <c r="CN1283" s="35"/>
      <c r="CO1283" s="35"/>
      <c r="CP1283" s="35"/>
      <c r="CQ1283" s="35"/>
      <c r="CR1283" s="35"/>
      <c r="CS1283" s="35"/>
      <c r="CT1283" s="35"/>
      <c r="CU1283" s="35"/>
      <c r="CV1283" s="35"/>
      <c r="CW1283" s="35"/>
      <c r="CX1283" s="35"/>
      <c r="CY1283" s="35"/>
      <c r="CZ1283" s="35"/>
      <c r="DA1283" s="35"/>
      <c r="DB1283" s="35"/>
      <c r="DC1283" s="35"/>
      <c r="DD1283" s="35"/>
      <c r="DE1283" s="35"/>
      <c r="DF1283" s="35"/>
      <c r="DG1283" s="35"/>
      <c r="DH1283" s="35"/>
      <c r="DI1283" s="35"/>
      <c r="DJ1283" s="35"/>
      <c r="DK1283" s="35"/>
      <c r="DL1283" s="35"/>
      <c r="DM1283" s="35"/>
    </row>
    <row r="1284" spans="1:117">
      <c r="A1284" s="9"/>
      <c r="B1284" s="9"/>
      <c r="C1284" s="42"/>
      <c r="D1284" s="79"/>
      <c r="E1284" s="80"/>
      <c r="F1284" s="80"/>
      <c r="G1284" s="80"/>
      <c r="H1284" s="80"/>
      <c r="I1284" s="80"/>
      <c r="J1284" s="80"/>
      <c r="K1284" s="80"/>
      <c r="L1284" s="80"/>
      <c r="M1284" s="80"/>
      <c r="N1284" s="80"/>
      <c r="O1284" s="80"/>
      <c r="P1284" s="80"/>
      <c r="Q1284" s="80"/>
      <c r="R1284" s="80"/>
      <c r="S1284" s="80"/>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c r="BQ1284" s="35"/>
      <c r="BR1284" s="35"/>
      <c r="BS1284" s="35"/>
      <c r="BT1284" s="35"/>
      <c r="BU1284" s="35"/>
      <c r="BV1284" s="35"/>
      <c r="BW1284" s="35"/>
      <c r="BX1284" s="35"/>
      <c r="BY1284" s="35"/>
      <c r="BZ1284" s="35"/>
      <c r="CA1284" s="35"/>
      <c r="CB1284" s="35"/>
      <c r="CC1284" s="35"/>
      <c r="CD1284" s="35"/>
      <c r="CE1284" s="35"/>
      <c r="CF1284" s="35"/>
      <c r="CG1284" s="35"/>
      <c r="CH1284" s="35"/>
      <c r="CI1284" s="35"/>
      <c r="CJ1284" s="35"/>
      <c r="CK1284" s="35"/>
      <c r="CL1284" s="35"/>
      <c r="CM1284" s="35"/>
      <c r="CN1284" s="35"/>
      <c r="CO1284" s="35"/>
      <c r="CP1284" s="35"/>
      <c r="CQ1284" s="35"/>
      <c r="CR1284" s="35"/>
      <c r="CS1284" s="35"/>
      <c r="CT1284" s="35"/>
      <c r="CU1284" s="35"/>
      <c r="CV1284" s="35"/>
      <c r="CW1284" s="35"/>
      <c r="CX1284" s="35"/>
      <c r="CY1284" s="35"/>
      <c r="CZ1284" s="35"/>
      <c r="DA1284" s="35"/>
      <c r="DB1284" s="35"/>
      <c r="DC1284" s="35"/>
      <c r="DD1284" s="35"/>
      <c r="DE1284" s="35"/>
      <c r="DF1284" s="35"/>
      <c r="DG1284" s="35"/>
      <c r="DH1284" s="35"/>
      <c r="DI1284" s="35"/>
      <c r="DJ1284" s="35"/>
      <c r="DK1284" s="35"/>
      <c r="DL1284" s="35"/>
      <c r="DM1284" s="35"/>
    </row>
    <row r="1285" spans="1:117">
      <c r="A1285" s="9"/>
      <c r="B1285" s="9"/>
      <c r="C1285" s="42"/>
      <c r="D1285" s="79"/>
      <c r="E1285" s="80"/>
      <c r="F1285" s="80"/>
      <c r="G1285" s="80"/>
      <c r="H1285" s="80"/>
      <c r="I1285" s="80"/>
      <c r="J1285" s="80"/>
      <c r="K1285" s="80"/>
      <c r="L1285" s="80"/>
      <c r="M1285" s="80"/>
      <c r="N1285" s="80"/>
      <c r="O1285" s="80"/>
      <c r="P1285" s="80"/>
      <c r="Q1285" s="80"/>
      <c r="R1285" s="80"/>
      <c r="S1285" s="80"/>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5"/>
      <c r="BW1285" s="35"/>
      <c r="BX1285" s="35"/>
      <c r="BY1285" s="35"/>
      <c r="BZ1285" s="35"/>
      <c r="CA1285" s="35"/>
      <c r="CB1285" s="35"/>
      <c r="CC1285" s="35"/>
      <c r="CD1285" s="35"/>
      <c r="CE1285" s="35"/>
      <c r="CF1285" s="35"/>
      <c r="CG1285" s="35"/>
      <c r="CH1285" s="35"/>
      <c r="CI1285" s="35"/>
      <c r="CJ1285" s="35"/>
      <c r="CK1285" s="35"/>
      <c r="CL1285" s="35"/>
      <c r="CM1285" s="35"/>
      <c r="CN1285" s="35"/>
      <c r="CO1285" s="35"/>
      <c r="CP1285" s="35"/>
      <c r="CQ1285" s="35"/>
      <c r="CR1285" s="35"/>
      <c r="CS1285" s="35"/>
      <c r="CT1285" s="35"/>
      <c r="CU1285" s="35"/>
      <c r="CV1285" s="35"/>
      <c r="CW1285" s="35"/>
      <c r="CX1285" s="35"/>
      <c r="CY1285" s="35"/>
      <c r="CZ1285" s="35"/>
      <c r="DA1285" s="35"/>
      <c r="DB1285" s="35"/>
      <c r="DC1285" s="35"/>
      <c r="DD1285" s="35"/>
      <c r="DE1285" s="35"/>
      <c r="DF1285" s="35"/>
      <c r="DG1285" s="35"/>
      <c r="DH1285" s="35"/>
      <c r="DI1285" s="35"/>
      <c r="DJ1285" s="35"/>
      <c r="DK1285" s="35"/>
      <c r="DL1285" s="35"/>
      <c r="DM1285" s="35"/>
    </row>
    <row r="1286" spans="1:117">
      <c r="A1286" s="9"/>
      <c r="B1286" s="9"/>
      <c r="C1286" s="42"/>
      <c r="D1286" s="79"/>
      <c r="E1286" s="80"/>
      <c r="F1286" s="80"/>
      <c r="G1286" s="80"/>
      <c r="H1286" s="80"/>
      <c r="I1286" s="80"/>
      <c r="J1286" s="80"/>
      <c r="K1286" s="80"/>
      <c r="L1286" s="80"/>
      <c r="M1286" s="80"/>
      <c r="N1286" s="80"/>
      <c r="O1286" s="80"/>
      <c r="P1286" s="80"/>
      <c r="Q1286" s="80"/>
      <c r="R1286" s="80"/>
      <c r="S1286" s="80"/>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c r="BQ1286" s="35"/>
      <c r="BR1286" s="35"/>
      <c r="BS1286" s="35"/>
      <c r="BT1286" s="35"/>
      <c r="BU1286" s="35"/>
      <c r="BV1286" s="35"/>
      <c r="BW1286" s="35"/>
      <c r="BX1286" s="35"/>
      <c r="BY1286" s="35"/>
      <c r="BZ1286" s="35"/>
      <c r="CA1286" s="35"/>
      <c r="CB1286" s="35"/>
      <c r="CC1286" s="35"/>
      <c r="CD1286" s="35"/>
      <c r="CE1286" s="35"/>
      <c r="CF1286" s="35"/>
      <c r="CG1286" s="35"/>
      <c r="CH1286" s="35"/>
      <c r="CI1286" s="35"/>
      <c r="CJ1286" s="35"/>
      <c r="CK1286" s="35"/>
      <c r="CL1286" s="35"/>
      <c r="CM1286" s="35"/>
      <c r="CN1286" s="35"/>
      <c r="CO1286" s="35"/>
      <c r="CP1286" s="35"/>
      <c r="CQ1286" s="35"/>
      <c r="CR1286" s="35"/>
      <c r="CS1286" s="35"/>
      <c r="CT1286" s="35"/>
      <c r="CU1286" s="35"/>
      <c r="CV1286" s="35"/>
      <c r="CW1286" s="35"/>
      <c r="CX1286" s="35"/>
      <c r="CY1286" s="35"/>
      <c r="CZ1286" s="35"/>
      <c r="DA1286" s="35"/>
      <c r="DB1286" s="35"/>
      <c r="DC1286" s="35"/>
      <c r="DD1286" s="35"/>
      <c r="DE1286" s="35"/>
      <c r="DF1286" s="35"/>
      <c r="DG1286" s="35"/>
      <c r="DH1286" s="35"/>
      <c r="DI1286" s="35"/>
      <c r="DJ1286" s="35"/>
      <c r="DK1286" s="35"/>
      <c r="DL1286" s="35"/>
      <c r="DM1286" s="35"/>
    </row>
    <row r="1287" spans="1:117">
      <c r="A1287" s="9"/>
      <c r="B1287" s="9"/>
      <c r="C1287" s="42"/>
      <c r="D1287" s="79"/>
      <c r="E1287" s="80"/>
      <c r="F1287" s="80"/>
      <c r="G1287" s="80"/>
      <c r="H1287" s="80"/>
      <c r="I1287" s="80"/>
      <c r="J1287" s="80"/>
      <c r="K1287" s="80"/>
      <c r="L1287" s="80"/>
      <c r="M1287" s="80"/>
      <c r="N1287" s="80"/>
      <c r="O1287" s="80"/>
      <c r="P1287" s="80"/>
      <c r="Q1287" s="80"/>
      <c r="R1287" s="80"/>
      <c r="S1287" s="80"/>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c r="CC1287" s="35"/>
      <c r="CD1287" s="35"/>
      <c r="CE1287" s="35"/>
      <c r="CF1287" s="35"/>
      <c r="CG1287" s="35"/>
      <c r="CH1287" s="35"/>
      <c r="CI1287" s="35"/>
      <c r="CJ1287" s="35"/>
      <c r="CK1287" s="35"/>
      <c r="CL1287" s="35"/>
      <c r="CM1287" s="35"/>
      <c r="CN1287" s="35"/>
      <c r="CO1287" s="35"/>
      <c r="CP1287" s="35"/>
      <c r="CQ1287" s="35"/>
      <c r="CR1287" s="35"/>
      <c r="CS1287" s="35"/>
      <c r="CT1287" s="35"/>
      <c r="CU1287" s="35"/>
      <c r="CV1287" s="35"/>
      <c r="CW1287" s="35"/>
      <c r="CX1287" s="35"/>
      <c r="CY1287" s="35"/>
      <c r="CZ1287" s="35"/>
      <c r="DA1287" s="35"/>
      <c r="DB1287" s="35"/>
      <c r="DC1287" s="35"/>
      <c r="DD1287" s="35"/>
      <c r="DE1287" s="35"/>
      <c r="DF1287" s="35"/>
      <c r="DG1287" s="35"/>
      <c r="DH1287" s="35"/>
      <c r="DI1287" s="35"/>
      <c r="DJ1287" s="35"/>
      <c r="DK1287" s="35"/>
      <c r="DL1287" s="35"/>
      <c r="DM1287" s="35"/>
    </row>
    <row r="1288" spans="1:117">
      <c r="A1288" s="9"/>
      <c r="B1288" s="9"/>
      <c r="C1288" s="42"/>
      <c r="D1288" s="79"/>
      <c r="E1288" s="80"/>
      <c r="F1288" s="80"/>
      <c r="G1288" s="80"/>
      <c r="H1288" s="80"/>
      <c r="I1288" s="80"/>
      <c r="J1288" s="80"/>
      <c r="K1288" s="80"/>
      <c r="L1288" s="80"/>
      <c r="M1288" s="80"/>
      <c r="N1288" s="80"/>
      <c r="O1288" s="80"/>
      <c r="P1288" s="80"/>
      <c r="Q1288" s="80"/>
      <c r="R1288" s="80"/>
      <c r="S1288" s="80"/>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c r="BQ1288" s="35"/>
      <c r="BR1288" s="35"/>
      <c r="BS1288" s="35"/>
      <c r="BT1288" s="35"/>
      <c r="BU1288" s="35"/>
      <c r="BV1288" s="35"/>
      <c r="BW1288" s="35"/>
      <c r="BX1288" s="35"/>
      <c r="BY1288" s="35"/>
      <c r="BZ1288" s="35"/>
      <c r="CA1288" s="35"/>
      <c r="CB1288" s="35"/>
      <c r="CC1288" s="35"/>
      <c r="CD1288" s="35"/>
      <c r="CE1288" s="35"/>
      <c r="CF1288" s="35"/>
      <c r="CG1288" s="35"/>
      <c r="CH1288" s="35"/>
      <c r="CI1288" s="35"/>
      <c r="CJ1288" s="35"/>
      <c r="CK1288" s="35"/>
      <c r="CL1288" s="35"/>
      <c r="CM1288" s="35"/>
      <c r="CN1288" s="35"/>
      <c r="CO1288" s="35"/>
      <c r="CP1288" s="35"/>
      <c r="CQ1288" s="35"/>
      <c r="CR1288" s="35"/>
      <c r="CS1288" s="35"/>
      <c r="CT1288" s="35"/>
      <c r="CU1288" s="35"/>
      <c r="CV1288" s="35"/>
      <c r="CW1288" s="35"/>
      <c r="CX1288" s="35"/>
      <c r="CY1288" s="35"/>
      <c r="CZ1288" s="35"/>
      <c r="DA1288" s="35"/>
      <c r="DB1288" s="35"/>
      <c r="DC1288" s="35"/>
      <c r="DD1288" s="35"/>
      <c r="DE1288" s="35"/>
      <c r="DF1288" s="35"/>
      <c r="DG1288" s="35"/>
      <c r="DH1288" s="35"/>
      <c r="DI1288" s="35"/>
      <c r="DJ1288" s="35"/>
      <c r="DK1288" s="35"/>
      <c r="DL1288" s="35"/>
      <c r="DM1288" s="35"/>
    </row>
    <row r="1289" spans="1:117">
      <c r="A1289" s="9"/>
      <c r="B1289" s="9"/>
      <c r="C1289" s="42"/>
      <c r="D1289" s="79"/>
      <c r="E1289" s="80"/>
      <c r="F1289" s="80"/>
      <c r="G1289" s="80"/>
      <c r="H1289" s="80"/>
      <c r="I1289" s="80"/>
      <c r="J1289" s="80"/>
      <c r="K1289" s="80"/>
      <c r="L1289" s="80"/>
      <c r="M1289" s="80"/>
      <c r="N1289" s="80"/>
      <c r="O1289" s="80"/>
      <c r="P1289" s="80"/>
      <c r="Q1289" s="80"/>
      <c r="R1289" s="80"/>
      <c r="S1289" s="80"/>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c r="BQ1289" s="35"/>
      <c r="BR1289" s="35"/>
      <c r="BS1289" s="35"/>
      <c r="BT1289" s="35"/>
      <c r="BU1289" s="35"/>
      <c r="BV1289" s="35"/>
      <c r="BW1289" s="35"/>
      <c r="BX1289" s="35"/>
      <c r="BY1289" s="35"/>
      <c r="BZ1289" s="35"/>
      <c r="CA1289" s="35"/>
      <c r="CB1289" s="35"/>
      <c r="CC1289" s="35"/>
      <c r="CD1289" s="35"/>
      <c r="CE1289" s="35"/>
      <c r="CF1289" s="35"/>
      <c r="CG1289" s="35"/>
      <c r="CH1289" s="35"/>
      <c r="CI1289" s="35"/>
      <c r="CJ1289" s="35"/>
      <c r="CK1289" s="35"/>
      <c r="CL1289" s="35"/>
      <c r="CM1289" s="35"/>
      <c r="CN1289" s="35"/>
      <c r="CO1289" s="35"/>
      <c r="CP1289" s="35"/>
      <c r="CQ1289" s="35"/>
      <c r="CR1289" s="35"/>
      <c r="CS1289" s="35"/>
      <c r="CT1289" s="35"/>
      <c r="CU1289" s="35"/>
      <c r="CV1289" s="35"/>
      <c r="CW1289" s="35"/>
      <c r="CX1289" s="35"/>
      <c r="CY1289" s="35"/>
      <c r="CZ1289" s="35"/>
      <c r="DA1289" s="35"/>
      <c r="DB1289" s="35"/>
      <c r="DC1289" s="35"/>
      <c r="DD1289" s="35"/>
      <c r="DE1289" s="35"/>
      <c r="DF1289" s="35"/>
      <c r="DG1289" s="35"/>
      <c r="DH1289" s="35"/>
      <c r="DI1289" s="35"/>
      <c r="DJ1289" s="35"/>
      <c r="DK1289" s="35"/>
      <c r="DL1289" s="35"/>
      <c r="DM1289" s="35"/>
    </row>
    <row r="1290" spans="1:117">
      <c r="A1290" s="9"/>
      <c r="B1290" s="9"/>
      <c r="C1290" s="42"/>
      <c r="D1290" s="79"/>
      <c r="E1290" s="80"/>
      <c r="F1290" s="80"/>
      <c r="G1290" s="80"/>
      <c r="H1290" s="80"/>
      <c r="I1290" s="80"/>
      <c r="J1290" s="80"/>
      <c r="K1290" s="80"/>
      <c r="L1290" s="80"/>
      <c r="M1290" s="80"/>
      <c r="N1290" s="80"/>
      <c r="O1290" s="80"/>
      <c r="P1290" s="80"/>
      <c r="Q1290" s="80"/>
      <c r="R1290" s="80"/>
      <c r="S1290" s="80"/>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c r="BQ1290" s="35"/>
      <c r="BR1290" s="35"/>
      <c r="BS1290" s="35"/>
      <c r="BT1290" s="35"/>
      <c r="BU1290" s="35"/>
      <c r="BV1290" s="35"/>
      <c r="BW1290" s="35"/>
      <c r="BX1290" s="35"/>
      <c r="BY1290" s="35"/>
      <c r="BZ1290" s="35"/>
      <c r="CA1290" s="35"/>
      <c r="CB1290" s="35"/>
      <c r="CC1290" s="35"/>
      <c r="CD1290" s="35"/>
      <c r="CE1290" s="35"/>
      <c r="CF1290" s="35"/>
      <c r="CG1290" s="35"/>
      <c r="CH1290" s="35"/>
      <c r="CI1290" s="35"/>
      <c r="CJ1290" s="35"/>
      <c r="CK1290" s="35"/>
      <c r="CL1290" s="35"/>
      <c r="CM1290" s="35"/>
      <c r="CN1290" s="35"/>
      <c r="CO1290" s="35"/>
      <c r="CP1290" s="35"/>
      <c r="CQ1290" s="35"/>
      <c r="CR1290" s="35"/>
      <c r="CS1290" s="35"/>
      <c r="CT1290" s="35"/>
      <c r="CU1290" s="35"/>
      <c r="CV1290" s="35"/>
      <c r="CW1290" s="35"/>
      <c r="CX1290" s="35"/>
      <c r="CY1290" s="35"/>
      <c r="CZ1290" s="35"/>
      <c r="DA1290" s="35"/>
      <c r="DB1290" s="35"/>
      <c r="DC1290" s="35"/>
      <c r="DD1290" s="35"/>
      <c r="DE1290" s="35"/>
      <c r="DF1290" s="35"/>
      <c r="DG1290" s="35"/>
      <c r="DH1290" s="35"/>
      <c r="DI1290" s="35"/>
      <c r="DJ1290" s="35"/>
      <c r="DK1290" s="35"/>
      <c r="DL1290" s="35"/>
      <c r="DM1290" s="35"/>
    </row>
    <row r="1291" spans="1:117">
      <c r="A1291" s="9"/>
      <c r="B1291" s="9"/>
      <c r="C1291" s="42"/>
      <c r="D1291" s="79"/>
      <c r="E1291" s="80"/>
      <c r="F1291" s="80"/>
      <c r="G1291" s="80"/>
      <c r="H1291" s="80"/>
      <c r="I1291" s="80"/>
      <c r="J1291" s="80"/>
      <c r="K1291" s="80"/>
      <c r="L1291" s="80"/>
      <c r="M1291" s="80"/>
      <c r="N1291" s="80"/>
      <c r="O1291" s="80"/>
      <c r="P1291" s="80"/>
      <c r="Q1291" s="80"/>
      <c r="R1291" s="80"/>
      <c r="S1291" s="80"/>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c r="CC1291" s="35"/>
      <c r="CD1291" s="35"/>
      <c r="CE1291" s="35"/>
      <c r="CF1291" s="35"/>
      <c r="CG1291" s="35"/>
      <c r="CH1291" s="35"/>
      <c r="CI1291" s="35"/>
      <c r="CJ1291" s="35"/>
      <c r="CK1291" s="35"/>
      <c r="CL1291" s="35"/>
      <c r="CM1291" s="35"/>
      <c r="CN1291" s="35"/>
      <c r="CO1291" s="35"/>
      <c r="CP1291" s="35"/>
      <c r="CQ1291" s="35"/>
      <c r="CR1291" s="35"/>
      <c r="CS1291" s="35"/>
      <c r="CT1291" s="35"/>
      <c r="CU1291" s="35"/>
      <c r="CV1291" s="35"/>
      <c r="CW1291" s="35"/>
      <c r="CX1291" s="35"/>
      <c r="CY1291" s="35"/>
      <c r="CZ1291" s="35"/>
      <c r="DA1291" s="35"/>
      <c r="DB1291" s="35"/>
      <c r="DC1291" s="35"/>
      <c r="DD1291" s="35"/>
      <c r="DE1291" s="35"/>
      <c r="DF1291" s="35"/>
      <c r="DG1291" s="35"/>
      <c r="DH1291" s="35"/>
      <c r="DI1291" s="35"/>
      <c r="DJ1291" s="35"/>
      <c r="DK1291" s="35"/>
      <c r="DL1291" s="35"/>
      <c r="DM1291" s="35"/>
    </row>
    <row r="1292" spans="1:117">
      <c r="A1292" s="9"/>
      <c r="B1292" s="9"/>
      <c r="C1292" s="42"/>
      <c r="D1292" s="79"/>
      <c r="E1292" s="80"/>
      <c r="F1292" s="80"/>
      <c r="G1292" s="80"/>
      <c r="H1292" s="80"/>
      <c r="I1292" s="80"/>
      <c r="J1292" s="80"/>
      <c r="K1292" s="80"/>
      <c r="L1292" s="80"/>
      <c r="M1292" s="80"/>
      <c r="N1292" s="80"/>
      <c r="O1292" s="80"/>
      <c r="P1292" s="80"/>
      <c r="Q1292" s="80"/>
      <c r="R1292" s="80"/>
      <c r="S1292" s="80"/>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5"/>
      <c r="BW1292" s="35"/>
      <c r="BX1292" s="35"/>
      <c r="BY1292" s="35"/>
      <c r="BZ1292" s="35"/>
      <c r="CA1292" s="35"/>
      <c r="CB1292" s="35"/>
      <c r="CC1292" s="35"/>
      <c r="CD1292" s="35"/>
      <c r="CE1292" s="35"/>
      <c r="CF1292" s="35"/>
      <c r="CG1292" s="35"/>
      <c r="CH1292" s="35"/>
      <c r="CI1292" s="35"/>
      <c r="CJ1292" s="35"/>
      <c r="CK1292" s="35"/>
      <c r="CL1292" s="35"/>
      <c r="CM1292" s="35"/>
      <c r="CN1292" s="35"/>
      <c r="CO1292" s="35"/>
      <c r="CP1292" s="35"/>
      <c r="CQ1292" s="35"/>
      <c r="CR1292" s="35"/>
      <c r="CS1292" s="35"/>
      <c r="CT1292" s="35"/>
      <c r="CU1292" s="35"/>
      <c r="CV1292" s="35"/>
      <c r="CW1292" s="35"/>
      <c r="CX1292" s="35"/>
      <c r="CY1292" s="35"/>
      <c r="CZ1292" s="35"/>
      <c r="DA1292" s="35"/>
      <c r="DB1292" s="35"/>
      <c r="DC1292" s="35"/>
      <c r="DD1292" s="35"/>
      <c r="DE1292" s="35"/>
      <c r="DF1292" s="35"/>
      <c r="DG1292" s="35"/>
      <c r="DH1292" s="35"/>
      <c r="DI1292" s="35"/>
      <c r="DJ1292" s="35"/>
      <c r="DK1292" s="35"/>
      <c r="DL1292" s="35"/>
      <c r="DM1292" s="35"/>
    </row>
    <row r="1293" spans="1:117">
      <c r="A1293" s="9"/>
      <c r="B1293" s="9"/>
      <c r="C1293" s="42"/>
      <c r="D1293" s="79"/>
      <c r="E1293" s="80"/>
      <c r="F1293" s="80"/>
      <c r="G1293" s="80"/>
      <c r="H1293" s="80"/>
      <c r="I1293" s="80"/>
      <c r="J1293" s="80"/>
      <c r="K1293" s="80"/>
      <c r="L1293" s="80"/>
      <c r="M1293" s="80"/>
      <c r="N1293" s="80"/>
      <c r="O1293" s="80"/>
      <c r="P1293" s="80"/>
      <c r="Q1293" s="80"/>
      <c r="R1293" s="80"/>
      <c r="S1293" s="80"/>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5"/>
      <c r="BW1293" s="35"/>
      <c r="BX1293" s="35"/>
      <c r="BY1293" s="35"/>
      <c r="BZ1293" s="35"/>
      <c r="CA1293" s="35"/>
      <c r="CB1293" s="35"/>
      <c r="CC1293" s="35"/>
      <c r="CD1293" s="35"/>
      <c r="CE1293" s="35"/>
      <c r="CF1293" s="35"/>
      <c r="CG1293" s="35"/>
      <c r="CH1293" s="35"/>
      <c r="CI1293" s="35"/>
      <c r="CJ1293" s="35"/>
      <c r="CK1293" s="35"/>
      <c r="CL1293" s="35"/>
      <c r="CM1293" s="35"/>
      <c r="CN1293" s="35"/>
      <c r="CO1293" s="35"/>
      <c r="CP1293" s="35"/>
      <c r="CQ1293" s="35"/>
      <c r="CR1293" s="35"/>
      <c r="CS1293" s="35"/>
      <c r="CT1293" s="35"/>
      <c r="CU1293" s="35"/>
      <c r="CV1293" s="35"/>
      <c r="CW1293" s="35"/>
      <c r="CX1293" s="35"/>
      <c r="CY1293" s="35"/>
      <c r="CZ1293" s="35"/>
      <c r="DA1293" s="35"/>
      <c r="DB1293" s="35"/>
      <c r="DC1293" s="35"/>
      <c r="DD1293" s="35"/>
      <c r="DE1293" s="35"/>
      <c r="DF1293" s="35"/>
      <c r="DG1293" s="35"/>
      <c r="DH1293" s="35"/>
      <c r="DI1293" s="35"/>
      <c r="DJ1293" s="35"/>
      <c r="DK1293" s="35"/>
      <c r="DL1293" s="35"/>
      <c r="DM1293" s="35"/>
    </row>
    <row r="1294" spans="1:117">
      <c r="A1294" s="9"/>
      <c r="B1294" s="9"/>
      <c r="C1294" s="42"/>
      <c r="D1294" s="79"/>
      <c r="E1294" s="80"/>
      <c r="F1294" s="80"/>
      <c r="G1294" s="80"/>
      <c r="H1294" s="80"/>
      <c r="I1294" s="80"/>
      <c r="J1294" s="80"/>
      <c r="K1294" s="80"/>
      <c r="L1294" s="80"/>
      <c r="M1294" s="80"/>
      <c r="N1294" s="80"/>
      <c r="O1294" s="80"/>
      <c r="P1294" s="80"/>
      <c r="Q1294" s="80"/>
      <c r="R1294" s="80"/>
      <c r="S1294" s="80"/>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c r="BW1294" s="35"/>
      <c r="BX1294" s="35"/>
      <c r="BY1294" s="35"/>
      <c r="BZ1294" s="35"/>
      <c r="CA1294" s="35"/>
      <c r="CB1294" s="35"/>
      <c r="CC1294" s="35"/>
      <c r="CD1294" s="35"/>
      <c r="CE1294" s="35"/>
      <c r="CF1294" s="35"/>
      <c r="CG1294" s="35"/>
      <c r="CH1294" s="35"/>
      <c r="CI1294" s="35"/>
      <c r="CJ1294" s="35"/>
      <c r="CK1294" s="35"/>
      <c r="CL1294" s="35"/>
      <c r="CM1294" s="35"/>
      <c r="CN1294" s="35"/>
      <c r="CO1294" s="35"/>
      <c r="CP1294" s="35"/>
      <c r="CQ1294" s="35"/>
      <c r="CR1294" s="35"/>
      <c r="CS1294" s="35"/>
      <c r="CT1294" s="35"/>
      <c r="CU1294" s="35"/>
      <c r="CV1294" s="35"/>
      <c r="CW1294" s="35"/>
      <c r="CX1294" s="35"/>
      <c r="CY1294" s="35"/>
      <c r="CZ1294" s="35"/>
      <c r="DA1294" s="35"/>
      <c r="DB1294" s="35"/>
      <c r="DC1294" s="35"/>
      <c r="DD1294" s="35"/>
      <c r="DE1294" s="35"/>
      <c r="DF1294" s="35"/>
      <c r="DG1294" s="35"/>
      <c r="DH1294" s="35"/>
      <c r="DI1294" s="35"/>
      <c r="DJ1294" s="35"/>
      <c r="DK1294" s="35"/>
      <c r="DL1294" s="35"/>
      <c r="DM1294" s="35"/>
    </row>
    <row r="1295" spans="1:117">
      <c r="A1295" s="9"/>
      <c r="B1295" s="9"/>
      <c r="C1295" s="42"/>
      <c r="D1295" s="79"/>
      <c r="E1295" s="80"/>
      <c r="F1295" s="80"/>
      <c r="G1295" s="80"/>
      <c r="H1295" s="80"/>
      <c r="I1295" s="80"/>
      <c r="J1295" s="80"/>
      <c r="K1295" s="80"/>
      <c r="L1295" s="80"/>
      <c r="M1295" s="80"/>
      <c r="N1295" s="80"/>
      <c r="O1295" s="80"/>
      <c r="P1295" s="80"/>
      <c r="Q1295" s="80"/>
      <c r="R1295" s="80"/>
      <c r="S1295" s="80"/>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c r="BW1295" s="35"/>
      <c r="BX1295" s="35"/>
      <c r="BY1295" s="35"/>
      <c r="BZ1295" s="35"/>
      <c r="CA1295" s="35"/>
      <c r="CB1295" s="35"/>
      <c r="CC1295" s="35"/>
      <c r="CD1295" s="35"/>
      <c r="CE1295" s="35"/>
      <c r="CF1295" s="35"/>
      <c r="CG1295" s="35"/>
      <c r="CH1295" s="35"/>
      <c r="CI1295" s="35"/>
      <c r="CJ1295" s="35"/>
      <c r="CK1295" s="35"/>
      <c r="CL1295" s="35"/>
      <c r="CM1295" s="35"/>
      <c r="CN1295" s="35"/>
      <c r="CO1295" s="35"/>
      <c r="CP1295" s="35"/>
      <c r="CQ1295" s="35"/>
      <c r="CR1295" s="35"/>
      <c r="CS1295" s="35"/>
      <c r="CT1295" s="35"/>
      <c r="CU1295" s="35"/>
      <c r="CV1295" s="35"/>
      <c r="CW1295" s="35"/>
      <c r="CX1295" s="35"/>
      <c r="CY1295" s="35"/>
      <c r="CZ1295" s="35"/>
      <c r="DA1295" s="35"/>
      <c r="DB1295" s="35"/>
      <c r="DC1295" s="35"/>
      <c r="DD1295" s="35"/>
      <c r="DE1295" s="35"/>
      <c r="DF1295" s="35"/>
      <c r="DG1295" s="35"/>
      <c r="DH1295" s="35"/>
      <c r="DI1295" s="35"/>
      <c r="DJ1295" s="35"/>
      <c r="DK1295" s="35"/>
      <c r="DL1295" s="35"/>
      <c r="DM1295" s="35"/>
    </row>
    <row r="1296" spans="1:117">
      <c r="A1296" s="9"/>
      <c r="B1296" s="9"/>
      <c r="C1296" s="42"/>
      <c r="D1296" s="79"/>
      <c r="E1296" s="80"/>
      <c r="F1296" s="80"/>
      <c r="G1296" s="80"/>
      <c r="H1296" s="80"/>
      <c r="I1296" s="80"/>
      <c r="J1296" s="80"/>
      <c r="K1296" s="80"/>
      <c r="L1296" s="80"/>
      <c r="M1296" s="80"/>
      <c r="N1296" s="80"/>
      <c r="O1296" s="80"/>
      <c r="P1296" s="80"/>
      <c r="Q1296" s="80"/>
      <c r="R1296" s="80"/>
      <c r="S1296" s="80"/>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c r="CC1296" s="35"/>
      <c r="CD1296" s="35"/>
      <c r="CE1296" s="35"/>
      <c r="CF1296" s="35"/>
      <c r="CG1296" s="35"/>
      <c r="CH1296" s="35"/>
      <c r="CI1296" s="35"/>
      <c r="CJ1296" s="35"/>
      <c r="CK1296" s="35"/>
      <c r="CL1296" s="35"/>
      <c r="CM1296" s="35"/>
      <c r="CN1296" s="35"/>
      <c r="CO1296" s="35"/>
      <c r="CP1296" s="35"/>
      <c r="CQ1296" s="35"/>
      <c r="CR1296" s="35"/>
      <c r="CS1296" s="35"/>
      <c r="CT1296" s="35"/>
      <c r="CU1296" s="35"/>
      <c r="CV1296" s="35"/>
      <c r="CW1296" s="35"/>
      <c r="CX1296" s="35"/>
      <c r="CY1296" s="35"/>
      <c r="CZ1296" s="35"/>
      <c r="DA1296" s="35"/>
      <c r="DB1296" s="35"/>
      <c r="DC1296" s="35"/>
      <c r="DD1296" s="35"/>
      <c r="DE1296" s="35"/>
      <c r="DF1296" s="35"/>
      <c r="DG1296" s="35"/>
      <c r="DH1296" s="35"/>
      <c r="DI1296" s="35"/>
      <c r="DJ1296" s="35"/>
      <c r="DK1296" s="35"/>
      <c r="DL1296" s="35"/>
      <c r="DM1296" s="35"/>
    </row>
    <row r="1297" spans="1:117">
      <c r="A1297" s="9"/>
      <c r="B1297" s="9"/>
      <c r="C1297" s="42"/>
      <c r="D1297" s="79"/>
      <c r="E1297" s="80"/>
      <c r="F1297" s="80"/>
      <c r="G1297" s="80"/>
      <c r="H1297" s="80"/>
      <c r="I1297" s="80"/>
      <c r="J1297" s="80"/>
      <c r="K1297" s="80"/>
      <c r="L1297" s="80"/>
      <c r="M1297" s="80"/>
      <c r="N1297" s="80"/>
      <c r="O1297" s="80"/>
      <c r="P1297" s="80"/>
      <c r="Q1297" s="80"/>
      <c r="R1297" s="80"/>
      <c r="S1297" s="80"/>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c r="BW1297" s="35"/>
      <c r="BX1297" s="35"/>
      <c r="BY1297" s="35"/>
      <c r="BZ1297" s="35"/>
      <c r="CA1297" s="35"/>
      <c r="CB1297" s="35"/>
      <c r="CC1297" s="35"/>
      <c r="CD1297" s="35"/>
      <c r="CE1297" s="35"/>
      <c r="CF1297" s="35"/>
      <c r="CG1297" s="35"/>
      <c r="CH1297" s="35"/>
      <c r="CI1297" s="35"/>
      <c r="CJ1297" s="35"/>
      <c r="CK1297" s="35"/>
      <c r="CL1297" s="35"/>
      <c r="CM1297" s="35"/>
      <c r="CN1297" s="35"/>
      <c r="CO1297" s="35"/>
      <c r="CP1297" s="35"/>
      <c r="CQ1297" s="35"/>
      <c r="CR1297" s="35"/>
      <c r="CS1297" s="35"/>
      <c r="CT1297" s="35"/>
      <c r="CU1297" s="35"/>
      <c r="CV1297" s="35"/>
      <c r="CW1297" s="35"/>
      <c r="CX1297" s="35"/>
      <c r="CY1297" s="35"/>
      <c r="CZ1297" s="35"/>
      <c r="DA1297" s="35"/>
      <c r="DB1297" s="35"/>
      <c r="DC1297" s="35"/>
      <c r="DD1297" s="35"/>
      <c r="DE1297" s="35"/>
      <c r="DF1297" s="35"/>
      <c r="DG1297" s="35"/>
      <c r="DH1297" s="35"/>
      <c r="DI1297" s="35"/>
      <c r="DJ1297" s="35"/>
      <c r="DK1297" s="35"/>
      <c r="DL1297" s="35"/>
      <c r="DM1297" s="35"/>
    </row>
    <row r="1298" spans="1:117">
      <c r="A1298" s="9"/>
      <c r="B1298" s="9"/>
      <c r="C1298" s="42"/>
      <c r="D1298" s="79"/>
      <c r="E1298" s="80"/>
      <c r="F1298" s="80"/>
      <c r="G1298" s="80"/>
      <c r="H1298" s="80"/>
      <c r="I1298" s="80"/>
      <c r="J1298" s="80"/>
      <c r="K1298" s="80"/>
      <c r="L1298" s="80"/>
      <c r="M1298" s="80"/>
      <c r="N1298" s="80"/>
      <c r="O1298" s="80"/>
      <c r="P1298" s="80"/>
      <c r="Q1298" s="80"/>
      <c r="R1298" s="80"/>
      <c r="S1298" s="80"/>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c r="CC1298" s="35"/>
      <c r="CD1298" s="35"/>
      <c r="CE1298" s="35"/>
      <c r="CF1298" s="35"/>
      <c r="CG1298" s="35"/>
      <c r="CH1298" s="35"/>
      <c r="CI1298" s="35"/>
      <c r="CJ1298" s="35"/>
      <c r="CK1298" s="35"/>
      <c r="CL1298" s="35"/>
      <c r="CM1298" s="35"/>
      <c r="CN1298" s="35"/>
      <c r="CO1298" s="35"/>
      <c r="CP1298" s="35"/>
      <c r="CQ1298" s="35"/>
      <c r="CR1298" s="35"/>
      <c r="CS1298" s="35"/>
      <c r="CT1298" s="35"/>
      <c r="CU1298" s="35"/>
      <c r="CV1298" s="35"/>
      <c r="CW1298" s="35"/>
      <c r="CX1298" s="35"/>
      <c r="CY1298" s="35"/>
      <c r="CZ1298" s="35"/>
      <c r="DA1298" s="35"/>
      <c r="DB1298" s="35"/>
      <c r="DC1298" s="35"/>
      <c r="DD1298" s="35"/>
      <c r="DE1298" s="35"/>
      <c r="DF1298" s="35"/>
      <c r="DG1298" s="35"/>
      <c r="DH1298" s="35"/>
      <c r="DI1298" s="35"/>
      <c r="DJ1298" s="35"/>
      <c r="DK1298" s="35"/>
      <c r="DL1298" s="35"/>
      <c r="DM1298" s="35"/>
    </row>
    <row r="1299" spans="1:117">
      <c r="A1299" s="9"/>
      <c r="B1299" s="9"/>
      <c r="C1299" s="42"/>
      <c r="D1299" s="79"/>
      <c r="E1299" s="80"/>
      <c r="F1299" s="80"/>
      <c r="G1299" s="80"/>
      <c r="H1299" s="80"/>
      <c r="I1299" s="80"/>
      <c r="J1299" s="80"/>
      <c r="K1299" s="80"/>
      <c r="L1299" s="80"/>
      <c r="M1299" s="80"/>
      <c r="N1299" s="80"/>
      <c r="O1299" s="80"/>
      <c r="P1299" s="80"/>
      <c r="Q1299" s="80"/>
      <c r="R1299" s="80"/>
      <c r="S1299" s="80"/>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c r="CC1299" s="35"/>
      <c r="CD1299" s="35"/>
      <c r="CE1299" s="35"/>
      <c r="CF1299" s="35"/>
      <c r="CG1299" s="35"/>
      <c r="CH1299" s="35"/>
      <c r="CI1299" s="35"/>
      <c r="CJ1299" s="35"/>
      <c r="CK1299" s="35"/>
      <c r="CL1299" s="35"/>
      <c r="CM1299" s="35"/>
      <c r="CN1299" s="35"/>
      <c r="CO1299" s="35"/>
      <c r="CP1299" s="35"/>
      <c r="CQ1299" s="35"/>
      <c r="CR1299" s="35"/>
      <c r="CS1299" s="35"/>
      <c r="CT1299" s="35"/>
      <c r="CU1299" s="35"/>
      <c r="CV1299" s="35"/>
      <c r="CW1299" s="35"/>
      <c r="CX1299" s="35"/>
      <c r="CY1299" s="35"/>
      <c r="CZ1299" s="35"/>
      <c r="DA1299" s="35"/>
      <c r="DB1299" s="35"/>
      <c r="DC1299" s="35"/>
      <c r="DD1299" s="35"/>
      <c r="DE1299" s="35"/>
      <c r="DF1299" s="35"/>
      <c r="DG1299" s="35"/>
      <c r="DH1299" s="35"/>
      <c r="DI1299" s="35"/>
      <c r="DJ1299" s="35"/>
      <c r="DK1299" s="35"/>
      <c r="DL1299" s="35"/>
      <c r="DM1299" s="35"/>
    </row>
    <row r="1300" spans="1:117">
      <c r="A1300" s="9"/>
      <c r="B1300" s="9"/>
      <c r="C1300" s="42"/>
      <c r="D1300" s="79"/>
      <c r="E1300" s="80"/>
      <c r="F1300" s="80"/>
      <c r="G1300" s="80"/>
      <c r="H1300" s="80"/>
      <c r="I1300" s="80"/>
      <c r="J1300" s="80"/>
      <c r="K1300" s="80"/>
      <c r="L1300" s="80"/>
      <c r="M1300" s="80"/>
      <c r="N1300" s="80"/>
      <c r="O1300" s="80"/>
      <c r="P1300" s="80"/>
      <c r="Q1300" s="80"/>
      <c r="R1300" s="80"/>
      <c r="S1300" s="80"/>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c r="BW1300" s="35"/>
      <c r="BX1300" s="35"/>
      <c r="BY1300" s="35"/>
      <c r="BZ1300" s="35"/>
      <c r="CA1300" s="35"/>
      <c r="CB1300" s="35"/>
      <c r="CC1300" s="35"/>
      <c r="CD1300" s="35"/>
      <c r="CE1300" s="35"/>
      <c r="CF1300" s="35"/>
      <c r="CG1300" s="35"/>
      <c r="CH1300" s="35"/>
      <c r="CI1300" s="35"/>
      <c r="CJ1300" s="35"/>
      <c r="CK1300" s="35"/>
      <c r="CL1300" s="35"/>
      <c r="CM1300" s="35"/>
      <c r="CN1300" s="35"/>
      <c r="CO1300" s="35"/>
      <c r="CP1300" s="35"/>
      <c r="CQ1300" s="35"/>
      <c r="CR1300" s="35"/>
      <c r="CS1300" s="35"/>
      <c r="CT1300" s="35"/>
      <c r="CU1300" s="35"/>
      <c r="CV1300" s="35"/>
      <c r="CW1300" s="35"/>
      <c r="CX1300" s="35"/>
      <c r="CY1300" s="35"/>
      <c r="CZ1300" s="35"/>
      <c r="DA1300" s="35"/>
      <c r="DB1300" s="35"/>
      <c r="DC1300" s="35"/>
      <c r="DD1300" s="35"/>
      <c r="DE1300" s="35"/>
      <c r="DF1300" s="35"/>
      <c r="DG1300" s="35"/>
      <c r="DH1300" s="35"/>
      <c r="DI1300" s="35"/>
      <c r="DJ1300" s="35"/>
      <c r="DK1300" s="35"/>
      <c r="DL1300" s="35"/>
      <c r="DM1300" s="35"/>
    </row>
    <row r="1301" spans="1:117">
      <c r="A1301" s="9"/>
      <c r="B1301" s="9"/>
      <c r="C1301" s="42"/>
      <c r="D1301" s="79"/>
      <c r="E1301" s="80"/>
      <c r="F1301" s="80"/>
      <c r="G1301" s="80"/>
      <c r="H1301" s="80"/>
      <c r="I1301" s="80"/>
      <c r="J1301" s="80"/>
      <c r="K1301" s="80"/>
      <c r="L1301" s="80"/>
      <c r="M1301" s="80"/>
      <c r="N1301" s="80"/>
      <c r="O1301" s="80"/>
      <c r="P1301" s="80"/>
      <c r="Q1301" s="80"/>
      <c r="R1301" s="80"/>
      <c r="S1301" s="80"/>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c r="BQ1301" s="35"/>
      <c r="BR1301" s="35"/>
      <c r="BS1301" s="35"/>
      <c r="BT1301" s="35"/>
      <c r="BU1301" s="35"/>
      <c r="BV1301" s="35"/>
      <c r="BW1301" s="35"/>
      <c r="BX1301" s="35"/>
      <c r="BY1301" s="35"/>
      <c r="BZ1301" s="35"/>
      <c r="CA1301" s="35"/>
      <c r="CB1301" s="35"/>
      <c r="CC1301" s="35"/>
      <c r="CD1301" s="35"/>
      <c r="CE1301" s="35"/>
      <c r="CF1301" s="35"/>
      <c r="CG1301" s="35"/>
      <c r="CH1301" s="35"/>
      <c r="CI1301" s="35"/>
      <c r="CJ1301" s="35"/>
      <c r="CK1301" s="35"/>
      <c r="CL1301" s="35"/>
      <c r="CM1301" s="35"/>
      <c r="CN1301" s="35"/>
      <c r="CO1301" s="35"/>
      <c r="CP1301" s="35"/>
      <c r="CQ1301" s="35"/>
      <c r="CR1301" s="35"/>
      <c r="CS1301" s="35"/>
      <c r="CT1301" s="35"/>
      <c r="CU1301" s="35"/>
      <c r="CV1301" s="35"/>
      <c r="CW1301" s="35"/>
      <c r="CX1301" s="35"/>
      <c r="CY1301" s="35"/>
      <c r="CZ1301" s="35"/>
      <c r="DA1301" s="35"/>
      <c r="DB1301" s="35"/>
      <c r="DC1301" s="35"/>
      <c r="DD1301" s="35"/>
      <c r="DE1301" s="35"/>
      <c r="DF1301" s="35"/>
      <c r="DG1301" s="35"/>
      <c r="DH1301" s="35"/>
      <c r="DI1301" s="35"/>
      <c r="DJ1301" s="35"/>
      <c r="DK1301" s="35"/>
      <c r="DL1301" s="35"/>
      <c r="DM1301" s="35"/>
    </row>
    <row r="1302" spans="1:117">
      <c r="A1302" s="9"/>
      <c r="B1302" s="9"/>
      <c r="C1302" s="42"/>
      <c r="D1302" s="79"/>
      <c r="E1302" s="80"/>
      <c r="F1302" s="80"/>
      <c r="G1302" s="80"/>
      <c r="H1302" s="80"/>
      <c r="I1302" s="80"/>
      <c r="J1302" s="80"/>
      <c r="K1302" s="80"/>
      <c r="L1302" s="80"/>
      <c r="M1302" s="80"/>
      <c r="N1302" s="80"/>
      <c r="O1302" s="80"/>
      <c r="P1302" s="80"/>
      <c r="Q1302" s="80"/>
      <c r="R1302" s="80"/>
      <c r="S1302" s="80"/>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c r="BW1302" s="35"/>
      <c r="BX1302" s="35"/>
      <c r="BY1302" s="35"/>
      <c r="BZ1302" s="35"/>
      <c r="CA1302" s="35"/>
      <c r="CB1302" s="35"/>
      <c r="CC1302" s="35"/>
      <c r="CD1302" s="35"/>
      <c r="CE1302" s="35"/>
      <c r="CF1302" s="35"/>
      <c r="CG1302" s="35"/>
      <c r="CH1302" s="35"/>
      <c r="CI1302" s="35"/>
      <c r="CJ1302" s="35"/>
      <c r="CK1302" s="35"/>
      <c r="CL1302" s="35"/>
      <c r="CM1302" s="35"/>
      <c r="CN1302" s="35"/>
      <c r="CO1302" s="35"/>
      <c r="CP1302" s="35"/>
      <c r="CQ1302" s="35"/>
      <c r="CR1302" s="35"/>
      <c r="CS1302" s="35"/>
      <c r="CT1302" s="35"/>
      <c r="CU1302" s="35"/>
      <c r="CV1302" s="35"/>
      <c r="CW1302" s="35"/>
      <c r="CX1302" s="35"/>
      <c r="CY1302" s="35"/>
      <c r="CZ1302" s="35"/>
      <c r="DA1302" s="35"/>
      <c r="DB1302" s="35"/>
      <c r="DC1302" s="35"/>
      <c r="DD1302" s="35"/>
      <c r="DE1302" s="35"/>
      <c r="DF1302" s="35"/>
      <c r="DG1302" s="35"/>
      <c r="DH1302" s="35"/>
      <c r="DI1302" s="35"/>
      <c r="DJ1302" s="35"/>
      <c r="DK1302" s="35"/>
      <c r="DL1302" s="35"/>
      <c r="DM1302" s="35"/>
    </row>
    <row r="1303" spans="1:117">
      <c r="A1303" s="9"/>
      <c r="B1303" s="9"/>
      <c r="C1303" s="42"/>
      <c r="D1303" s="79"/>
      <c r="E1303" s="80"/>
      <c r="F1303" s="80"/>
      <c r="G1303" s="80"/>
      <c r="H1303" s="80"/>
      <c r="I1303" s="80"/>
      <c r="J1303" s="80"/>
      <c r="K1303" s="80"/>
      <c r="L1303" s="80"/>
      <c r="M1303" s="80"/>
      <c r="N1303" s="80"/>
      <c r="O1303" s="80"/>
      <c r="P1303" s="80"/>
      <c r="Q1303" s="80"/>
      <c r="R1303" s="80"/>
      <c r="S1303" s="80"/>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c r="BW1303" s="35"/>
      <c r="BX1303" s="35"/>
      <c r="BY1303" s="35"/>
      <c r="BZ1303" s="35"/>
      <c r="CA1303" s="35"/>
      <c r="CB1303" s="35"/>
      <c r="CC1303" s="35"/>
      <c r="CD1303" s="35"/>
      <c r="CE1303" s="35"/>
      <c r="CF1303" s="35"/>
      <c r="CG1303" s="35"/>
      <c r="CH1303" s="35"/>
      <c r="CI1303" s="35"/>
      <c r="CJ1303" s="35"/>
      <c r="CK1303" s="35"/>
      <c r="CL1303" s="35"/>
      <c r="CM1303" s="35"/>
      <c r="CN1303" s="35"/>
      <c r="CO1303" s="35"/>
      <c r="CP1303" s="35"/>
      <c r="CQ1303" s="35"/>
      <c r="CR1303" s="35"/>
      <c r="CS1303" s="35"/>
      <c r="CT1303" s="35"/>
      <c r="CU1303" s="35"/>
      <c r="CV1303" s="35"/>
      <c r="CW1303" s="35"/>
      <c r="CX1303" s="35"/>
      <c r="CY1303" s="35"/>
      <c r="CZ1303" s="35"/>
      <c r="DA1303" s="35"/>
      <c r="DB1303" s="35"/>
      <c r="DC1303" s="35"/>
      <c r="DD1303" s="35"/>
      <c r="DE1303" s="35"/>
      <c r="DF1303" s="35"/>
      <c r="DG1303" s="35"/>
      <c r="DH1303" s="35"/>
      <c r="DI1303" s="35"/>
      <c r="DJ1303" s="35"/>
      <c r="DK1303" s="35"/>
      <c r="DL1303" s="35"/>
      <c r="DM1303" s="35"/>
    </row>
    <row r="1304" spans="1:117">
      <c r="A1304" s="9"/>
      <c r="B1304" s="9"/>
      <c r="C1304" s="42"/>
      <c r="D1304" s="79"/>
      <c r="E1304" s="80"/>
      <c r="F1304" s="80"/>
      <c r="G1304" s="80"/>
      <c r="H1304" s="80"/>
      <c r="I1304" s="80"/>
      <c r="J1304" s="80"/>
      <c r="K1304" s="80"/>
      <c r="L1304" s="80"/>
      <c r="M1304" s="80"/>
      <c r="N1304" s="80"/>
      <c r="O1304" s="80"/>
      <c r="P1304" s="80"/>
      <c r="Q1304" s="80"/>
      <c r="R1304" s="80"/>
      <c r="S1304" s="80"/>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c r="BW1304" s="35"/>
      <c r="BX1304" s="35"/>
      <c r="BY1304" s="35"/>
      <c r="BZ1304" s="35"/>
      <c r="CA1304" s="35"/>
      <c r="CB1304" s="35"/>
      <c r="CC1304" s="35"/>
      <c r="CD1304" s="35"/>
      <c r="CE1304" s="35"/>
      <c r="CF1304" s="35"/>
      <c r="CG1304" s="35"/>
      <c r="CH1304" s="35"/>
      <c r="CI1304" s="35"/>
      <c r="CJ1304" s="35"/>
      <c r="CK1304" s="35"/>
      <c r="CL1304" s="35"/>
      <c r="CM1304" s="35"/>
      <c r="CN1304" s="35"/>
      <c r="CO1304" s="35"/>
      <c r="CP1304" s="35"/>
      <c r="CQ1304" s="35"/>
      <c r="CR1304" s="35"/>
      <c r="CS1304" s="35"/>
      <c r="CT1304" s="35"/>
      <c r="CU1304" s="35"/>
      <c r="CV1304" s="35"/>
      <c r="CW1304" s="35"/>
      <c r="CX1304" s="35"/>
      <c r="CY1304" s="35"/>
      <c r="CZ1304" s="35"/>
      <c r="DA1304" s="35"/>
      <c r="DB1304" s="35"/>
      <c r="DC1304" s="35"/>
      <c r="DD1304" s="35"/>
      <c r="DE1304" s="35"/>
      <c r="DF1304" s="35"/>
      <c r="DG1304" s="35"/>
      <c r="DH1304" s="35"/>
      <c r="DI1304" s="35"/>
      <c r="DJ1304" s="35"/>
      <c r="DK1304" s="35"/>
      <c r="DL1304" s="35"/>
      <c r="DM1304" s="35"/>
    </row>
    <row r="1305" spans="1:117">
      <c r="A1305" s="9"/>
      <c r="B1305" s="9"/>
      <c r="C1305" s="42"/>
      <c r="D1305" s="79"/>
      <c r="E1305" s="80"/>
      <c r="F1305" s="80"/>
      <c r="G1305" s="80"/>
      <c r="H1305" s="80"/>
      <c r="I1305" s="80"/>
      <c r="J1305" s="80"/>
      <c r="K1305" s="80"/>
      <c r="L1305" s="80"/>
      <c r="M1305" s="80"/>
      <c r="N1305" s="80"/>
      <c r="O1305" s="80"/>
      <c r="P1305" s="80"/>
      <c r="Q1305" s="80"/>
      <c r="R1305" s="80"/>
      <c r="S1305" s="80"/>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c r="CC1305" s="35"/>
      <c r="CD1305" s="35"/>
      <c r="CE1305" s="35"/>
      <c r="CF1305" s="35"/>
      <c r="CG1305" s="35"/>
      <c r="CH1305" s="35"/>
      <c r="CI1305" s="35"/>
      <c r="CJ1305" s="35"/>
      <c r="CK1305" s="35"/>
      <c r="CL1305" s="35"/>
      <c r="CM1305" s="35"/>
      <c r="CN1305" s="35"/>
      <c r="CO1305" s="35"/>
      <c r="CP1305" s="35"/>
      <c r="CQ1305" s="35"/>
      <c r="CR1305" s="35"/>
      <c r="CS1305" s="35"/>
      <c r="CT1305" s="35"/>
      <c r="CU1305" s="35"/>
      <c r="CV1305" s="35"/>
      <c r="CW1305" s="35"/>
      <c r="CX1305" s="35"/>
      <c r="CY1305" s="35"/>
      <c r="CZ1305" s="35"/>
      <c r="DA1305" s="35"/>
      <c r="DB1305" s="35"/>
      <c r="DC1305" s="35"/>
      <c r="DD1305" s="35"/>
      <c r="DE1305" s="35"/>
      <c r="DF1305" s="35"/>
      <c r="DG1305" s="35"/>
      <c r="DH1305" s="35"/>
      <c r="DI1305" s="35"/>
      <c r="DJ1305" s="35"/>
      <c r="DK1305" s="35"/>
      <c r="DL1305" s="35"/>
      <c r="DM1305" s="35"/>
    </row>
    <row r="1306" spans="1:117">
      <c r="A1306" s="9"/>
      <c r="B1306" s="9"/>
      <c r="C1306" s="42"/>
      <c r="D1306" s="79"/>
      <c r="E1306" s="80"/>
      <c r="F1306" s="80"/>
      <c r="G1306" s="80"/>
      <c r="H1306" s="80"/>
      <c r="I1306" s="80"/>
      <c r="J1306" s="80"/>
      <c r="K1306" s="80"/>
      <c r="L1306" s="80"/>
      <c r="M1306" s="80"/>
      <c r="N1306" s="80"/>
      <c r="O1306" s="80"/>
      <c r="P1306" s="80"/>
      <c r="Q1306" s="80"/>
      <c r="R1306" s="80"/>
      <c r="S1306" s="80"/>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c r="BW1306" s="35"/>
      <c r="BX1306" s="35"/>
      <c r="BY1306" s="35"/>
      <c r="BZ1306" s="35"/>
      <c r="CA1306" s="35"/>
      <c r="CB1306" s="35"/>
      <c r="CC1306" s="35"/>
      <c r="CD1306" s="35"/>
      <c r="CE1306" s="35"/>
      <c r="CF1306" s="35"/>
      <c r="CG1306" s="35"/>
      <c r="CH1306" s="35"/>
      <c r="CI1306" s="35"/>
      <c r="CJ1306" s="35"/>
      <c r="CK1306" s="35"/>
      <c r="CL1306" s="35"/>
      <c r="CM1306" s="35"/>
      <c r="CN1306" s="35"/>
      <c r="CO1306" s="35"/>
      <c r="CP1306" s="35"/>
      <c r="CQ1306" s="35"/>
      <c r="CR1306" s="35"/>
      <c r="CS1306" s="35"/>
      <c r="CT1306" s="35"/>
      <c r="CU1306" s="35"/>
      <c r="CV1306" s="35"/>
      <c r="CW1306" s="35"/>
      <c r="CX1306" s="35"/>
      <c r="CY1306" s="35"/>
      <c r="CZ1306" s="35"/>
      <c r="DA1306" s="35"/>
      <c r="DB1306" s="35"/>
      <c r="DC1306" s="35"/>
      <c r="DD1306" s="35"/>
      <c r="DE1306" s="35"/>
      <c r="DF1306" s="35"/>
      <c r="DG1306" s="35"/>
      <c r="DH1306" s="35"/>
      <c r="DI1306" s="35"/>
      <c r="DJ1306" s="35"/>
      <c r="DK1306" s="35"/>
      <c r="DL1306" s="35"/>
      <c r="DM1306" s="35"/>
    </row>
    <row r="1307" spans="1:117">
      <c r="A1307" s="9"/>
      <c r="B1307" s="9"/>
      <c r="C1307" s="42"/>
      <c r="D1307" s="79"/>
      <c r="E1307" s="80"/>
      <c r="F1307" s="80"/>
      <c r="G1307" s="80"/>
      <c r="H1307" s="80"/>
      <c r="I1307" s="80"/>
      <c r="J1307" s="80"/>
      <c r="K1307" s="80"/>
      <c r="L1307" s="80"/>
      <c r="M1307" s="80"/>
      <c r="N1307" s="80"/>
      <c r="O1307" s="80"/>
      <c r="P1307" s="80"/>
      <c r="Q1307" s="80"/>
      <c r="R1307" s="80"/>
      <c r="S1307" s="80"/>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c r="CC1307" s="35"/>
      <c r="CD1307" s="35"/>
      <c r="CE1307" s="35"/>
      <c r="CF1307" s="35"/>
      <c r="CG1307" s="35"/>
      <c r="CH1307" s="35"/>
      <c r="CI1307" s="35"/>
      <c r="CJ1307" s="35"/>
      <c r="CK1307" s="35"/>
      <c r="CL1307" s="35"/>
      <c r="CM1307" s="35"/>
      <c r="CN1307" s="35"/>
      <c r="CO1307" s="35"/>
      <c r="CP1307" s="35"/>
      <c r="CQ1307" s="35"/>
      <c r="CR1307" s="35"/>
      <c r="CS1307" s="35"/>
      <c r="CT1307" s="35"/>
      <c r="CU1307" s="35"/>
      <c r="CV1307" s="35"/>
      <c r="CW1307" s="35"/>
      <c r="CX1307" s="35"/>
      <c r="CY1307" s="35"/>
      <c r="CZ1307" s="35"/>
      <c r="DA1307" s="35"/>
      <c r="DB1307" s="35"/>
      <c r="DC1307" s="35"/>
      <c r="DD1307" s="35"/>
      <c r="DE1307" s="35"/>
      <c r="DF1307" s="35"/>
      <c r="DG1307" s="35"/>
      <c r="DH1307" s="35"/>
      <c r="DI1307" s="35"/>
      <c r="DJ1307" s="35"/>
      <c r="DK1307" s="35"/>
      <c r="DL1307" s="35"/>
      <c r="DM1307" s="35"/>
    </row>
    <row r="1308" spans="1:117">
      <c r="A1308" s="9"/>
      <c r="B1308" s="9"/>
      <c r="C1308" s="42"/>
      <c r="D1308" s="79"/>
      <c r="E1308" s="80"/>
      <c r="F1308" s="80"/>
      <c r="G1308" s="80"/>
      <c r="H1308" s="80"/>
      <c r="I1308" s="80"/>
      <c r="J1308" s="80"/>
      <c r="K1308" s="80"/>
      <c r="L1308" s="80"/>
      <c r="M1308" s="80"/>
      <c r="N1308" s="80"/>
      <c r="O1308" s="80"/>
      <c r="P1308" s="80"/>
      <c r="Q1308" s="80"/>
      <c r="R1308" s="80"/>
      <c r="S1308" s="80"/>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c r="BW1308" s="35"/>
      <c r="BX1308" s="35"/>
      <c r="BY1308" s="35"/>
      <c r="BZ1308" s="35"/>
      <c r="CA1308" s="35"/>
      <c r="CB1308" s="35"/>
      <c r="CC1308" s="35"/>
      <c r="CD1308" s="35"/>
      <c r="CE1308" s="35"/>
      <c r="CF1308" s="35"/>
      <c r="CG1308" s="35"/>
      <c r="CH1308" s="35"/>
      <c r="CI1308" s="35"/>
      <c r="CJ1308" s="35"/>
      <c r="CK1308" s="35"/>
      <c r="CL1308" s="35"/>
      <c r="CM1308" s="35"/>
      <c r="CN1308" s="35"/>
      <c r="CO1308" s="35"/>
      <c r="CP1308" s="35"/>
      <c r="CQ1308" s="35"/>
      <c r="CR1308" s="35"/>
      <c r="CS1308" s="35"/>
      <c r="CT1308" s="35"/>
      <c r="CU1308" s="35"/>
      <c r="CV1308" s="35"/>
      <c r="CW1308" s="35"/>
      <c r="CX1308" s="35"/>
      <c r="CY1308" s="35"/>
      <c r="CZ1308" s="35"/>
      <c r="DA1308" s="35"/>
      <c r="DB1308" s="35"/>
      <c r="DC1308" s="35"/>
      <c r="DD1308" s="35"/>
      <c r="DE1308" s="35"/>
      <c r="DF1308" s="35"/>
      <c r="DG1308" s="35"/>
      <c r="DH1308" s="35"/>
      <c r="DI1308" s="35"/>
      <c r="DJ1308" s="35"/>
      <c r="DK1308" s="35"/>
      <c r="DL1308" s="35"/>
      <c r="DM1308" s="35"/>
    </row>
    <row r="1309" spans="1:117">
      <c r="A1309" s="9"/>
      <c r="B1309" s="9"/>
      <c r="C1309" s="42"/>
      <c r="D1309" s="79"/>
      <c r="E1309" s="80"/>
      <c r="F1309" s="80"/>
      <c r="G1309" s="80"/>
      <c r="H1309" s="80"/>
      <c r="I1309" s="80"/>
      <c r="J1309" s="80"/>
      <c r="K1309" s="80"/>
      <c r="L1309" s="80"/>
      <c r="M1309" s="80"/>
      <c r="N1309" s="80"/>
      <c r="O1309" s="80"/>
      <c r="P1309" s="80"/>
      <c r="Q1309" s="80"/>
      <c r="R1309" s="80"/>
      <c r="S1309" s="80"/>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c r="BW1309" s="35"/>
      <c r="BX1309" s="35"/>
      <c r="BY1309" s="35"/>
      <c r="BZ1309" s="35"/>
      <c r="CA1309" s="35"/>
      <c r="CB1309" s="35"/>
      <c r="CC1309" s="35"/>
      <c r="CD1309" s="35"/>
      <c r="CE1309" s="35"/>
      <c r="CF1309" s="35"/>
      <c r="CG1309" s="35"/>
      <c r="CH1309" s="35"/>
      <c r="CI1309" s="35"/>
      <c r="CJ1309" s="35"/>
      <c r="CK1309" s="35"/>
      <c r="CL1309" s="35"/>
      <c r="CM1309" s="35"/>
      <c r="CN1309" s="35"/>
      <c r="CO1309" s="35"/>
      <c r="CP1309" s="35"/>
      <c r="CQ1309" s="35"/>
      <c r="CR1309" s="35"/>
      <c r="CS1309" s="35"/>
      <c r="CT1309" s="35"/>
      <c r="CU1309" s="35"/>
      <c r="CV1309" s="35"/>
      <c r="CW1309" s="35"/>
      <c r="CX1309" s="35"/>
      <c r="CY1309" s="35"/>
      <c r="CZ1309" s="35"/>
      <c r="DA1309" s="35"/>
      <c r="DB1309" s="35"/>
      <c r="DC1309" s="35"/>
      <c r="DD1309" s="35"/>
      <c r="DE1309" s="35"/>
      <c r="DF1309" s="35"/>
      <c r="DG1309" s="35"/>
      <c r="DH1309" s="35"/>
      <c r="DI1309" s="35"/>
      <c r="DJ1309" s="35"/>
      <c r="DK1309" s="35"/>
      <c r="DL1309" s="35"/>
      <c r="DM1309" s="35"/>
    </row>
    <row r="1310" spans="1:117">
      <c r="A1310" s="9"/>
      <c r="B1310" s="9"/>
      <c r="C1310" s="42"/>
      <c r="D1310" s="79"/>
      <c r="E1310" s="80"/>
      <c r="F1310" s="80"/>
      <c r="G1310" s="80"/>
      <c r="H1310" s="80"/>
      <c r="I1310" s="80"/>
      <c r="J1310" s="80"/>
      <c r="K1310" s="80"/>
      <c r="L1310" s="80"/>
      <c r="M1310" s="80"/>
      <c r="N1310" s="80"/>
      <c r="O1310" s="80"/>
      <c r="P1310" s="80"/>
      <c r="Q1310" s="80"/>
      <c r="R1310" s="80"/>
      <c r="S1310" s="80"/>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c r="BW1310" s="35"/>
      <c r="BX1310" s="35"/>
      <c r="BY1310" s="35"/>
      <c r="BZ1310" s="35"/>
      <c r="CA1310" s="35"/>
      <c r="CB1310" s="35"/>
      <c r="CC1310" s="35"/>
      <c r="CD1310" s="35"/>
      <c r="CE1310" s="35"/>
      <c r="CF1310" s="35"/>
      <c r="CG1310" s="35"/>
      <c r="CH1310" s="35"/>
      <c r="CI1310" s="35"/>
      <c r="CJ1310" s="35"/>
      <c r="CK1310" s="35"/>
      <c r="CL1310" s="35"/>
      <c r="CM1310" s="35"/>
      <c r="CN1310" s="35"/>
      <c r="CO1310" s="35"/>
      <c r="CP1310" s="35"/>
      <c r="CQ1310" s="35"/>
      <c r="CR1310" s="35"/>
      <c r="CS1310" s="35"/>
      <c r="CT1310" s="35"/>
      <c r="CU1310" s="35"/>
      <c r="CV1310" s="35"/>
      <c r="CW1310" s="35"/>
      <c r="CX1310" s="35"/>
      <c r="CY1310" s="35"/>
      <c r="CZ1310" s="35"/>
      <c r="DA1310" s="35"/>
      <c r="DB1310" s="35"/>
      <c r="DC1310" s="35"/>
      <c r="DD1310" s="35"/>
      <c r="DE1310" s="35"/>
      <c r="DF1310" s="35"/>
      <c r="DG1310" s="35"/>
      <c r="DH1310" s="35"/>
      <c r="DI1310" s="35"/>
      <c r="DJ1310" s="35"/>
      <c r="DK1310" s="35"/>
      <c r="DL1310" s="35"/>
      <c r="DM1310" s="35"/>
    </row>
    <row r="1311" spans="1:117">
      <c r="A1311" s="9"/>
      <c r="B1311" s="9"/>
      <c r="C1311" s="42"/>
      <c r="D1311" s="79"/>
      <c r="E1311" s="80"/>
      <c r="F1311" s="80"/>
      <c r="G1311" s="80"/>
      <c r="H1311" s="80"/>
      <c r="I1311" s="80"/>
      <c r="J1311" s="80"/>
      <c r="K1311" s="80"/>
      <c r="L1311" s="80"/>
      <c r="M1311" s="80"/>
      <c r="N1311" s="80"/>
      <c r="O1311" s="80"/>
      <c r="P1311" s="80"/>
      <c r="Q1311" s="80"/>
      <c r="R1311" s="80"/>
      <c r="S1311" s="80"/>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c r="BW1311" s="35"/>
      <c r="BX1311" s="35"/>
      <c r="BY1311" s="35"/>
      <c r="BZ1311" s="35"/>
      <c r="CA1311" s="35"/>
      <c r="CB1311" s="35"/>
      <c r="CC1311" s="35"/>
      <c r="CD1311" s="35"/>
      <c r="CE1311" s="35"/>
      <c r="CF1311" s="35"/>
      <c r="CG1311" s="35"/>
      <c r="CH1311" s="35"/>
      <c r="CI1311" s="35"/>
      <c r="CJ1311" s="35"/>
      <c r="CK1311" s="35"/>
      <c r="CL1311" s="35"/>
      <c r="CM1311" s="35"/>
      <c r="CN1311" s="35"/>
      <c r="CO1311" s="35"/>
      <c r="CP1311" s="35"/>
      <c r="CQ1311" s="35"/>
      <c r="CR1311" s="35"/>
      <c r="CS1311" s="35"/>
      <c r="CT1311" s="35"/>
      <c r="CU1311" s="35"/>
      <c r="CV1311" s="35"/>
      <c r="CW1311" s="35"/>
      <c r="CX1311" s="35"/>
      <c r="CY1311" s="35"/>
      <c r="CZ1311" s="35"/>
      <c r="DA1311" s="35"/>
      <c r="DB1311" s="35"/>
      <c r="DC1311" s="35"/>
      <c r="DD1311" s="35"/>
      <c r="DE1311" s="35"/>
      <c r="DF1311" s="35"/>
      <c r="DG1311" s="35"/>
      <c r="DH1311" s="35"/>
      <c r="DI1311" s="35"/>
      <c r="DJ1311" s="35"/>
      <c r="DK1311" s="35"/>
      <c r="DL1311" s="35"/>
      <c r="DM1311" s="35"/>
    </row>
    <row r="1312" spans="1:117">
      <c r="A1312" s="9"/>
      <c r="B1312" s="9"/>
      <c r="C1312" s="42"/>
      <c r="D1312" s="79"/>
      <c r="E1312" s="80"/>
      <c r="F1312" s="80"/>
      <c r="G1312" s="80"/>
      <c r="H1312" s="80"/>
      <c r="I1312" s="80"/>
      <c r="J1312" s="80"/>
      <c r="K1312" s="80"/>
      <c r="L1312" s="80"/>
      <c r="M1312" s="80"/>
      <c r="N1312" s="80"/>
      <c r="O1312" s="80"/>
      <c r="P1312" s="80"/>
      <c r="Q1312" s="80"/>
      <c r="R1312" s="80"/>
      <c r="S1312" s="80"/>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c r="CC1312" s="35"/>
      <c r="CD1312" s="35"/>
      <c r="CE1312" s="35"/>
      <c r="CF1312" s="35"/>
      <c r="CG1312" s="35"/>
      <c r="CH1312" s="35"/>
      <c r="CI1312" s="35"/>
      <c r="CJ1312" s="35"/>
      <c r="CK1312" s="35"/>
      <c r="CL1312" s="35"/>
      <c r="CM1312" s="35"/>
      <c r="CN1312" s="35"/>
      <c r="CO1312" s="35"/>
      <c r="CP1312" s="35"/>
      <c r="CQ1312" s="35"/>
      <c r="CR1312" s="35"/>
      <c r="CS1312" s="35"/>
      <c r="CT1312" s="35"/>
      <c r="CU1312" s="35"/>
      <c r="CV1312" s="35"/>
      <c r="CW1312" s="35"/>
      <c r="CX1312" s="35"/>
      <c r="CY1312" s="35"/>
      <c r="CZ1312" s="35"/>
      <c r="DA1312" s="35"/>
      <c r="DB1312" s="35"/>
      <c r="DC1312" s="35"/>
      <c r="DD1312" s="35"/>
      <c r="DE1312" s="35"/>
      <c r="DF1312" s="35"/>
      <c r="DG1312" s="35"/>
      <c r="DH1312" s="35"/>
      <c r="DI1312" s="35"/>
      <c r="DJ1312" s="35"/>
      <c r="DK1312" s="35"/>
      <c r="DL1312" s="35"/>
      <c r="DM1312" s="35"/>
    </row>
    <row r="1313" spans="1:117">
      <c r="A1313" s="9"/>
      <c r="B1313" s="9"/>
      <c r="C1313" s="42"/>
      <c r="D1313" s="79"/>
      <c r="E1313" s="80"/>
      <c r="F1313" s="80"/>
      <c r="G1313" s="80"/>
      <c r="H1313" s="80"/>
      <c r="I1313" s="80"/>
      <c r="J1313" s="80"/>
      <c r="K1313" s="80"/>
      <c r="L1313" s="80"/>
      <c r="M1313" s="80"/>
      <c r="N1313" s="80"/>
      <c r="O1313" s="80"/>
      <c r="P1313" s="80"/>
      <c r="Q1313" s="80"/>
      <c r="R1313" s="80"/>
      <c r="S1313" s="80"/>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c r="CC1313" s="35"/>
      <c r="CD1313" s="35"/>
      <c r="CE1313" s="35"/>
      <c r="CF1313" s="35"/>
      <c r="CG1313" s="35"/>
      <c r="CH1313" s="35"/>
      <c r="CI1313" s="35"/>
      <c r="CJ1313" s="35"/>
      <c r="CK1313" s="35"/>
      <c r="CL1313" s="35"/>
      <c r="CM1313" s="35"/>
      <c r="CN1313" s="35"/>
      <c r="CO1313" s="35"/>
      <c r="CP1313" s="35"/>
      <c r="CQ1313" s="35"/>
      <c r="CR1313" s="35"/>
      <c r="CS1313" s="35"/>
      <c r="CT1313" s="35"/>
      <c r="CU1313" s="35"/>
      <c r="CV1313" s="35"/>
      <c r="CW1313" s="35"/>
      <c r="CX1313" s="35"/>
      <c r="CY1313" s="35"/>
      <c r="CZ1313" s="35"/>
      <c r="DA1313" s="35"/>
      <c r="DB1313" s="35"/>
      <c r="DC1313" s="35"/>
      <c r="DD1313" s="35"/>
      <c r="DE1313" s="35"/>
      <c r="DF1313" s="35"/>
      <c r="DG1313" s="35"/>
      <c r="DH1313" s="35"/>
      <c r="DI1313" s="35"/>
      <c r="DJ1313" s="35"/>
      <c r="DK1313" s="35"/>
      <c r="DL1313" s="35"/>
      <c r="DM1313" s="35"/>
    </row>
    <row r="1314" spans="1:117">
      <c r="A1314" s="9"/>
      <c r="B1314" s="9"/>
      <c r="C1314" s="42"/>
      <c r="D1314" s="79"/>
      <c r="E1314" s="80"/>
      <c r="F1314" s="80"/>
      <c r="G1314" s="80"/>
      <c r="H1314" s="80"/>
      <c r="I1314" s="80"/>
      <c r="J1314" s="80"/>
      <c r="K1314" s="80"/>
      <c r="L1314" s="80"/>
      <c r="M1314" s="80"/>
      <c r="N1314" s="80"/>
      <c r="O1314" s="80"/>
      <c r="P1314" s="80"/>
      <c r="Q1314" s="80"/>
      <c r="R1314" s="80"/>
      <c r="S1314" s="80"/>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c r="BW1314" s="35"/>
      <c r="BX1314" s="35"/>
      <c r="BY1314" s="35"/>
      <c r="BZ1314" s="35"/>
      <c r="CA1314" s="35"/>
      <c r="CB1314" s="35"/>
      <c r="CC1314" s="35"/>
      <c r="CD1314" s="35"/>
      <c r="CE1314" s="35"/>
      <c r="CF1314" s="35"/>
      <c r="CG1314" s="35"/>
      <c r="CH1314" s="35"/>
      <c r="CI1314" s="35"/>
      <c r="CJ1314" s="35"/>
      <c r="CK1314" s="35"/>
      <c r="CL1314" s="35"/>
      <c r="CM1314" s="35"/>
      <c r="CN1314" s="35"/>
      <c r="CO1314" s="35"/>
      <c r="CP1314" s="35"/>
      <c r="CQ1314" s="35"/>
      <c r="CR1314" s="35"/>
      <c r="CS1314" s="35"/>
      <c r="CT1314" s="35"/>
      <c r="CU1314" s="35"/>
      <c r="CV1314" s="35"/>
      <c r="CW1314" s="35"/>
      <c r="CX1314" s="35"/>
      <c r="CY1314" s="35"/>
      <c r="CZ1314" s="35"/>
      <c r="DA1314" s="35"/>
      <c r="DB1314" s="35"/>
      <c r="DC1314" s="35"/>
      <c r="DD1314" s="35"/>
      <c r="DE1314" s="35"/>
      <c r="DF1314" s="35"/>
      <c r="DG1314" s="35"/>
      <c r="DH1314" s="35"/>
      <c r="DI1314" s="35"/>
      <c r="DJ1314" s="35"/>
      <c r="DK1314" s="35"/>
      <c r="DL1314" s="35"/>
      <c r="DM1314" s="35"/>
    </row>
    <row r="1315" spans="1:117">
      <c r="A1315" s="9"/>
      <c r="B1315" s="9"/>
      <c r="C1315" s="42"/>
      <c r="D1315" s="79"/>
      <c r="E1315" s="80"/>
      <c r="F1315" s="80"/>
      <c r="G1315" s="80"/>
      <c r="H1315" s="80"/>
      <c r="I1315" s="80"/>
      <c r="J1315" s="80"/>
      <c r="K1315" s="80"/>
      <c r="L1315" s="80"/>
      <c r="M1315" s="80"/>
      <c r="N1315" s="80"/>
      <c r="O1315" s="80"/>
      <c r="P1315" s="80"/>
      <c r="Q1315" s="80"/>
      <c r="R1315" s="80"/>
      <c r="S1315" s="80"/>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c r="BW1315" s="35"/>
      <c r="BX1315" s="35"/>
      <c r="BY1315" s="35"/>
      <c r="BZ1315" s="35"/>
      <c r="CA1315" s="35"/>
      <c r="CB1315" s="35"/>
      <c r="CC1315" s="35"/>
      <c r="CD1315" s="35"/>
      <c r="CE1315" s="35"/>
      <c r="CF1315" s="35"/>
      <c r="CG1315" s="35"/>
      <c r="CH1315" s="35"/>
      <c r="CI1315" s="35"/>
      <c r="CJ1315" s="35"/>
      <c r="CK1315" s="35"/>
      <c r="CL1315" s="35"/>
      <c r="CM1315" s="35"/>
      <c r="CN1315" s="35"/>
      <c r="CO1315" s="35"/>
      <c r="CP1315" s="35"/>
      <c r="CQ1315" s="35"/>
      <c r="CR1315" s="35"/>
      <c r="CS1315" s="35"/>
      <c r="CT1315" s="35"/>
      <c r="CU1315" s="35"/>
      <c r="CV1315" s="35"/>
      <c r="CW1315" s="35"/>
      <c r="CX1315" s="35"/>
      <c r="CY1315" s="35"/>
      <c r="CZ1315" s="35"/>
      <c r="DA1315" s="35"/>
      <c r="DB1315" s="35"/>
      <c r="DC1315" s="35"/>
      <c r="DD1315" s="35"/>
      <c r="DE1315" s="35"/>
      <c r="DF1315" s="35"/>
      <c r="DG1315" s="35"/>
      <c r="DH1315" s="35"/>
      <c r="DI1315" s="35"/>
      <c r="DJ1315" s="35"/>
      <c r="DK1315" s="35"/>
      <c r="DL1315" s="35"/>
      <c r="DM1315" s="35"/>
    </row>
    <row r="1316" spans="1:117">
      <c r="A1316" s="9"/>
      <c r="B1316" s="9"/>
      <c r="C1316" s="42"/>
      <c r="D1316" s="79"/>
      <c r="E1316" s="80"/>
      <c r="F1316" s="80"/>
      <c r="G1316" s="80"/>
      <c r="H1316" s="80"/>
      <c r="I1316" s="80"/>
      <c r="J1316" s="80"/>
      <c r="K1316" s="80"/>
      <c r="L1316" s="80"/>
      <c r="M1316" s="80"/>
      <c r="N1316" s="80"/>
      <c r="O1316" s="80"/>
      <c r="P1316" s="80"/>
      <c r="Q1316" s="80"/>
      <c r="R1316" s="80"/>
      <c r="S1316" s="80"/>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c r="BW1316" s="35"/>
      <c r="BX1316" s="35"/>
      <c r="BY1316" s="35"/>
      <c r="BZ1316" s="35"/>
      <c r="CA1316" s="35"/>
      <c r="CB1316" s="35"/>
      <c r="CC1316" s="35"/>
      <c r="CD1316" s="35"/>
      <c r="CE1316" s="35"/>
      <c r="CF1316" s="35"/>
      <c r="CG1316" s="35"/>
      <c r="CH1316" s="35"/>
      <c r="CI1316" s="35"/>
      <c r="CJ1316" s="35"/>
      <c r="CK1316" s="35"/>
      <c r="CL1316" s="35"/>
      <c r="CM1316" s="35"/>
      <c r="CN1316" s="35"/>
      <c r="CO1316" s="35"/>
      <c r="CP1316" s="35"/>
      <c r="CQ1316" s="35"/>
      <c r="CR1316" s="35"/>
      <c r="CS1316" s="35"/>
      <c r="CT1316" s="35"/>
      <c r="CU1316" s="35"/>
      <c r="CV1316" s="35"/>
      <c r="CW1316" s="35"/>
      <c r="CX1316" s="35"/>
      <c r="CY1316" s="35"/>
      <c r="CZ1316" s="35"/>
      <c r="DA1316" s="35"/>
      <c r="DB1316" s="35"/>
      <c r="DC1316" s="35"/>
      <c r="DD1316" s="35"/>
      <c r="DE1316" s="35"/>
      <c r="DF1316" s="35"/>
      <c r="DG1316" s="35"/>
      <c r="DH1316" s="35"/>
      <c r="DI1316" s="35"/>
      <c r="DJ1316" s="35"/>
      <c r="DK1316" s="35"/>
      <c r="DL1316" s="35"/>
      <c r="DM1316" s="35"/>
    </row>
    <row r="1317" spans="1:117">
      <c r="A1317" s="9"/>
      <c r="B1317" s="9"/>
      <c r="C1317" s="42"/>
      <c r="D1317" s="79"/>
      <c r="E1317" s="80"/>
      <c r="F1317" s="80"/>
      <c r="G1317" s="80"/>
      <c r="H1317" s="80"/>
      <c r="I1317" s="80"/>
      <c r="J1317" s="80"/>
      <c r="K1317" s="80"/>
      <c r="L1317" s="80"/>
      <c r="M1317" s="80"/>
      <c r="N1317" s="80"/>
      <c r="O1317" s="80"/>
      <c r="P1317" s="80"/>
      <c r="Q1317" s="80"/>
      <c r="R1317" s="80"/>
      <c r="S1317" s="80"/>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c r="CC1317" s="35"/>
      <c r="CD1317" s="35"/>
      <c r="CE1317" s="35"/>
      <c r="CF1317" s="35"/>
      <c r="CG1317" s="35"/>
      <c r="CH1317" s="35"/>
      <c r="CI1317" s="35"/>
      <c r="CJ1317" s="35"/>
      <c r="CK1317" s="35"/>
      <c r="CL1317" s="35"/>
      <c r="CM1317" s="35"/>
      <c r="CN1317" s="35"/>
      <c r="CO1317" s="35"/>
      <c r="CP1317" s="35"/>
      <c r="CQ1317" s="35"/>
      <c r="CR1317" s="35"/>
      <c r="CS1317" s="35"/>
      <c r="CT1317" s="35"/>
      <c r="CU1317" s="35"/>
      <c r="CV1317" s="35"/>
      <c r="CW1317" s="35"/>
      <c r="CX1317" s="35"/>
      <c r="CY1317" s="35"/>
      <c r="CZ1317" s="35"/>
      <c r="DA1317" s="35"/>
      <c r="DB1317" s="35"/>
      <c r="DC1317" s="35"/>
      <c r="DD1317" s="35"/>
      <c r="DE1317" s="35"/>
      <c r="DF1317" s="35"/>
      <c r="DG1317" s="35"/>
      <c r="DH1317" s="35"/>
      <c r="DI1317" s="35"/>
      <c r="DJ1317" s="35"/>
      <c r="DK1317" s="35"/>
      <c r="DL1317" s="35"/>
      <c r="DM1317" s="35"/>
    </row>
    <row r="1318" spans="1:117">
      <c r="A1318" s="9"/>
      <c r="B1318" s="9"/>
      <c r="C1318" s="42"/>
      <c r="D1318" s="79"/>
      <c r="E1318" s="80"/>
      <c r="F1318" s="80"/>
      <c r="G1318" s="80"/>
      <c r="H1318" s="80"/>
      <c r="I1318" s="80"/>
      <c r="J1318" s="80"/>
      <c r="K1318" s="80"/>
      <c r="L1318" s="80"/>
      <c r="M1318" s="80"/>
      <c r="N1318" s="80"/>
      <c r="O1318" s="80"/>
      <c r="P1318" s="80"/>
      <c r="Q1318" s="80"/>
      <c r="R1318" s="80"/>
      <c r="S1318" s="80"/>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c r="BW1318" s="35"/>
      <c r="BX1318" s="35"/>
      <c r="BY1318" s="35"/>
      <c r="BZ1318" s="35"/>
      <c r="CA1318" s="35"/>
      <c r="CB1318" s="35"/>
      <c r="CC1318" s="35"/>
      <c r="CD1318" s="35"/>
      <c r="CE1318" s="35"/>
      <c r="CF1318" s="35"/>
      <c r="CG1318" s="35"/>
      <c r="CH1318" s="35"/>
      <c r="CI1318" s="35"/>
      <c r="CJ1318" s="35"/>
      <c r="CK1318" s="35"/>
      <c r="CL1318" s="35"/>
      <c r="CM1318" s="35"/>
      <c r="CN1318" s="35"/>
      <c r="CO1318" s="35"/>
      <c r="CP1318" s="35"/>
      <c r="CQ1318" s="35"/>
      <c r="CR1318" s="35"/>
      <c r="CS1318" s="35"/>
      <c r="CT1318" s="35"/>
      <c r="CU1318" s="35"/>
      <c r="CV1318" s="35"/>
      <c r="CW1318" s="35"/>
      <c r="CX1318" s="35"/>
      <c r="CY1318" s="35"/>
      <c r="CZ1318" s="35"/>
      <c r="DA1318" s="35"/>
      <c r="DB1318" s="35"/>
      <c r="DC1318" s="35"/>
      <c r="DD1318" s="35"/>
      <c r="DE1318" s="35"/>
      <c r="DF1318" s="35"/>
      <c r="DG1318" s="35"/>
      <c r="DH1318" s="35"/>
      <c r="DI1318" s="35"/>
      <c r="DJ1318" s="35"/>
      <c r="DK1318" s="35"/>
      <c r="DL1318" s="35"/>
      <c r="DM1318" s="35"/>
    </row>
    <row r="1319" spans="1:117">
      <c r="A1319" s="9"/>
      <c r="B1319" s="9"/>
      <c r="C1319" s="42"/>
      <c r="D1319" s="79"/>
      <c r="E1319" s="80"/>
      <c r="F1319" s="80"/>
      <c r="G1319" s="80"/>
      <c r="H1319" s="80"/>
      <c r="I1319" s="80"/>
      <c r="J1319" s="80"/>
      <c r="K1319" s="80"/>
      <c r="L1319" s="80"/>
      <c r="M1319" s="80"/>
      <c r="N1319" s="80"/>
      <c r="O1319" s="80"/>
      <c r="P1319" s="80"/>
      <c r="Q1319" s="80"/>
      <c r="R1319" s="80"/>
      <c r="S1319" s="80"/>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c r="CC1319" s="35"/>
      <c r="CD1319" s="35"/>
      <c r="CE1319" s="35"/>
      <c r="CF1319" s="35"/>
      <c r="CG1319" s="35"/>
      <c r="CH1319" s="35"/>
      <c r="CI1319" s="35"/>
      <c r="CJ1319" s="35"/>
      <c r="CK1319" s="35"/>
      <c r="CL1319" s="35"/>
      <c r="CM1319" s="35"/>
      <c r="CN1319" s="35"/>
      <c r="CO1319" s="35"/>
      <c r="CP1319" s="35"/>
      <c r="CQ1319" s="35"/>
      <c r="CR1319" s="35"/>
      <c r="CS1319" s="35"/>
      <c r="CT1319" s="35"/>
      <c r="CU1319" s="35"/>
      <c r="CV1319" s="35"/>
      <c r="CW1319" s="35"/>
      <c r="CX1319" s="35"/>
      <c r="CY1319" s="35"/>
      <c r="CZ1319" s="35"/>
      <c r="DA1319" s="35"/>
      <c r="DB1319" s="35"/>
      <c r="DC1319" s="35"/>
      <c r="DD1319" s="35"/>
      <c r="DE1319" s="35"/>
      <c r="DF1319" s="35"/>
      <c r="DG1319" s="35"/>
      <c r="DH1319" s="35"/>
      <c r="DI1319" s="35"/>
      <c r="DJ1319" s="35"/>
      <c r="DK1319" s="35"/>
      <c r="DL1319" s="35"/>
      <c r="DM1319" s="35"/>
    </row>
    <row r="1320" spans="1:117">
      <c r="A1320" s="9"/>
      <c r="B1320" s="9"/>
      <c r="C1320" s="42"/>
      <c r="D1320" s="79"/>
      <c r="E1320" s="80"/>
      <c r="F1320" s="80"/>
      <c r="G1320" s="80"/>
      <c r="H1320" s="80"/>
      <c r="I1320" s="80"/>
      <c r="J1320" s="80"/>
      <c r="K1320" s="80"/>
      <c r="L1320" s="80"/>
      <c r="M1320" s="80"/>
      <c r="N1320" s="80"/>
      <c r="O1320" s="80"/>
      <c r="P1320" s="80"/>
      <c r="Q1320" s="80"/>
      <c r="R1320" s="80"/>
      <c r="S1320" s="80"/>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c r="BW1320" s="35"/>
      <c r="BX1320" s="35"/>
      <c r="BY1320" s="35"/>
      <c r="BZ1320" s="35"/>
      <c r="CA1320" s="35"/>
      <c r="CB1320" s="35"/>
      <c r="CC1320" s="35"/>
      <c r="CD1320" s="35"/>
      <c r="CE1320" s="35"/>
      <c r="CF1320" s="35"/>
      <c r="CG1320" s="35"/>
      <c r="CH1320" s="35"/>
      <c r="CI1320" s="35"/>
      <c r="CJ1320" s="35"/>
      <c r="CK1320" s="35"/>
      <c r="CL1320" s="35"/>
      <c r="CM1320" s="35"/>
      <c r="CN1320" s="35"/>
      <c r="CO1320" s="35"/>
      <c r="CP1320" s="35"/>
      <c r="CQ1320" s="35"/>
      <c r="CR1320" s="35"/>
      <c r="CS1320" s="35"/>
      <c r="CT1320" s="35"/>
      <c r="CU1320" s="35"/>
      <c r="CV1320" s="35"/>
      <c r="CW1320" s="35"/>
      <c r="CX1320" s="35"/>
      <c r="CY1320" s="35"/>
      <c r="CZ1320" s="35"/>
      <c r="DA1320" s="35"/>
      <c r="DB1320" s="35"/>
      <c r="DC1320" s="35"/>
      <c r="DD1320" s="35"/>
      <c r="DE1320" s="35"/>
      <c r="DF1320" s="35"/>
      <c r="DG1320" s="35"/>
      <c r="DH1320" s="35"/>
      <c r="DI1320" s="35"/>
      <c r="DJ1320" s="35"/>
      <c r="DK1320" s="35"/>
      <c r="DL1320" s="35"/>
      <c r="DM1320" s="35"/>
    </row>
    <row r="1321" spans="1:117">
      <c r="A1321" s="9"/>
      <c r="B1321" s="9"/>
      <c r="C1321" s="42"/>
      <c r="D1321" s="79"/>
      <c r="E1321" s="80"/>
      <c r="F1321" s="80"/>
      <c r="G1321" s="80"/>
      <c r="H1321" s="80"/>
      <c r="I1321" s="80"/>
      <c r="J1321" s="80"/>
      <c r="K1321" s="80"/>
      <c r="L1321" s="80"/>
      <c r="M1321" s="80"/>
      <c r="N1321" s="80"/>
      <c r="O1321" s="80"/>
      <c r="P1321" s="80"/>
      <c r="Q1321" s="80"/>
      <c r="R1321" s="80"/>
      <c r="S1321" s="80"/>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c r="CC1321" s="35"/>
      <c r="CD1321" s="35"/>
      <c r="CE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35"/>
      <c r="CZ1321" s="35"/>
      <c r="DA1321" s="35"/>
      <c r="DB1321" s="35"/>
      <c r="DC1321" s="35"/>
      <c r="DD1321" s="35"/>
      <c r="DE1321" s="35"/>
      <c r="DF1321" s="35"/>
      <c r="DG1321" s="35"/>
      <c r="DH1321" s="35"/>
      <c r="DI1321" s="35"/>
      <c r="DJ1321" s="35"/>
      <c r="DK1321" s="35"/>
      <c r="DL1321" s="35"/>
      <c r="DM1321" s="35"/>
    </row>
    <row r="1322" spans="1:117">
      <c r="A1322" s="9"/>
      <c r="B1322" s="9"/>
      <c r="C1322" s="42"/>
      <c r="D1322" s="79"/>
      <c r="E1322" s="80"/>
      <c r="F1322" s="80"/>
      <c r="G1322" s="80"/>
      <c r="H1322" s="80"/>
      <c r="I1322" s="80"/>
      <c r="J1322" s="80"/>
      <c r="K1322" s="80"/>
      <c r="L1322" s="80"/>
      <c r="M1322" s="80"/>
      <c r="N1322" s="80"/>
      <c r="O1322" s="80"/>
      <c r="P1322" s="80"/>
      <c r="Q1322" s="80"/>
      <c r="R1322" s="80"/>
      <c r="S1322" s="80"/>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c r="CC1322" s="35"/>
      <c r="CD1322" s="35"/>
      <c r="CE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35"/>
      <c r="CZ1322" s="35"/>
      <c r="DA1322" s="35"/>
      <c r="DB1322" s="35"/>
      <c r="DC1322" s="35"/>
      <c r="DD1322" s="35"/>
      <c r="DE1322" s="35"/>
      <c r="DF1322" s="35"/>
      <c r="DG1322" s="35"/>
      <c r="DH1322" s="35"/>
      <c r="DI1322" s="35"/>
      <c r="DJ1322" s="35"/>
      <c r="DK1322" s="35"/>
      <c r="DL1322" s="35"/>
      <c r="DM1322" s="35"/>
    </row>
    <row r="1323" spans="1:117">
      <c r="A1323" s="9"/>
      <c r="B1323" s="9"/>
      <c r="C1323" s="42"/>
      <c r="D1323" s="79"/>
      <c r="E1323" s="80"/>
      <c r="F1323" s="80"/>
      <c r="G1323" s="80"/>
      <c r="H1323" s="80"/>
      <c r="I1323" s="80"/>
      <c r="J1323" s="80"/>
      <c r="K1323" s="80"/>
      <c r="L1323" s="80"/>
      <c r="M1323" s="80"/>
      <c r="N1323" s="80"/>
      <c r="O1323" s="80"/>
      <c r="P1323" s="80"/>
      <c r="Q1323" s="80"/>
      <c r="R1323" s="80"/>
      <c r="S1323" s="80"/>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c r="CC1323" s="35"/>
      <c r="CD1323" s="35"/>
      <c r="CE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35"/>
      <c r="CZ1323" s="35"/>
      <c r="DA1323" s="35"/>
      <c r="DB1323" s="35"/>
      <c r="DC1323" s="35"/>
      <c r="DD1323" s="35"/>
      <c r="DE1323" s="35"/>
      <c r="DF1323" s="35"/>
      <c r="DG1323" s="35"/>
      <c r="DH1323" s="35"/>
      <c r="DI1323" s="35"/>
      <c r="DJ1323" s="35"/>
      <c r="DK1323" s="35"/>
      <c r="DL1323" s="35"/>
      <c r="DM1323" s="35"/>
    </row>
    <row r="1324" spans="1:117">
      <c r="A1324" s="9"/>
      <c r="B1324" s="9"/>
      <c r="C1324" s="42"/>
      <c r="D1324" s="79"/>
      <c r="E1324" s="80"/>
      <c r="F1324" s="80"/>
      <c r="G1324" s="80"/>
      <c r="H1324" s="80"/>
      <c r="I1324" s="80"/>
      <c r="J1324" s="80"/>
      <c r="K1324" s="80"/>
      <c r="L1324" s="80"/>
      <c r="M1324" s="80"/>
      <c r="N1324" s="80"/>
      <c r="O1324" s="80"/>
      <c r="P1324" s="80"/>
      <c r="Q1324" s="80"/>
      <c r="R1324" s="80"/>
      <c r="S1324" s="80"/>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c r="BW1324" s="35"/>
      <c r="BX1324" s="35"/>
      <c r="BY1324" s="35"/>
      <c r="BZ1324" s="35"/>
      <c r="CA1324" s="35"/>
      <c r="CB1324" s="35"/>
      <c r="CC1324" s="35"/>
      <c r="CD1324" s="35"/>
      <c r="CE1324" s="35"/>
      <c r="CF1324" s="35"/>
      <c r="CG1324" s="35"/>
      <c r="CH1324" s="35"/>
      <c r="CI1324" s="35"/>
      <c r="CJ1324" s="35"/>
      <c r="CK1324" s="35"/>
      <c r="CL1324" s="35"/>
      <c r="CM1324" s="35"/>
      <c r="CN1324" s="35"/>
      <c r="CO1324" s="35"/>
      <c r="CP1324" s="35"/>
      <c r="CQ1324" s="35"/>
      <c r="CR1324" s="35"/>
      <c r="CS1324" s="35"/>
      <c r="CT1324" s="35"/>
      <c r="CU1324" s="35"/>
      <c r="CV1324" s="35"/>
      <c r="CW1324" s="35"/>
      <c r="CX1324" s="35"/>
      <c r="CY1324" s="35"/>
      <c r="CZ1324" s="35"/>
      <c r="DA1324" s="35"/>
      <c r="DB1324" s="35"/>
      <c r="DC1324" s="35"/>
      <c r="DD1324" s="35"/>
      <c r="DE1324" s="35"/>
      <c r="DF1324" s="35"/>
      <c r="DG1324" s="35"/>
      <c r="DH1324" s="35"/>
      <c r="DI1324" s="35"/>
      <c r="DJ1324" s="35"/>
      <c r="DK1324" s="35"/>
      <c r="DL1324" s="35"/>
      <c r="DM1324" s="35"/>
    </row>
    <row r="1325" spans="1:117">
      <c r="A1325" s="9"/>
      <c r="B1325" s="9"/>
      <c r="C1325" s="42"/>
      <c r="D1325" s="79"/>
      <c r="E1325" s="80"/>
      <c r="F1325" s="80"/>
      <c r="G1325" s="80"/>
      <c r="H1325" s="80"/>
      <c r="I1325" s="80"/>
      <c r="J1325" s="80"/>
      <c r="K1325" s="80"/>
      <c r="L1325" s="80"/>
      <c r="M1325" s="80"/>
      <c r="N1325" s="80"/>
      <c r="O1325" s="80"/>
      <c r="P1325" s="80"/>
      <c r="Q1325" s="80"/>
      <c r="R1325" s="80"/>
      <c r="S1325" s="80"/>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c r="BQ1325" s="35"/>
      <c r="BR1325" s="35"/>
      <c r="BS1325" s="35"/>
      <c r="BT1325" s="35"/>
      <c r="BU1325" s="35"/>
      <c r="BV1325" s="35"/>
      <c r="BW1325" s="35"/>
      <c r="BX1325" s="35"/>
      <c r="BY1325" s="35"/>
      <c r="BZ1325" s="35"/>
      <c r="CA1325" s="35"/>
      <c r="CB1325" s="35"/>
      <c r="CC1325" s="35"/>
      <c r="CD1325" s="35"/>
      <c r="CE1325" s="35"/>
      <c r="CF1325" s="35"/>
      <c r="CG1325" s="35"/>
      <c r="CH1325" s="35"/>
      <c r="CI1325" s="35"/>
      <c r="CJ1325" s="35"/>
      <c r="CK1325" s="35"/>
      <c r="CL1325" s="35"/>
      <c r="CM1325" s="35"/>
      <c r="CN1325" s="35"/>
      <c r="CO1325" s="35"/>
      <c r="CP1325" s="35"/>
      <c r="CQ1325" s="35"/>
      <c r="CR1325" s="35"/>
      <c r="CS1325" s="35"/>
      <c r="CT1325" s="35"/>
      <c r="CU1325" s="35"/>
      <c r="CV1325" s="35"/>
      <c r="CW1325" s="35"/>
      <c r="CX1325" s="35"/>
      <c r="CY1325" s="35"/>
      <c r="CZ1325" s="35"/>
      <c r="DA1325" s="35"/>
      <c r="DB1325" s="35"/>
      <c r="DC1325" s="35"/>
      <c r="DD1325" s="35"/>
      <c r="DE1325" s="35"/>
      <c r="DF1325" s="35"/>
      <c r="DG1325" s="35"/>
      <c r="DH1325" s="35"/>
      <c r="DI1325" s="35"/>
      <c r="DJ1325" s="35"/>
      <c r="DK1325" s="35"/>
      <c r="DL1325" s="35"/>
      <c r="DM1325" s="35"/>
    </row>
    <row r="1326" spans="1:117">
      <c r="A1326" s="9"/>
      <c r="B1326" s="9"/>
      <c r="C1326" s="42"/>
      <c r="D1326" s="79"/>
      <c r="E1326" s="80"/>
      <c r="F1326" s="80"/>
      <c r="G1326" s="80"/>
      <c r="H1326" s="80"/>
      <c r="I1326" s="80"/>
      <c r="J1326" s="80"/>
      <c r="K1326" s="80"/>
      <c r="L1326" s="80"/>
      <c r="M1326" s="80"/>
      <c r="N1326" s="80"/>
      <c r="O1326" s="80"/>
      <c r="P1326" s="80"/>
      <c r="Q1326" s="80"/>
      <c r="R1326" s="80"/>
      <c r="S1326" s="80"/>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c r="CC1326" s="35"/>
      <c r="CD1326" s="35"/>
      <c r="CE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35"/>
      <c r="CZ1326" s="35"/>
      <c r="DA1326" s="35"/>
      <c r="DB1326" s="35"/>
      <c r="DC1326" s="35"/>
      <c r="DD1326" s="35"/>
      <c r="DE1326" s="35"/>
      <c r="DF1326" s="35"/>
      <c r="DG1326" s="35"/>
      <c r="DH1326" s="35"/>
      <c r="DI1326" s="35"/>
      <c r="DJ1326" s="35"/>
      <c r="DK1326" s="35"/>
      <c r="DL1326" s="35"/>
      <c r="DM1326" s="35"/>
    </row>
    <row r="1327" spans="1:117">
      <c r="A1327" s="9"/>
      <c r="B1327" s="9"/>
      <c r="C1327" s="42"/>
      <c r="D1327" s="79"/>
      <c r="E1327" s="80"/>
      <c r="F1327" s="80"/>
      <c r="G1327" s="80"/>
      <c r="H1327" s="80"/>
      <c r="I1327" s="80"/>
      <c r="J1327" s="80"/>
      <c r="K1327" s="80"/>
      <c r="L1327" s="80"/>
      <c r="M1327" s="80"/>
      <c r="N1327" s="80"/>
      <c r="O1327" s="80"/>
      <c r="P1327" s="80"/>
      <c r="Q1327" s="80"/>
      <c r="R1327" s="80"/>
      <c r="S1327" s="80"/>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c r="CC1327" s="35"/>
      <c r="CD1327" s="35"/>
      <c r="CE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35"/>
      <c r="CZ1327" s="35"/>
      <c r="DA1327" s="35"/>
      <c r="DB1327" s="35"/>
      <c r="DC1327" s="35"/>
      <c r="DD1327" s="35"/>
      <c r="DE1327" s="35"/>
      <c r="DF1327" s="35"/>
      <c r="DG1327" s="35"/>
      <c r="DH1327" s="35"/>
      <c r="DI1327" s="35"/>
      <c r="DJ1327" s="35"/>
      <c r="DK1327" s="35"/>
      <c r="DL1327" s="35"/>
      <c r="DM1327" s="35"/>
    </row>
    <row r="1328" spans="1:117">
      <c r="A1328" s="9"/>
      <c r="B1328" s="9"/>
      <c r="C1328" s="42"/>
      <c r="D1328" s="79"/>
      <c r="E1328" s="80"/>
      <c r="F1328" s="80"/>
      <c r="G1328" s="80"/>
      <c r="H1328" s="80"/>
      <c r="I1328" s="80"/>
      <c r="J1328" s="80"/>
      <c r="K1328" s="80"/>
      <c r="L1328" s="80"/>
      <c r="M1328" s="80"/>
      <c r="N1328" s="80"/>
      <c r="O1328" s="80"/>
      <c r="P1328" s="80"/>
      <c r="Q1328" s="80"/>
      <c r="R1328" s="80"/>
      <c r="S1328" s="80"/>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c r="CC1328" s="35"/>
      <c r="CD1328" s="35"/>
      <c r="CE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35"/>
      <c r="CZ1328" s="35"/>
      <c r="DA1328" s="35"/>
      <c r="DB1328" s="35"/>
      <c r="DC1328" s="35"/>
      <c r="DD1328" s="35"/>
      <c r="DE1328" s="35"/>
      <c r="DF1328" s="35"/>
      <c r="DG1328" s="35"/>
      <c r="DH1328" s="35"/>
      <c r="DI1328" s="35"/>
      <c r="DJ1328" s="35"/>
      <c r="DK1328" s="35"/>
      <c r="DL1328" s="35"/>
      <c r="DM1328" s="35"/>
    </row>
    <row r="1329" spans="1:117">
      <c r="A1329" s="9"/>
      <c r="B1329" s="9"/>
      <c r="C1329" s="42"/>
      <c r="D1329" s="79"/>
      <c r="E1329" s="80"/>
      <c r="F1329" s="80"/>
      <c r="G1329" s="80"/>
      <c r="H1329" s="80"/>
      <c r="I1329" s="80"/>
      <c r="J1329" s="80"/>
      <c r="K1329" s="80"/>
      <c r="L1329" s="80"/>
      <c r="M1329" s="80"/>
      <c r="N1329" s="80"/>
      <c r="O1329" s="80"/>
      <c r="P1329" s="80"/>
      <c r="Q1329" s="80"/>
      <c r="R1329" s="80"/>
      <c r="S1329" s="80"/>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BQ1329" s="35"/>
      <c r="BR1329" s="35"/>
      <c r="BS1329" s="35"/>
      <c r="BT1329" s="35"/>
      <c r="BU1329" s="35"/>
      <c r="BV1329" s="35"/>
      <c r="BW1329" s="35"/>
      <c r="BX1329" s="35"/>
      <c r="BY1329" s="35"/>
      <c r="BZ1329" s="35"/>
      <c r="CA1329" s="35"/>
      <c r="CB1329" s="35"/>
      <c r="CC1329" s="35"/>
      <c r="CD1329" s="35"/>
      <c r="CE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35"/>
      <c r="CZ1329" s="35"/>
      <c r="DA1329" s="35"/>
      <c r="DB1329" s="35"/>
      <c r="DC1329" s="35"/>
      <c r="DD1329" s="35"/>
      <c r="DE1329" s="35"/>
      <c r="DF1329" s="35"/>
      <c r="DG1329" s="35"/>
      <c r="DH1329" s="35"/>
      <c r="DI1329" s="35"/>
      <c r="DJ1329" s="35"/>
      <c r="DK1329" s="35"/>
      <c r="DL1329" s="35"/>
      <c r="DM1329" s="35"/>
    </row>
    <row r="1330" spans="1:117">
      <c r="A1330" s="9"/>
      <c r="B1330" s="9"/>
      <c r="C1330" s="42"/>
      <c r="D1330" s="79"/>
      <c r="E1330" s="80"/>
      <c r="F1330" s="80"/>
      <c r="G1330" s="80"/>
      <c r="H1330" s="80"/>
      <c r="I1330" s="80"/>
      <c r="J1330" s="80"/>
      <c r="K1330" s="80"/>
      <c r="L1330" s="80"/>
      <c r="M1330" s="80"/>
      <c r="N1330" s="80"/>
      <c r="O1330" s="80"/>
      <c r="P1330" s="80"/>
      <c r="Q1330" s="80"/>
      <c r="R1330" s="80"/>
      <c r="S1330" s="80"/>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c r="BW1330" s="35"/>
      <c r="BX1330" s="35"/>
      <c r="BY1330" s="35"/>
      <c r="BZ1330" s="35"/>
      <c r="CA1330" s="35"/>
      <c r="CB1330" s="35"/>
      <c r="CC1330" s="35"/>
      <c r="CD1330" s="35"/>
      <c r="CE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35"/>
      <c r="CZ1330" s="35"/>
      <c r="DA1330" s="35"/>
      <c r="DB1330" s="35"/>
      <c r="DC1330" s="35"/>
      <c r="DD1330" s="35"/>
      <c r="DE1330" s="35"/>
      <c r="DF1330" s="35"/>
      <c r="DG1330" s="35"/>
      <c r="DH1330" s="35"/>
      <c r="DI1330" s="35"/>
      <c r="DJ1330" s="35"/>
      <c r="DK1330" s="35"/>
      <c r="DL1330" s="35"/>
      <c r="DM1330" s="35"/>
    </row>
    <row r="1331" spans="1:117">
      <c r="A1331" s="9"/>
      <c r="B1331" s="9"/>
      <c r="C1331" s="42"/>
      <c r="D1331" s="79"/>
      <c r="E1331" s="80"/>
      <c r="F1331" s="80"/>
      <c r="G1331" s="80"/>
      <c r="H1331" s="80"/>
      <c r="I1331" s="80"/>
      <c r="J1331" s="80"/>
      <c r="K1331" s="80"/>
      <c r="L1331" s="80"/>
      <c r="M1331" s="80"/>
      <c r="N1331" s="80"/>
      <c r="O1331" s="80"/>
      <c r="P1331" s="80"/>
      <c r="Q1331" s="80"/>
      <c r="R1331" s="80"/>
      <c r="S1331" s="80"/>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c r="CC1331" s="35"/>
      <c r="CD1331" s="35"/>
      <c r="CE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35"/>
      <c r="CZ1331" s="35"/>
      <c r="DA1331" s="35"/>
      <c r="DB1331" s="35"/>
      <c r="DC1331" s="35"/>
      <c r="DD1331" s="35"/>
      <c r="DE1331" s="35"/>
      <c r="DF1331" s="35"/>
      <c r="DG1331" s="35"/>
      <c r="DH1331" s="35"/>
      <c r="DI1331" s="35"/>
      <c r="DJ1331" s="35"/>
      <c r="DK1331" s="35"/>
      <c r="DL1331" s="35"/>
      <c r="DM1331" s="35"/>
    </row>
    <row r="1332" spans="1:117">
      <c r="A1332" s="9"/>
      <c r="B1332" s="9"/>
      <c r="C1332" s="42"/>
      <c r="D1332" s="79"/>
      <c r="E1332" s="80"/>
      <c r="F1332" s="80"/>
      <c r="G1332" s="80"/>
      <c r="H1332" s="80"/>
      <c r="I1332" s="80"/>
      <c r="J1332" s="80"/>
      <c r="K1332" s="80"/>
      <c r="L1332" s="80"/>
      <c r="M1332" s="80"/>
      <c r="N1332" s="80"/>
      <c r="O1332" s="80"/>
      <c r="P1332" s="80"/>
      <c r="Q1332" s="80"/>
      <c r="R1332" s="80"/>
      <c r="S1332" s="80"/>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c r="BW1332" s="35"/>
      <c r="BX1332" s="35"/>
      <c r="BY1332" s="35"/>
      <c r="BZ1332" s="35"/>
      <c r="CA1332" s="35"/>
      <c r="CB1332" s="35"/>
      <c r="CC1332" s="35"/>
      <c r="CD1332" s="35"/>
      <c r="CE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35"/>
      <c r="CZ1332" s="35"/>
      <c r="DA1332" s="35"/>
      <c r="DB1332" s="35"/>
      <c r="DC1332" s="35"/>
      <c r="DD1332" s="35"/>
      <c r="DE1332" s="35"/>
      <c r="DF1332" s="35"/>
      <c r="DG1332" s="35"/>
      <c r="DH1332" s="35"/>
      <c r="DI1332" s="35"/>
      <c r="DJ1332" s="35"/>
      <c r="DK1332" s="35"/>
      <c r="DL1332" s="35"/>
      <c r="DM1332" s="35"/>
    </row>
    <row r="1333" spans="1:117">
      <c r="A1333" s="9"/>
      <c r="B1333" s="9"/>
      <c r="C1333" s="42"/>
      <c r="D1333" s="79"/>
      <c r="E1333" s="80"/>
      <c r="F1333" s="80"/>
      <c r="G1333" s="80"/>
      <c r="H1333" s="80"/>
      <c r="I1333" s="80"/>
      <c r="J1333" s="80"/>
      <c r="K1333" s="80"/>
      <c r="L1333" s="80"/>
      <c r="M1333" s="80"/>
      <c r="N1333" s="80"/>
      <c r="O1333" s="80"/>
      <c r="P1333" s="80"/>
      <c r="Q1333" s="80"/>
      <c r="R1333" s="80"/>
      <c r="S1333" s="80"/>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c r="CC1333" s="35"/>
      <c r="CD1333" s="35"/>
      <c r="CE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35"/>
      <c r="CZ1333" s="35"/>
      <c r="DA1333" s="35"/>
      <c r="DB1333" s="35"/>
      <c r="DC1333" s="35"/>
      <c r="DD1333" s="35"/>
      <c r="DE1333" s="35"/>
      <c r="DF1333" s="35"/>
      <c r="DG1333" s="35"/>
      <c r="DH1333" s="35"/>
      <c r="DI1333" s="35"/>
      <c r="DJ1333" s="35"/>
      <c r="DK1333" s="35"/>
      <c r="DL1333" s="35"/>
      <c r="DM1333" s="35"/>
    </row>
    <row r="1334" spans="1:117">
      <c r="A1334" s="9"/>
      <c r="B1334" s="9"/>
      <c r="C1334" s="42"/>
      <c r="D1334" s="79"/>
      <c r="E1334" s="80"/>
      <c r="F1334" s="80"/>
      <c r="G1334" s="80"/>
      <c r="H1334" s="80"/>
      <c r="I1334" s="80"/>
      <c r="J1334" s="80"/>
      <c r="K1334" s="80"/>
      <c r="L1334" s="80"/>
      <c r="M1334" s="80"/>
      <c r="N1334" s="80"/>
      <c r="O1334" s="80"/>
      <c r="P1334" s="80"/>
      <c r="Q1334" s="80"/>
      <c r="R1334" s="80"/>
      <c r="S1334" s="80"/>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c r="CC1334" s="35"/>
      <c r="CD1334" s="35"/>
      <c r="CE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35"/>
      <c r="CZ1334" s="35"/>
      <c r="DA1334" s="35"/>
      <c r="DB1334" s="35"/>
      <c r="DC1334" s="35"/>
      <c r="DD1334" s="35"/>
      <c r="DE1334" s="35"/>
      <c r="DF1334" s="35"/>
      <c r="DG1334" s="35"/>
      <c r="DH1334" s="35"/>
      <c r="DI1334" s="35"/>
      <c r="DJ1334" s="35"/>
      <c r="DK1334" s="35"/>
      <c r="DL1334" s="35"/>
      <c r="DM1334" s="35"/>
    </row>
    <row r="1335" spans="1:117">
      <c r="A1335" s="9"/>
      <c r="B1335" s="9"/>
      <c r="C1335" s="42"/>
      <c r="D1335" s="79"/>
      <c r="E1335" s="80"/>
      <c r="F1335" s="80"/>
      <c r="G1335" s="80"/>
      <c r="H1335" s="80"/>
      <c r="I1335" s="80"/>
      <c r="J1335" s="80"/>
      <c r="K1335" s="80"/>
      <c r="L1335" s="80"/>
      <c r="M1335" s="80"/>
      <c r="N1335" s="80"/>
      <c r="O1335" s="80"/>
      <c r="P1335" s="80"/>
      <c r="Q1335" s="80"/>
      <c r="R1335" s="80"/>
      <c r="S1335" s="80"/>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c r="BW1335" s="35"/>
      <c r="BX1335" s="35"/>
      <c r="BY1335" s="35"/>
      <c r="BZ1335" s="35"/>
      <c r="CA1335" s="35"/>
      <c r="CB1335" s="35"/>
      <c r="CC1335" s="35"/>
      <c r="CD1335" s="35"/>
      <c r="CE1335" s="35"/>
      <c r="CF1335" s="35"/>
      <c r="CG1335" s="35"/>
      <c r="CH1335" s="35"/>
      <c r="CI1335" s="35"/>
      <c r="CJ1335" s="35"/>
      <c r="CK1335" s="35"/>
      <c r="CL1335" s="35"/>
      <c r="CM1335" s="35"/>
      <c r="CN1335" s="35"/>
      <c r="CO1335" s="35"/>
      <c r="CP1335" s="35"/>
      <c r="CQ1335" s="35"/>
      <c r="CR1335" s="35"/>
      <c r="CS1335" s="35"/>
      <c r="CT1335" s="35"/>
      <c r="CU1335" s="35"/>
      <c r="CV1335" s="35"/>
      <c r="CW1335" s="35"/>
      <c r="CX1335" s="35"/>
      <c r="CY1335" s="35"/>
      <c r="CZ1335" s="35"/>
      <c r="DA1335" s="35"/>
      <c r="DB1335" s="35"/>
      <c r="DC1335" s="35"/>
      <c r="DD1335" s="35"/>
      <c r="DE1335" s="35"/>
      <c r="DF1335" s="35"/>
      <c r="DG1335" s="35"/>
      <c r="DH1335" s="35"/>
      <c r="DI1335" s="35"/>
      <c r="DJ1335" s="35"/>
      <c r="DK1335" s="35"/>
      <c r="DL1335" s="35"/>
      <c r="DM1335" s="35"/>
    </row>
    <row r="1336" spans="1:117">
      <c r="A1336" s="9"/>
      <c r="B1336" s="9"/>
      <c r="C1336" s="42"/>
      <c r="D1336" s="79"/>
      <c r="E1336" s="80"/>
      <c r="F1336" s="80"/>
      <c r="G1336" s="80"/>
      <c r="H1336" s="80"/>
      <c r="I1336" s="80"/>
      <c r="J1336" s="80"/>
      <c r="K1336" s="80"/>
      <c r="L1336" s="80"/>
      <c r="M1336" s="80"/>
      <c r="N1336" s="80"/>
      <c r="O1336" s="80"/>
      <c r="P1336" s="80"/>
      <c r="Q1336" s="80"/>
      <c r="R1336" s="80"/>
      <c r="S1336" s="80"/>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5"/>
      <c r="BW1336" s="35"/>
      <c r="BX1336" s="35"/>
      <c r="BY1336" s="35"/>
      <c r="BZ1336" s="35"/>
      <c r="CA1336" s="35"/>
      <c r="CB1336" s="35"/>
      <c r="CC1336" s="35"/>
      <c r="CD1336" s="35"/>
      <c r="CE1336" s="35"/>
      <c r="CF1336" s="35"/>
      <c r="CG1336" s="35"/>
      <c r="CH1336" s="35"/>
      <c r="CI1336" s="35"/>
      <c r="CJ1336" s="35"/>
      <c r="CK1336" s="35"/>
      <c r="CL1336" s="35"/>
      <c r="CM1336" s="35"/>
      <c r="CN1336" s="35"/>
      <c r="CO1336" s="35"/>
      <c r="CP1336" s="35"/>
      <c r="CQ1336" s="35"/>
      <c r="CR1336" s="35"/>
      <c r="CS1336" s="35"/>
      <c r="CT1336" s="35"/>
      <c r="CU1336" s="35"/>
      <c r="CV1336" s="35"/>
      <c r="CW1336" s="35"/>
      <c r="CX1336" s="35"/>
      <c r="CY1336" s="35"/>
      <c r="CZ1336" s="35"/>
      <c r="DA1336" s="35"/>
      <c r="DB1336" s="35"/>
      <c r="DC1336" s="35"/>
      <c r="DD1336" s="35"/>
      <c r="DE1336" s="35"/>
      <c r="DF1336" s="35"/>
      <c r="DG1336" s="35"/>
      <c r="DH1336" s="35"/>
      <c r="DI1336" s="35"/>
      <c r="DJ1336" s="35"/>
      <c r="DK1336" s="35"/>
      <c r="DL1336" s="35"/>
      <c r="DM1336" s="35"/>
    </row>
    <row r="1337" spans="1:117">
      <c r="A1337" s="9"/>
      <c r="B1337" s="9"/>
      <c r="C1337" s="42"/>
      <c r="D1337" s="79"/>
      <c r="E1337" s="80"/>
      <c r="F1337" s="80"/>
      <c r="G1337" s="80"/>
      <c r="H1337" s="80"/>
      <c r="I1337" s="80"/>
      <c r="J1337" s="80"/>
      <c r="K1337" s="80"/>
      <c r="L1337" s="80"/>
      <c r="M1337" s="80"/>
      <c r="N1337" s="80"/>
      <c r="O1337" s="80"/>
      <c r="P1337" s="80"/>
      <c r="Q1337" s="80"/>
      <c r="R1337" s="80"/>
      <c r="S1337" s="80"/>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c r="CC1337" s="35"/>
      <c r="CD1337" s="35"/>
      <c r="CE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35"/>
      <c r="CZ1337" s="35"/>
      <c r="DA1337" s="35"/>
      <c r="DB1337" s="35"/>
      <c r="DC1337" s="35"/>
      <c r="DD1337" s="35"/>
      <c r="DE1337" s="35"/>
      <c r="DF1337" s="35"/>
      <c r="DG1337" s="35"/>
      <c r="DH1337" s="35"/>
      <c r="DI1337" s="35"/>
      <c r="DJ1337" s="35"/>
      <c r="DK1337" s="35"/>
      <c r="DL1337" s="35"/>
      <c r="DM1337" s="35"/>
    </row>
    <row r="1338" spans="1:117">
      <c r="A1338" s="9"/>
      <c r="B1338" s="9"/>
      <c r="C1338" s="42"/>
      <c r="D1338" s="79"/>
      <c r="E1338" s="80"/>
      <c r="F1338" s="80"/>
      <c r="G1338" s="80"/>
      <c r="H1338" s="80"/>
      <c r="I1338" s="80"/>
      <c r="J1338" s="80"/>
      <c r="K1338" s="80"/>
      <c r="L1338" s="80"/>
      <c r="M1338" s="80"/>
      <c r="N1338" s="80"/>
      <c r="O1338" s="80"/>
      <c r="P1338" s="80"/>
      <c r="Q1338" s="80"/>
      <c r="R1338" s="80"/>
      <c r="S1338" s="80"/>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c r="BQ1338" s="35"/>
      <c r="BR1338" s="35"/>
      <c r="BS1338" s="35"/>
      <c r="BT1338" s="35"/>
      <c r="BU1338" s="35"/>
      <c r="BV1338" s="35"/>
      <c r="BW1338" s="35"/>
      <c r="BX1338" s="35"/>
      <c r="BY1338" s="35"/>
      <c r="BZ1338" s="35"/>
      <c r="CA1338" s="35"/>
      <c r="CB1338" s="35"/>
      <c r="CC1338" s="35"/>
      <c r="CD1338" s="35"/>
      <c r="CE1338" s="35"/>
      <c r="CF1338" s="35"/>
      <c r="CG1338" s="35"/>
      <c r="CH1338" s="35"/>
      <c r="CI1338" s="35"/>
      <c r="CJ1338" s="35"/>
      <c r="CK1338" s="35"/>
      <c r="CL1338" s="35"/>
      <c r="CM1338" s="35"/>
      <c r="CN1338" s="35"/>
      <c r="CO1338" s="35"/>
      <c r="CP1338" s="35"/>
      <c r="CQ1338" s="35"/>
      <c r="CR1338" s="35"/>
      <c r="CS1338" s="35"/>
      <c r="CT1338" s="35"/>
      <c r="CU1338" s="35"/>
      <c r="CV1338" s="35"/>
      <c r="CW1338" s="35"/>
      <c r="CX1338" s="35"/>
      <c r="CY1338" s="35"/>
      <c r="CZ1338" s="35"/>
      <c r="DA1338" s="35"/>
      <c r="DB1338" s="35"/>
      <c r="DC1338" s="35"/>
      <c r="DD1338" s="35"/>
      <c r="DE1338" s="35"/>
      <c r="DF1338" s="35"/>
      <c r="DG1338" s="35"/>
      <c r="DH1338" s="35"/>
      <c r="DI1338" s="35"/>
      <c r="DJ1338" s="35"/>
      <c r="DK1338" s="35"/>
      <c r="DL1338" s="35"/>
      <c r="DM1338" s="35"/>
    </row>
    <row r="1339" spans="1:117">
      <c r="A1339" s="9"/>
      <c r="B1339" s="9"/>
      <c r="C1339" s="42"/>
      <c r="D1339" s="79"/>
      <c r="E1339" s="80"/>
      <c r="F1339" s="80"/>
      <c r="G1339" s="80"/>
      <c r="H1339" s="80"/>
      <c r="I1339" s="80"/>
      <c r="J1339" s="80"/>
      <c r="K1339" s="80"/>
      <c r="L1339" s="80"/>
      <c r="M1339" s="80"/>
      <c r="N1339" s="80"/>
      <c r="O1339" s="80"/>
      <c r="P1339" s="80"/>
      <c r="Q1339" s="80"/>
      <c r="R1339" s="80"/>
      <c r="S1339" s="80"/>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c r="CC1339" s="35"/>
      <c r="CD1339" s="35"/>
      <c r="CE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35"/>
      <c r="CZ1339" s="35"/>
      <c r="DA1339" s="35"/>
      <c r="DB1339" s="35"/>
      <c r="DC1339" s="35"/>
      <c r="DD1339" s="35"/>
      <c r="DE1339" s="35"/>
      <c r="DF1339" s="35"/>
      <c r="DG1339" s="35"/>
      <c r="DH1339" s="35"/>
      <c r="DI1339" s="35"/>
      <c r="DJ1339" s="35"/>
      <c r="DK1339" s="35"/>
      <c r="DL1339" s="35"/>
      <c r="DM1339" s="35"/>
    </row>
    <row r="1340" spans="1:117">
      <c r="A1340" s="9"/>
      <c r="B1340" s="9"/>
      <c r="C1340" s="42"/>
      <c r="D1340" s="79"/>
      <c r="E1340" s="80"/>
      <c r="F1340" s="80"/>
      <c r="G1340" s="80"/>
      <c r="H1340" s="80"/>
      <c r="I1340" s="80"/>
      <c r="J1340" s="80"/>
      <c r="K1340" s="80"/>
      <c r="L1340" s="80"/>
      <c r="M1340" s="80"/>
      <c r="N1340" s="80"/>
      <c r="O1340" s="80"/>
      <c r="P1340" s="80"/>
      <c r="Q1340" s="80"/>
      <c r="R1340" s="80"/>
      <c r="S1340" s="80"/>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c r="BQ1340" s="35"/>
      <c r="BR1340" s="35"/>
      <c r="BS1340" s="35"/>
      <c r="BT1340" s="35"/>
      <c r="BU1340" s="35"/>
      <c r="BV1340" s="35"/>
      <c r="BW1340" s="35"/>
      <c r="BX1340" s="35"/>
      <c r="BY1340" s="35"/>
      <c r="BZ1340" s="35"/>
      <c r="CA1340" s="35"/>
      <c r="CB1340" s="35"/>
      <c r="CC1340" s="35"/>
      <c r="CD1340" s="35"/>
      <c r="CE1340" s="35"/>
      <c r="CF1340" s="35"/>
      <c r="CG1340" s="35"/>
      <c r="CH1340" s="35"/>
      <c r="CI1340" s="35"/>
      <c r="CJ1340" s="35"/>
      <c r="CK1340" s="35"/>
      <c r="CL1340" s="35"/>
      <c r="CM1340" s="35"/>
      <c r="CN1340" s="35"/>
      <c r="CO1340" s="35"/>
      <c r="CP1340" s="35"/>
      <c r="CQ1340" s="35"/>
      <c r="CR1340" s="35"/>
      <c r="CS1340" s="35"/>
      <c r="CT1340" s="35"/>
      <c r="CU1340" s="35"/>
      <c r="CV1340" s="35"/>
      <c r="CW1340" s="35"/>
      <c r="CX1340" s="35"/>
      <c r="CY1340" s="35"/>
      <c r="CZ1340" s="35"/>
      <c r="DA1340" s="35"/>
      <c r="DB1340" s="35"/>
      <c r="DC1340" s="35"/>
      <c r="DD1340" s="35"/>
      <c r="DE1340" s="35"/>
      <c r="DF1340" s="35"/>
      <c r="DG1340" s="35"/>
      <c r="DH1340" s="35"/>
      <c r="DI1340" s="35"/>
      <c r="DJ1340" s="35"/>
      <c r="DK1340" s="35"/>
      <c r="DL1340" s="35"/>
      <c r="DM1340" s="35"/>
    </row>
    <row r="1341" spans="1:117">
      <c r="A1341" s="9"/>
      <c r="B1341" s="9"/>
      <c r="C1341" s="42"/>
      <c r="D1341" s="79"/>
      <c r="E1341" s="80"/>
      <c r="F1341" s="80"/>
      <c r="G1341" s="80"/>
      <c r="H1341" s="80"/>
      <c r="I1341" s="80"/>
      <c r="J1341" s="80"/>
      <c r="K1341" s="80"/>
      <c r="L1341" s="80"/>
      <c r="M1341" s="80"/>
      <c r="N1341" s="80"/>
      <c r="O1341" s="80"/>
      <c r="P1341" s="80"/>
      <c r="Q1341" s="80"/>
      <c r="R1341" s="80"/>
      <c r="S1341" s="80"/>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c r="CC1341" s="35"/>
      <c r="CD1341" s="35"/>
      <c r="CE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35"/>
      <c r="CZ1341" s="35"/>
      <c r="DA1341" s="35"/>
      <c r="DB1341" s="35"/>
      <c r="DC1341" s="35"/>
      <c r="DD1341" s="35"/>
      <c r="DE1341" s="35"/>
      <c r="DF1341" s="35"/>
      <c r="DG1341" s="35"/>
      <c r="DH1341" s="35"/>
      <c r="DI1341" s="35"/>
      <c r="DJ1341" s="35"/>
      <c r="DK1341" s="35"/>
      <c r="DL1341" s="35"/>
      <c r="DM1341" s="35"/>
    </row>
    <row r="1342" spans="1:117">
      <c r="A1342" s="9"/>
      <c r="B1342" s="9"/>
      <c r="C1342" s="42"/>
      <c r="D1342" s="79"/>
      <c r="E1342" s="80"/>
      <c r="F1342" s="80"/>
      <c r="G1342" s="80"/>
      <c r="H1342" s="80"/>
      <c r="I1342" s="80"/>
      <c r="J1342" s="80"/>
      <c r="K1342" s="80"/>
      <c r="L1342" s="80"/>
      <c r="M1342" s="80"/>
      <c r="N1342" s="80"/>
      <c r="O1342" s="80"/>
      <c r="P1342" s="80"/>
      <c r="Q1342" s="80"/>
      <c r="R1342" s="80"/>
      <c r="S1342" s="80"/>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c r="CC1342" s="35"/>
      <c r="CD1342" s="35"/>
      <c r="CE1342" s="35"/>
      <c r="CF1342" s="35"/>
      <c r="CG1342" s="35"/>
      <c r="CH1342" s="35"/>
      <c r="CI1342" s="35"/>
      <c r="CJ1342" s="35"/>
      <c r="CK1342" s="35"/>
      <c r="CL1342" s="35"/>
      <c r="CM1342" s="35"/>
      <c r="CN1342" s="35"/>
      <c r="CO1342" s="35"/>
      <c r="CP1342" s="35"/>
      <c r="CQ1342" s="35"/>
      <c r="CR1342" s="35"/>
      <c r="CS1342" s="35"/>
      <c r="CT1342" s="35"/>
      <c r="CU1342" s="35"/>
      <c r="CV1342" s="35"/>
      <c r="CW1342" s="35"/>
      <c r="CX1342" s="35"/>
      <c r="CY1342" s="35"/>
      <c r="CZ1342" s="35"/>
      <c r="DA1342" s="35"/>
      <c r="DB1342" s="35"/>
      <c r="DC1342" s="35"/>
      <c r="DD1342" s="35"/>
      <c r="DE1342" s="35"/>
      <c r="DF1342" s="35"/>
      <c r="DG1342" s="35"/>
      <c r="DH1342" s="35"/>
      <c r="DI1342" s="35"/>
      <c r="DJ1342" s="35"/>
      <c r="DK1342" s="35"/>
      <c r="DL1342" s="35"/>
      <c r="DM1342" s="35"/>
    </row>
    <row r="1343" spans="1:117">
      <c r="A1343" s="9"/>
      <c r="B1343" s="9"/>
      <c r="C1343" s="42"/>
      <c r="D1343" s="79"/>
      <c r="E1343" s="80"/>
      <c r="F1343" s="80"/>
      <c r="G1343" s="80"/>
      <c r="H1343" s="80"/>
      <c r="I1343" s="80"/>
      <c r="J1343" s="80"/>
      <c r="K1343" s="80"/>
      <c r="L1343" s="80"/>
      <c r="M1343" s="80"/>
      <c r="N1343" s="80"/>
      <c r="O1343" s="80"/>
      <c r="P1343" s="80"/>
      <c r="Q1343" s="80"/>
      <c r="R1343" s="80"/>
      <c r="S1343" s="80"/>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c r="BQ1343" s="35"/>
      <c r="BR1343" s="35"/>
      <c r="BS1343" s="35"/>
      <c r="BT1343" s="35"/>
      <c r="BU1343" s="35"/>
      <c r="BV1343" s="35"/>
      <c r="BW1343" s="35"/>
      <c r="BX1343" s="35"/>
      <c r="BY1343" s="35"/>
      <c r="BZ1343" s="35"/>
      <c r="CA1343" s="35"/>
      <c r="CB1343" s="35"/>
      <c r="CC1343" s="35"/>
      <c r="CD1343" s="35"/>
      <c r="CE1343" s="35"/>
      <c r="CF1343" s="35"/>
      <c r="CG1343" s="35"/>
      <c r="CH1343" s="35"/>
      <c r="CI1343" s="35"/>
      <c r="CJ1343" s="35"/>
      <c r="CK1343" s="35"/>
      <c r="CL1343" s="35"/>
      <c r="CM1343" s="35"/>
      <c r="CN1343" s="35"/>
      <c r="CO1343" s="35"/>
      <c r="CP1343" s="35"/>
      <c r="CQ1343" s="35"/>
      <c r="CR1343" s="35"/>
      <c r="CS1343" s="35"/>
      <c r="CT1343" s="35"/>
      <c r="CU1343" s="35"/>
      <c r="CV1343" s="35"/>
      <c r="CW1343" s="35"/>
      <c r="CX1343" s="35"/>
      <c r="CY1343" s="35"/>
      <c r="CZ1343" s="35"/>
      <c r="DA1343" s="35"/>
      <c r="DB1343" s="35"/>
      <c r="DC1343" s="35"/>
      <c r="DD1343" s="35"/>
      <c r="DE1343" s="35"/>
      <c r="DF1343" s="35"/>
      <c r="DG1343" s="35"/>
      <c r="DH1343" s="35"/>
      <c r="DI1343" s="35"/>
      <c r="DJ1343" s="35"/>
      <c r="DK1343" s="35"/>
      <c r="DL1343" s="35"/>
      <c r="DM1343" s="35"/>
    </row>
    <row r="1344" spans="1:117">
      <c r="A1344" s="9"/>
      <c r="B1344" s="9"/>
      <c r="C1344" s="42"/>
      <c r="D1344" s="79"/>
      <c r="E1344" s="80"/>
      <c r="F1344" s="80"/>
      <c r="G1344" s="80"/>
      <c r="H1344" s="80"/>
      <c r="I1344" s="80"/>
      <c r="J1344" s="80"/>
      <c r="K1344" s="80"/>
      <c r="L1344" s="80"/>
      <c r="M1344" s="80"/>
      <c r="N1344" s="80"/>
      <c r="O1344" s="80"/>
      <c r="P1344" s="80"/>
      <c r="Q1344" s="80"/>
      <c r="R1344" s="80"/>
      <c r="S1344" s="80"/>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c r="BQ1344" s="35"/>
      <c r="BR1344" s="35"/>
      <c r="BS1344" s="35"/>
      <c r="BT1344" s="35"/>
      <c r="BU1344" s="35"/>
      <c r="BV1344" s="35"/>
      <c r="BW1344" s="35"/>
      <c r="BX1344" s="35"/>
      <c r="BY1344" s="35"/>
      <c r="BZ1344" s="35"/>
      <c r="CA1344" s="35"/>
      <c r="CB1344" s="35"/>
      <c r="CC1344" s="35"/>
      <c r="CD1344" s="35"/>
      <c r="CE1344" s="35"/>
      <c r="CF1344" s="35"/>
      <c r="CG1344" s="35"/>
      <c r="CH1344" s="35"/>
      <c r="CI1344" s="35"/>
      <c r="CJ1344" s="35"/>
      <c r="CK1344" s="35"/>
      <c r="CL1344" s="35"/>
      <c r="CM1344" s="35"/>
      <c r="CN1344" s="35"/>
      <c r="CO1344" s="35"/>
      <c r="CP1344" s="35"/>
      <c r="CQ1344" s="35"/>
      <c r="CR1344" s="35"/>
      <c r="CS1344" s="35"/>
      <c r="CT1344" s="35"/>
      <c r="CU1344" s="35"/>
      <c r="CV1344" s="35"/>
      <c r="CW1344" s="35"/>
      <c r="CX1344" s="35"/>
      <c r="CY1344" s="35"/>
      <c r="CZ1344" s="35"/>
      <c r="DA1344" s="35"/>
      <c r="DB1344" s="35"/>
      <c r="DC1344" s="35"/>
      <c r="DD1344" s="35"/>
      <c r="DE1344" s="35"/>
      <c r="DF1344" s="35"/>
      <c r="DG1344" s="35"/>
      <c r="DH1344" s="35"/>
      <c r="DI1344" s="35"/>
      <c r="DJ1344" s="35"/>
      <c r="DK1344" s="35"/>
      <c r="DL1344" s="35"/>
      <c r="DM1344" s="35"/>
    </row>
    <row r="1345" spans="1:117">
      <c r="A1345" s="9"/>
      <c r="B1345" s="9"/>
      <c r="C1345" s="42"/>
      <c r="D1345" s="79"/>
      <c r="E1345" s="80"/>
      <c r="F1345" s="80"/>
      <c r="G1345" s="80"/>
      <c r="H1345" s="80"/>
      <c r="I1345" s="80"/>
      <c r="J1345" s="80"/>
      <c r="K1345" s="80"/>
      <c r="L1345" s="80"/>
      <c r="M1345" s="80"/>
      <c r="N1345" s="80"/>
      <c r="O1345" s="80"/>
      <c r="P1345" s="80"/>
      <c r="Q1345" s="80"/>
      <c r="R1345" s="80"/>
      <c r="S1345" s="80"/>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5"/>
      <c r="BW1345" s="35"/>
      <c r="BX1345" s="35"/>
      <c r="BY1345" s="35"/>
      <c r="BZ1345" s="35"/>
      <c r="CA1345" s="35"/>
      <c r="CB1345" s="35"/>
      <c r="CC1345" s="35"/>
      <c r="CD1345" s="35"/>
      <c r="CE1345" s="35"/>
      <c r="CF1345" s="35"/>
      <c r="CG1345" s="35"/>
      <c r="CH1345" s="35"/>
      <c r="CI1345" s="35"/>
      <c r="CJ1345" s="35"/>
      <c r="CK1345" s="35"/>
      <c r="CL1345" s="35"/>
      <c r="CM1345" s="35"/>
      <c r="CN1345" s="35"/>
      <c r="CO1345" s="35"/>
      <c r="CP1345" s="35"/>
      <c r="CQ1345" s="35"/>
      <c r="CR1345" s="35"/>
      <c r="CS1345" s="35"/>
      <c r="CT1345" s="35"/>
      <c r="CU1345" s="35"/>
      <c r="CV1345" s="35"/>
      <c r="CW1345" s="35"/>
      <c r="CX1345" s="35"/>
      <c r="CY1345" s="35"/>
      <c r="CZ1345" s="35"/>
      <c r="DA1345" s="35"/>
      <c r="DB1345" s="35"/>
      <c r="DC1345" s="35"/>
      <c r="DD1345" s="35"/>
      <c r="DE1345" s="35"/>
      <c r="DF1345" s="35"/>
      <c r="DG1345" s="35"/>
      <c r="DH1345" s="35"/>
      <c r="DI1345" s="35"/>
      <c r="DJ1345" s="35"/>
      <c r="DK1345" s="35"/>
      <c r="DL1345" s="35"/>
      <c r="DM1345" s="35"/>
    </row>
    <row r="1346" spans="1:117">
      <c r="A1346" s="9"/>
      <c r="B1346" s="9"/>
      <c r="C1346" s="42"/>
      <c r="D1346" s="79"/>
      <c r="E1346" s="80"/>
      <c r="F1346" s="80"/>
      <c r="G1346" s="80"/>
      <c r="H1346" s="80"/>
      <c r="I1346" s="80"/>
      <c r="J1346" s="80"/>
      <c r="K1346" s="80"/>
      <c r="L1346" s="80"/>
      <c r="M1346" s="80"/>
      <c r="N1346" s="80"/>
      <c r="O1346" s="80"/>
      <c r="P1346" s="80"/>
      <c r="Q1346" s="80"/>
      <c r="R1346" s="80"/>
      <c r="S1346" s="80"/>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c r="CC1346" s="35"/>
      <c r="CD1346" s="35"/>
      <c r="CE1346" s="35"/>
      <c r="CF1346" s="35"/>
      <c r="CG1346" s="35"/>
      <c r="CH1346" s="35"/>
      <c r="CI1346" s="35"/>
      <c r="CJ1346" s="35"/>
      <c r="CK1346" s="35"/>
      <c r="CL1346" s="35"/>
      <c r="CM1346" s="35"/>
      <c r="CN1346" s="35"/>
      <c r="CO1346" s="35"/>
      <c r="CP1346" s="35"/>
      <c r="CQ1346" s="35"/>
      <c r="CR1346" s="35"/>
      <c r="CS1346" s="35"/>
      <c r="CT1346" s="35"/>
      <c r="CU1346" s="35"/>
      <c r="CV1346" s="35"/>
      <c r="CW1346" s="35"/>
      <c r="CX1346" s="35"/>
      <c r="CY1346" s="35"/>
      <c r="CZ1346" s="35"/>
      <c r="DA1346" s="35"/>
      <c r="DB1346" s="35"/>
      <c r="DC1346" s="35"/>
      <c r="DD1346" s="35"/>
      <c r="DE1346" s="35"/>
      <c r="DF1346" s="35"/>
      <c r="DG1346" s="35"/>
      <c r="DH1346" s="35"/>
      <c r="DI1346" s="35"/>
      <c r="DJ1346" s="35"/>
      <c r="DK1346" s="35"/>
      <c r="DL1346" s="35"/>
      <c r="DM1346" s="35"/>
    </row>
    <row r="1347" spans="1:117">
      <c r="A1347" s="9"/>
      <c r="B1347" s="9"/>
      <c r="C1347" s="42"/>
      <c r="D1347" s="79"/>
      <c r="E1347" s="80"/>
      <c r="F1347" s="80"/>
      <c r="G1347" s="80"/>
      <c r="H1347" s="80"/>
      <c r="I1347" s="80"/>
      <c r="J1347" s="80"/>
      <c r="K1347" s="80"/>
      <c r="L1347" s="80"/>
      <c r="M1347" s="80"/>
      <c r="N1347" s="80"/>
      <c r="O1347" s="80"/>
      <c r="P1347" s="80"/>
      <c r="Q1347" s="80"/>
      <c r="R1347" s="80"/>
      <c r="S1347" s="80"/>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c r="BW1347" s="35"/>
      <c r="BX1347" s="35"/>
      <c r="BY1347" s="35"/>
      <c r="BZ1347" s="35"/>
      <c r="CA1347" s="35"/>
      <c r="CB1347" s="35"/>
      <c r="CC1347" s="35"/>
      <c r="CD1347" s="35"/>
      <c r="CE1347" s="35"/>
      <c r="CF1347" s="35"/>
      <c r="CG1347" s="35"/>
      <c r="CH1347" s="35"/>
      <c r="CI1347" s="35"/>
      <c r="CJ1347" s="35"/>
      <c r="CK1347" s="35"/>
      <c r="CL1347" s="35"/>
      <c r="CM1347" s="35"/>
      <c r="CN1347" s="35"/>
      <c r="CO1347" s="35"/>
      <c r="CP1347" s="35"/>
      <c r="CQ1347" s="35"/>
      <c r="CR1347" s="35"/>
      <c r="CS1347" s="35"/>
      <c r="CT1347" s="35"/>
      <c r="CU1347" s="35"/>
      <c r="CV1347" s="35"/>
      <c r="CW1347" s="35"/>
      <c r="CX1347" s="35"/>
      <c r="CY1347" s="35"/>
      <c r="CZ1347" s="35"/>
      <c r="DA1347" s="35"/>
      <c r="DB1347" s="35"/>
      <c r="DC1347" s="35"/>
      <c r="DD1347" s="35"/>
      <c r="DE1347" s="35"/>
      <c r="DF1347" s="35"/>
      <c r="DG1347" s="35"/>
      <c r="DH1347" s="35"/>
      <c r="DI1347" s="35"/>
      <c r="DJ1347" s="35"/>
      <c r="DK1347" s="35"/>
      <c r="DL1347" s="35"/>
      <c r="DM1347" s="35"/>
    </row>
    <row r="1348" spans="1:117">
      <c r="A1348" s="9"/>
      <c r="B1348" s="9"/>
      <c r="C1348" s="42"/>
      <c r="D1348" s="79"/>
      <c r="E1348" s="80"/>
      <c r="F1348" s="80"/>
      <c r="G1348" s="80"/>
      <c r="H1348" s="80"/>
      <c r="I1348" s="80"/>
      <c r="J1348" s="80"/>
      <c r="K1348" s="80"/>
      <c r="L1348" s="80"/>
      <c r="M1348" s="80"/>
      <c r="N1348" s="80"/>
      <c r="O1348" s="80"/>
      <c r="P1348" s="80"/>
      <c r="Q1348" s="80"/>
      <c r="R1348" s="80"/>
      <c r="S1348" s="80"/>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c r="BQ1348" s="35"/>
      <c r="BR1348" s="35"/>
      <c r="BS1348" s="35"/>
      <c r="BT1348" s="35"/>
      <c r="BU1348" s="35"/>
      <c r="BV1348" s="35"/>
      <c r="BW1348" s="35"/>
      <c r="BX1348" s="35"/>
      <c r="BY1348" s="35"/>
      <c r="BZ1348" s="35"/>
      <c r="CA1348" s="35"/>
      <c r="CB1348" s="35"/>
      <c r="CC1348" s="35"/>
      <c r="CD1348" s="35"/>
      <c r="CE1348" s="35"/>
      <c r="CF1348" s="35"/>
      <c r="CG1348" s="35"/>
      <c r="CH1348" s="35"/>
      <c r="CI1348" s="35"/>
      <c r="CJ1348" s="35"/>
      <c r="CK1348" s="35"/>
      <c r="CL1348" s="35"/>
      <c r="CM1348" s="35"/>
      <c r="CN1348" s="35"/>
      <c r="CO1348" s="35"/>
      <c r="CP1348" s="35"/>
      <c r="CQ1348" s="35"/>
      <c r="CR1348" s="35"/>
      <c r="CS1348" s="35"/>
      <c r="CT1348" s="35"/>
      <c r="CU1348" s="35"/>
      <c r="CV1348" s="35"/>
      <c r="CW1348" s="35"/>
      <c r="CX1348" s="35"/>
      <c r="CY1348" s="35"/>
      <c r="CZ1348" s="35"/>
      <c r="DA1348" s="35"/>
      <c r="DB1348" s="35"/>
      <c r="DC1348" s="35"/>
      <c r="DD1348" s="35"/>
      <c r="DE1348" s="35"/>
      <c r="DF1348" s="35"/>
      <c r="DG1348" s="35"/>
      <c r="DH1348" s="35"/>
      <c r="DI1348" s="35"/>
      <c r="DJ1348" s="35"/>
      <c r="DK1348" s="35"/>
      <c r="DL1348" s="35"/>
      <c r="DM1348" s="35"/>
    </row>
    <row r="1349" spans="1:117">
      <c r="A1349" s="9"/>
      <c r="B1349" s="9"/>
      <c r="C1349" s="42"/>
      <c r="D1349" s="79"/>
      <c r="E1349" s="80"/>
      <c r="F1349" s="80"/>
      <c r="G1349" s="80"/>
      <c r="H1349" s="80"/>
      <c r="I1349" s="80"/>
      <c r="J1349" s="80"/>
      <c r="K1349" s="80"/>
      <c r="L1349" s="80"/>
      <c r="M1349" s="80"/>
      <c r="N1349" s="80"/>
      <c r="O1349" s="80"/>
      <c r="P1349" s="80"/>
      <c r="Q1349" s="80"/>
      <c r="R1349" s="80"/>
      <c r="S1349" s="80"/>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c r="BQ1349" s="35"/>
      <c r="BR1349" s="35"/>
      <c r="BS1349" s="35"/>
      <c r="BT1349" s="35"/>
      <c r="BU1349" s="35"/>
      <c r="BV1349" s="35"/>
      <c r="BW1349" s="35"/>
      <c r="BX1349" s="35"/>
      <c r="BY1349" s="35"/>
      <c r="BZ1349" s="35"/>
      <c r="CA1349" s="35"/>
      <c r="CB1349" s="35"/>
      <c r="CC1349" s="35"/>
      <c r="CD1349" s="35"/>
      <c r="CE1349" s="35"/>
      <c r="CF1349" s="35"/>
      <c r="CG1349" s="35"/>
      <c r="CH1349" s="35"/>
      <c r="CI1349" s="35"/>
      <c r="CJ1349" s="35"/>
      <c r="CK1349" s="35"/>
      <c r="CL1349" s="35"/>
      <c r="CM1349" s="35"/>
      <c r="CN1349" s="35"/>
      <c r="CO1349" s="35"/>
      <c r="CP1349" s="35"/>
      <c r="CQ1349" s="35"/>
      <c r="CR1349" s="35"/>
      <c r="CS1349" s="35"/>
      <c r="CT1349" s="35"/>
      <c r="CU1349" s="35"/>
      <c r="CV1349" s="35"/>
      <c r="CW1349" s="35"/>
      <c r="CX1349" s="35"/>
      <c r="CY1349" s="35"/>
      <c r="CZ1349" s="35"/>
      <c r="DA1349" s="35"/>
      <c r="DB1349" s="35"/>
      <c r="DC1349" s="35"/>
      <c r="DD1349" s="35"/>
      <c r="DE1349" s="35"/>
      <c r="DF1349" s="35"/>
      <c r="DG1349" s="35"/>
      <c r="DH1349" s="35"/>
      <c r="DI1349" s="35"/>
      <c r="DJ1349" s="35"/>
      <c r="DK1349" s="35"/>
      <c r="DL1349" s="35"/>
      <c r="DM1349" s="35"/>
    </row>
    <row r="1350" spans="1:117">
      <c r="A1350" s="9"/>
      <c r="B1350" s="9"/>
      <c r="C1350" s="42"/>
      <c r="D1350" s="79"/>
      <c r="E1350" s="80"/>
      <c r="F1350" s="80"/>
      <c r="G1350" s="80"/>
      <c r="H1350" s="80"/>
      <c r="I1350" s="80"/>
      <c r="J1350" s="80"/>
      <c r="K1350" s="80"/>
      <c r="L1350" s="80"/>
      <c r="M1350" s="80"/>
      <c r="N1350" s="80"/>
      <c r="O1350" s="80"/>
      <c r="P1350" s="80"/>
      <c r="Q1350" s="80"/>
      <c r="R1350" s="80"/>
      <c r="S1350" s="80"/>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c r="BQ1350" s="35"/>
      <c r="BR1350" s="35"/>
      <c r="BS1350" s="35"/>
      <c r="BT1350" s="35"/>
      <c r="BU1350" s="35"/>
      <c r="BV1350" s="35"/>
      <c r="BW1350" s="35"/>
      <c r="BX1350" s="35"/>
      <c r="BY1350" s="35"/>
      <c r="BZ1350" s="35"/>
      <c r="CA1350" s="35"/>
      <c r="CB1350" s="35"/>
      <c r="CC1350" s="35"/>
      <c r="CD1350" s="35"/>
      <c r="CE1350" s="35"/>
      <c r="CF1350" s="35"/>
      <c r="CG1350" s="35"/>
      <c r="CH1350" s="35"/>
      <c r="CI1350" s="35"/>
      <c r="CJ1350" s="35"/>
      <c r="CK1350" s="35"/>
      <c r="CL1350" s="35"/>
      <c r="CM1350" s="35"/>
      <c r="CN1350" s="35"/>
      <c r="CO1350" s="35"/>
      <c r="CP1350" s="35"/>
      <c r="CQ1350" s="35"/>
      <c r="CR1350" s="35"/>
      <c r="CS1350" s="35"/>
      <c r="CT1350" s="35"/>
      <c r="CU1350" s="35"/>
      <c r="CV1350" s="35"/>
      <c r="CW1350" s="35"/>
      <c r="CX1350" s="35"/>
      <c r="CY1350" s="35"/>
      <c r="CZ1350" s="35"/>
      <c r="DA1350" s="35"/>
      <c r="DB1350" s="35"/>
      <c r="DC1350" s="35"/>
      <c r="DD1350" s="35"/>
      <c r="DE1350" s="35"/>
      <c r="DF1350" s="35"/>
      <c r="DG1350" s="35"/>
      <c r="DH1350" s="35"/>
      <c r="DI1350" s="35"/>
      <c r="DJ1350" s="35"/>
      <c r="DK1350" s="35"/>
      <c r="DL1350" s="35"/>
      <c r="DM1350" s="35"/>
    </row>
    <row r="1351" spans="1:117">
      <c r="A1351" s="9"/>
      <c r="B1351" s="9"/>
      <c r="C1351" s="42"/>
      <c r="D1351" s="79"/>
      <c r="E1351" s="80"/>
      <c r="F1351" s="80"/>
      <c r="G1351" s="80"/>
      <c r="H1351" s="80"/>
      <c r="I1351" s="80"/>
      <c r="J1351" s="80"/>
      <c r="K1351" s="80"/>
      <c r="L1351" s="80"/>
      <c r="M1351" s="80"/>
      <c r="N1351" s="80"/>
      <c r="O1351" s="80"/>
      <c r="P1351" s="80"/>
      <c r="Q1351" s="80"/>
      <c r="R1351" s="80"/>
      <c r="S1351" s="80"/>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5"/>
      <c r="BW1351" s="35"/>
      <c r="BX1351" s="35"/>
      <c r="BY1351" s="35"/>
      <c r="BZ1351" s="35"/>
      <c r="CA1351" s="35"/>
      <c r="CB1351" s="35"/>
      <c r="CC1351" s="35"/>
      <c r="CD1351" s="35"/>
      <c r="CE1351" s="35"/>
      <c r="CF1351" s="35"/>
      <c r="CG1351" s="35"/>
      <c r="CH1351" s="35"/>
      <c r="CI1351" s="35"/>
      <c r="CJ1351" s="35"/>
      <c r="CK1351" s="35"/>
      <c r="CL1351" s="35"/>
      <c r="CM1351" s="35"/>
      <c r="CN1351" s="35"/>
      <c r="CO1351" s="35"/>
      <c r="CP1351" s="35"/>
      <c r="CQ1351" s="35"/>
      <c r="CR1351" s="35"/>
      <c r="CS1351" s="35"/>
      <c r="CT1351" s="35"/>
      <c r="CU1351" s="35"/>
      <c r="CV1351" s="35"/>
      <c r="CW1351" s="35"/>
      <c r="CX1351" s="35"/>
      <c r="CY1351" s="35"/>
      <c r="CZ1351" s="35"/>
      <c r="DA1351" s="35"/>
      <c r="DB1351" s="35"/>
      <c r="DC1351" s="35"/>
      <c r="DD1351" s="35"/>
      <c r="DE1351" s="35"/>
      <c r="DF1351" s="35"/>
      <c r="DG1351" s="35"/>
      <c r="DH1351" s="35"/>
      <c r="DI1351" s="35"/>
      <c r="DJ1351" s="35"/>
      <c r="DK1351" s="35"/>
      <c r="DL1351" s="35"/>
      <c r="DM1351" s="35"/>
    </row>
    <row r="1352" spans="1:117">
      <c r="A1352" s="9"/>
      <c r="B1352" s="9"/>
      <c r="C1352" s="42"/>
      <c r="D1352" s="79"/>
      <c r="E1352" s="80"/>
      <c r="F1352" s="80"/>
      <c r="G1352" s="80"/>
      <c r="H1352" s="80"/>
      <c r="I1352" s="80"/>
      <c r="J1352" s="80"/>
      <c r="K1352" s="80"/>
      <c r="L1352" s="80"/>
      <c r="M1352" s="80"/>
      <c r="N1352" s="80"/>
      <c r="O1352" s="80"/>
      <c r="P1352" s="80"/>
      <c r="Q1352" s="80"/>
      <c r="R1352" s="80"/>
      <c r="S1352" s="80"/>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c r="CC1352" s="35"/>
      <c r="CD1352" s="35"/>
      <c r="CE1352" s="35"/>
      <c r="CF1352" s="35"/>
      <c r="CG1352" s="35"/>
      <c r="CH1352" s="35"/>
      <c r="CI1352" s="35"/>
      <c r="CJ1352" s="35"/>
      <c r="CK1352" s="35"/>
      <c r="CL1352" s="35"/>
      <c r="CM1352" s="35"/>
      <c r="CN1352" s="35"/>
      <c r="CO1352" s="35"/>
      <c r="CP1352" s="35"/>
      <c r="CQ1352" s="35"/>
      <c r="CR1352" s="35"/>
      <c r="CS1352" s="35"/>
      <c r="CT1352" s="35"/>
      <c r="CU1352" s="35"/>
      <c r="CV1352" s="35"/>
      <c r="CW1352" s="35"/>
      <c r="CX1352" s="35"/>
      <c r="CY1352" s="35"/>
      <c r="CZ1352" s="35"/>
      <c r="DA1352" s="35"/>
      <c r="DB1352" s="35"/>
      <c r="DC1352" s="35"/>
      <c r="DD1352" s="35"/>
      <c r="DE1352" s="35"/>
      <c r="DF1352" s="35"/>
      <c r="DG1352" s="35"/>
      <c r="DH1352" s="35"/>
      <c r="DI1352" s="35"/>
      <c r="DJ1352" s="35"/>
      <c r="DK1352" s="35"/>
      <c r="DL1352" s="35"/>
      <c r="DM1352" s="35"/>
    </row>
    <row r="1353" spans="1:117">
      <c r="A1353" s="9"/>
      <c r="B1353" s="9"/>
      <c r="C1353" s="42"/>
      <c r="D1353" s="79"/>
      <c r="E1353" s="80"/>
      <c r="F1353" s="80"/>
      <c r="G1353" s="80"/>
      <c r="H1353" s="80"/>
      <c r="I1353" s="80"/>
      <c r="J1353" s="80"/>
      <c r="K1353" s="80"/>
      <c r="L1353" s="80"/>
      <c r="M1353" s="80"/>
      <c r="N1353" s="80"/>
      <c r="O1353" s="80"/>
      <c r="P1353" s="80"/>
      <c r="Q1353" s="80"/>
      <c r="R1353" s="80"/>
      <c r="S1353" s="80"/>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5"/>
      <c r="BW1353" s="35"/>
      <c r="BX1353" s="35"/>
      <c r="BY1353" s="35"/>
      <c r="BZ1353" s="35"/>
      <c r="CA1353" s="35"/>
      <c r="CB1353" s="35"/>
      <c r="CC1353" s="35"/>
      <c r="CD1353" s="35"/>
      <c r="CE1353" s="35"/>
      <c r="CF1353" s="35"/>
      <c r="CG1353" s="35"/>
      <c r="CH1353" s="35"/>
      <c r="CI1353" s="35"/>
      <c r="CJ1353" s="35"/>
      <c r="CK1353" s="35"/>
      <c r="CL1353" s="35"/>
      <c r="CM1353" s="35"/>
      <c r="CN1353" s="35"/>
      <c r="CO1353" s="35"/>
      <c r="CP1353" s="35"/>
      <c r="CQ1353" s="35"/>
      <c r="CR1353" s="35"/>
      <c r="CS1353" s="35"/>
      <c r="CT1353" s="35"/>
      <c r="CU1353" s="35"/>
      <c r="CV1353" s="35"/>
      <c r="CW1353" s="35"/>
      <c r="CX1353" s="35"/>
      <c r="CY1353" s="35"/>
      <c r="CZ1353" s="35"/>
      <c r="DA1353" s="35"/>
      <c r="DB1353" s="35"/>
      <c r="DC1353" s="35"/>
      <c r="DD1353" s="35"/>
      <c r="DE1353" s="35"/>
      <c r="DF1353" s="35"/>
      <c r="DG1353" s="35"/>
      <c r="DH1353" s="35"/>
      <c r="DI1353" s="35"/>
      <c r="DJ1353" s="35"/>
      <c r="DK1353" s="35"/>
      <c r="DL1353" s="35"/>
      <c r="DM1353" s="35"/>
    </row>
    <row r="1354" spans="1:117">
      <c r="A1354" s="9"/>
      <c r="B1354" s="9"/>
      <c r="C1354" s="42"/>
      <c r="D1354" s="79"/>
      <c r="E1354" s="80"/>
      <c r="F1354" s="80"/>
      <c r="G1354" s="80"/>
      <c r="H1354" s="80"/>
      <c r="I1354" s="80"/>
      <c r="J1354" s="80"/>
      <c r="K1354" s="80"/>
      <c r="L1354" s="80"/>
      <c r="M1354" s="80"/>
      <c r="N1354" s="80"/>
      <c r="O1354" s="80"/>
      <c r="P1354" s="80"/>
      <c r="Q1354" s="80"/>
      <c r="R1354" s="80"/>
      <c r="S1354" s="80"/>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c r="CC1354" s="35"/>
      <c r="CD1354" s="35"/>
      <c r="CE1354" s="35"/>
      <c r="CF1354" s="35"/>
      <c r="CG1354" s="35"/>
      <c r="CH1354" s="35"/>
      <c r="CI1354" s="35"/>
      <c r="CJ1354" s="35"/>
      <c r="CK1354" s="35"/>
      <c r="CL1354" s="35"/>
      <c r="CM1354" s="35"/>
      <c r="CN1354" s="35"/>
      <c r="CO1354" s="35"/>
      <c r="CP1354" s="35"/>
      <c r="CQ1354" s="35"/>
      <c r="CR1354" s="35"/>
      <c r="CS1354" s="35"/>
      <c r="CT1354" s="35"/>
      <c r="CU1354" s="35"/>
      <c r="CV1354" s="35"/>
      <c r="CW1354" s="35"/>
      <c r="CX1354" s="35"/>
      <c r="CY1354" s="35"/>
      <c r="CZ1354" s="35"/>
      <c r="DA1354" s="35"/>
      <c r="DB1354" s="35"/>
      <c r="DC1354" s="35"/>
      <c r="DD1354" s="35"/>
      <c r="DE1354" s="35"/>
      <c r="DF1354" s="35"/>
      <c r="DG1354" s="35"/>
      <c r="DH1354" s="35"/>
      <c r="DI1354" s="35"/>
      <c r="DJ1354" s="35"/>
      <c r="DK1354" s="35"/>
      <c r="DL1354" s="35"/>
      <c r="DM1354" s="35"/>
    </row>
    <row r="1355" spans="1:117">
      <c r="A1355" s="9"/>
      <c r="B1355" s="9"/>
      <c r="C1355" s="42"/>
      <c r="D1355" s="79"/>
      <c r="E1355" s="80"/>
      <c r="F1355" s="80"/>
      <c r="G1355" s="80"/>
      <c r="H1355" s="80"/>
      <c r="I1355" s="80"/>
      <c r="J1355" s="80"/>
      <c r="K1355" s="80"/>
      <c r="L1355" s="80"/>
      <c r="M1355" s="80"/>
      <c r="N1355" s="80"/>
      <c r="O1355" s="80"/>
      <c r="P1355" s="80"/>
      <c r="Q1355" s="80"/>
      <c r="R1355" s="80"/>
      <c r="S1355" s="80"/>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c r="CC1355" s="35"/>
      <c r="CD1355" s="35"/>
      <c r="CE1355" s="35"/>
      <c r="CF1355" s="35"/>
      <c r="CG1355" s="35"/>
      <c r="CH1355" s="35"/>
      <c r="CI1355" s="35"/>
      <c r="CJ1355" s="35"/>
      <c r="CK1355" s="35"/>
      <c r="CL1355" s="35"/>
      <c r="CM1355" s="35"/>
      <c r="CN1355" s="35"/>
      <c r="CO1355" s="35"/>
      <c r="CP1355" s="35"/>
      <c r="CQ1355" s="35"/>
      <c r="CR1355" s="35"/>
      <c r="CS1355" s="35"/>
      <c r="CT1355" s="35"/>
      <c r="CU1355" s="35"/>
      <c r="CV1355" s="35"/>
      <c r="CW1355" s="35"/>
      <c r="CX1355" s="35"/>
      <c r="CY1355" s="35"/>
      <c r="CZ1355" s="35"/>
      <c r="DA1355" s="35"/>
      <c r="DB1355" s="35"/>
      <c r="DC1355" s="35"/>
      <c r="DD1355" s="35"/>
      <c r="DE1355" s="35"/>
      <c r="DF1355" s="35"/>
      <c r="DG1355" s="35"/>
      <c r="DH1355" s="35"/>
      <c r="DI1355" s="35"/>
      <c r="DJ1355" s="35"/>
      <c r="DK1355" s="35"/>
      <c r="DL1355" s="35"/>
      <c r="DM1355" s="35"/>
    </row>
    <row r="1356" spans="1:117">
      <c r="A1356" s="9"/>
      <c r="B1356" s="9"/>
      <c r="C1356" s="42"/>
      <c r="D1356" s="79"/>
      <c r="E1356" s="80"/>
      <c r="F1356" s="80"/>
      <c r="G1356" s="80"/>
      <c r="H1356" s="80"/>
      <c r="I1356" s="80"/>
      <c r="J1356" s="80"/>
      <c r="K1356" s="80"/>
      <c r="L1356" s="80"/>
      <c r="M1356" s="80"/>
      <c r="N1356" s="80"/>
      <c r="O1356" s="80"/>
      <c r="P1356" s="80"/>
      <c r="Q1356" s="80"/>
      <c r="R1356" s="80"/>
      <c r="S1356" s="80"/>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5"/>
      <c r="BW1356" s="35"/>
      <c r="BX1356" s="35"/>
      <c r="BY1356" s="35"/>
      <c r="BZ1356" s="35"/>
      <c r="CA1356" s="35"/>
      <c r="CB1356" s="35"/>
      <c r="CC1356" s="35"/>
      <c r="CD1356" s="35"/>
      <c r="CE1356" s="35"/>
      <c r="CF1356" s="35"/>
      <c r="CG1356" s="35"/>
      <c r="CH1356" s="35"/>
      <c r="CI1356" s="35"/>
      <c r="CJ1356" s="35"/>
      <c r="CK1356" s="35"/>
      <c r="CL1356" s="35"/>
      <c r="CM1356" s="35"/>
      <c r="CN1356" s="35"/>
      <c r="CO1356" s="35"/>
      <c r="CP1356" s="35"/>
      <c r="CQ1356" s="35"/>
      <c r="CR1356" s="35"/>
      <c r="CS1356" s="35"/>
      <c r="CT1356" s="35"/>
      <c r="CU1356" s="35"/>
      <c r="CV1356" s="35"/>
      <c r="CW1356" s="35"/>
      <c r="CX1356" s="35"/>
      <c r="CY1356" s="35"/>
      <c r="CZ1356" s="35"/>
      <c r="DA1356" s="35"/>
      <c r="DB1356" s="35"/>
      <c r="DC1356" s="35"/>
      <c r="DD1356" s="35"/>
      <c r="DE1356" s="35"/>
      <c r="DF1356" s="35"/>
      <c r="DG1356" s="35"/>
      <c r="DH1356" s="35"/>
      <c r="DI1356" s="35"/>
      <c r="DJ1356" s="35"/>
      <c r="DK1356" s="35"/>
      <c r="DL1356" s="35"/>
      <c r="DM1356" s="35"/>
    </row>
    <row r="1357" spans="1:117">
      <c r="A1357" s="9"/>
      <c r="B1357" s="9"/>
      <c r="C1357" s="42"/>
      <c r="D1357" s="79"/>
      <c r="E1357" s="80"/>
      <c r="F1357" s="80"/>
      <c r="G1357" s="80"/>
      <c r="H1357" s="80"/>
      <c r="I1357" s="80"/>
      <c r="J1357" s="80"/>
      <c r="K1357" s="80"/>
      <c r="L1357" s="80"/>
      <c r="M1357" s="80"/>
      <c r="N1357" s="80"/>
      <c r="O1357" s="80"/>
      <c r="P1357" s="80"/>
      <c r="Q1357" s="80"/>
      <c r="R1357" s="80"/>
      <c r="S1357" s="80"/>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5"/>
      <c r="BW1357" s="35"/>
      <c r="BX1357" s="35"/>
      <c r="BY1357" s="35"/>
      <c r="BZ1357" s="35"/>
      <c r="CA1357" s="35"/>
      <c r="CB1357" s="35"/>
      <c r="CC1357" s="35"/>
      <c r="CD1357" s="35"/>
      <c r="CE1357" s="35"/>
      <c r="CF1357" s="35"/>
      <c r="CG1357" s="35"/>
      <c r="CH1357" s="35"/>
      <c r="CI1357" s="35"/>
      <c r="CJ1357" s="35"/>
      <c r="CK1357" s="35"/>
      <c r="CL1357" s="35"/>
      <c r="CM1357" s="35"/>
      <c r="CN1357" s="35"/>
      <c r="CO1357" s="35"/>
      <c r="CP1357" s="35"/>
      <c r="CQ1357" s="35"/>
      <c r="CR1357" s="35"/>
      <c r="CS1357" s="35"/>
      <c r="CT1357" s="35"/>
      <c r="CU1357" s="35"/>
      <c r="CV1357" s="35"/>
      <c r="CW1357" s="35"/>
      <c r="CX1357" s="35"/>
      <c r="CY1357" s="35"/>
      <c r="CZ1357" s="35"/>
      <c r="DA1357" s="35"/>
      <c r="DB1357" s="35"/>
      <c r="DC1357" s="35"/>
      <c r="DD1357" s="35"/>
      <c r="DE1357" s="35"/>
      <c r="DF1357" s="35"/>
      <c r="DG1357" s="35"/>
      <c r="DH1357" s="35"/>
      <c r="DI1357" s="35"/>
      <c r="DJ1357" s="35"/>
      <c r="DK1357" s="35"/>
      <c r="DL1357" s="35"/>
      <c r="DM1357" s="35"/>
    </row>
    <row r="1358" spans="1:117">
      <c r="A1358" s="9"/>
      <c r="B1358" s="9"/>
      <c r="C1358" s="42"/>
      <c r="D1358" s="79"/>
      <c r="E1358" s="80"/>
      <c r="F1358" s="80"/>
      <c r="G1358" s="80"/>
      <c r="H1358" s="80"/>
      <c r="I1358" s="80"/>
      <c r="J1358" s="80"/>
      <c r="K1358" s="80"/>
      <c r="L1358" s="80"/>
      <c r="M1358" s="80"/>
      <c r="N1358" s="80"/>
      <c r="O1358" s="80"/>
      <c r="P1358" s="80"/>
      <c r="Q1358" s="80"/>
      <c r="R1358" s="80"/>
      <c r="S1358" s="80"/>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5"/>
      <c r="BW1358" s="35"/>
      <c r="BX1358" s="35"/>
      <c r="BY1358" s="35"/>
      <c r="BZ1358" s="35"/>
      <c r="CA1358" s="35"/>
      <c r="CB1358" s="35"/>
      <c r="CC1358" s="35"/>
      <c r="CD1358" s="35"/>
      <c r="CE1358" s="35"/>
      <c r="CF1358" s="35"/>
      <c r="CG1358" s="35"/>
      <c r="CH1358" s="35"/>
      <c r="CI1358" s="35"/>
      <c r="CJ1358" s="35"/>
      <c r="CK1358" s="35"/>
      <c r="CL1358" s="35"/>
      <c r="CM1358" s="35"/>
      <c r="CN1358" s="35"/>
      <c r="CO1358" s="35"/>
      <c r="CP1358" s="35"/>
      <c r="CQ1358" s="35"/>
      <c r="CR1358" s="35"/>
      <c r="CS1358" s="35"/>
      <c r="CT1358" s="35"/>
      <c r="CU1358" s="35"/>
      <c r="CV1358" s="35"/>
      <c r="CW1358" s="35"/>
      <c r="CX1358" s="35"/>
      <c r="CY1358" s="35"/>
      <c r="CZ1358" s="35"/>
      <c r="DA1358" s="35"/>
      <c r="DB1358" s="35"/>
      <c r="DC1358" s="35"/>
      <c r="DD1358" s="35"/>
      <c r="DE1358" s="35"/>
      <c r="DF1358" s="35"/>
      <c r="DG1358" s="35"/>
      <c r="DH1358" s="35"/>
      <c r="DI1358" s="35"/>
      <c r="DJ1358" s="35"/>
      <c r="DK1358" s="35"/>
      <c r="DL1358" s="35"/>
      <c r="DM1358" s="35"/>
    </row>
    <row r="1359" spans="1:117">
      <c r="A1359" s="9"/>
      <c r="B1359" s="9"/>
      <c r="C1359" s="42"/>
      <c r="D1359" s="79"/>
      <c r="E1359" s="80"/>
      <c r="F1359" s="80"/>
      <c r="G1359" s="80"/>
      <c r="H1359" s="80"/>
      <c r="I1359" s="80"/>
      <c r="J1359" s="80"/>
      <c r="K1359" s="80"/>
      <c r="L1359" s="80"/>
      <c r="M1359" s="80"/>
      <c r="N1359" s="80"/>
      <c r="O1359" s="80"/>
      <c r="P1359" s="80"/>
      <c r="Q1359" s="80"/>
      <c r="R1359" s="80"/>
      <c r="S1359" s="80"/>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c r="CC1359" s="35"/>
      <c r="CD1359" s="35"/>
      <c r="CE1359" s="35"/>
      <c r="CF1359" s="35"/>
      <c r="CG1359" s="35"/>
      <c r="CH1359" s="35"/>
      <c r="CI1359" s="35"/>
      <c r="CJ1359" s="35"/>
      <c r="CK1359" s="35"/>
      <c r="CL1359" s="35"/>
      <c r="CM1359" s="35"/>
      <c r="CN1359" s="35"/>
      <c r="CO1359" s="35"/>
      <c r="CP1359" s="35"/>
      <c r="CQ1359" s="35"/>
      <c r="CR1359" s="35"/>
      <c r="CS1359" s="35"/>
      <c r="CT1359" s="35"/>
      <c r="CU1359" s="35"/>
      <c r="CV1359" s="35"/>
      <c r="CW1359" s="35"/>
      <c r="CX1359" s="35"/>
      <c r="CY1359" s="35"/>
      <c r="CZ1359" s="35"/>
      <c r="DA1359" s="35"/>
      <c r="DB1359" s="35"/>
      <c r="DC1359" s="35"/>
      <c r="DD1359" s="35"/>
      <c r="DE1359" s="35"/>
      <c r="DF1359" s="35"/>
      <c r="DG1359" s="35"/>
      <c r="DH1359" s="35"/>
      <c r="DI1359" s="35"/>
      <c r="DJ1359" s="35"/>
      <c r="DK1359" s="35"/>
      <c r="DL1359" s="35"/>
      <c r="DM1359" s="35"/>
    </row>
    <row r="1360" spans="1:117">
      <c r="A1360" s="9"/>
      <c r="B1360" s="9"/>
      <c r="C1360" s="42"/>
      <c r="D1360" s="79"/>
      <c r="E1360" s="80"/>
      <c r="F1360" s="80"/>
      <c r="G1360" s="80"/>
      <c r="H1360" s="80"/>
      <c r="I1360" s="80"/>
      <c r="J1360" s="80"/>
      <c r="K1360" s="80"/>
      <c r="L1360" s="80"/>
      <c r="M1360" s="80"/>
      <c r="N1360" s="80"/>
      <c r="O1360" s="80"/>
      <c r="P1360" s="80"/>
      <c r="Q1360" s="80"/>
      <c r="R1360" s="80"/>
      <c r="S1360" s="80"/>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c r="CC1360" s="35"/>
      <c r="CD1360" s="35"/>
      <c r="CE1360" s="35"/>
      <c r="CF1360" s="35"/>
      <c r="CG1360" s="35"/>
      <c r="CH1360" s="35"/>
      <c r="CI1360" s="35"/>
      <c r="CJ1360" s="35"/>
      <c r="CK1360" s="35"/>
      <c r="CL1360" s="35"/>
      <c r="CM1360" s="35"/>
      <c r="CN1360" s="35"/>
      <c r="CO1360" s="35"/>
      <c r="CP1360" s="35"/>
      <c r="CQ1360" s="35"/>
      <c r="CR1360" s="35"/>
      <c r="CS1360" s="35"/>
      <c r="CT1360" s="35"/>
      <c r="CU1360" s="35"/>
      <c r="CV1360" s="35"/>
      <c r="CW1360" s="35"/>
      <c r="CX1360" s="35"/>
      <c r="CY1360" s="35"/>
      <c r="CZ1360" s="35"/>
      <c r="DA1360" s="35"/>
      <c r="DB1360" s="35"/>
      <c r="DC1360" s="35"/>
      <c r="DD1360" s="35"/>
      <c r="DE1360" s="35"/>
      <c r="DF1360" s="35"/>
      <c r="DG1360" s="35"/>
      <c r="DH1360" s="35"/>
      <c r="DI1360" s="35"/>
      <c r="DJ1360" s="35"/>
      <c r="DK1360" s="35"/>
      <c r="DL1360" s="35"/>
      <c r="DM1360" s="35"/>
    </row>
    <row r="1361" spans="1:117">
      <c r="A1361" s="9"/>
      <c r="B1361" s="9"/>
      <c r="C1361" s="42"/>
      <c r="D1361" s="79"/>
      <c r="E1361" s="80"/>
      <c r="F1361" s="80"/>
      <c r="G1361" s="80"/>
      <c r="H1361" s="80"/>
      <c r="I1361" s="80"/>
      <c r="J1361" s="80"/>
      <c r="K1361" s="80"/>
      <c r="L1361" s="80"/>
      <c r="M1361" s="80"/>
      <c r="N1361" s="80"/>
      <c r="O1361" s="80"/>
      <c r="P1361" s="80"/>
      <c r="Q1361" s="80"/>
      <c r="R1361" s="80"/>
      <c r="S1361" s="80"/>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5"/>
      <c r="BW1361" s="35"/>
      <c r="BX1361" s="35"/>
      <c r="BY1361" s="35"/>
      <c r="BZ1361" s="35"/>
      <c r="CA1361" s="35"/>
      <c r="CB1361" s="35"/>
      <c r="CC1361" s="35"/>
      <c r="CD1361" s="35"/>
      <c r="CE1361" s="35"/>
      <c r="CF1361" s="35"/>
      <c r="CG1361" s="35"/>
      <c r="CH1361" s="35"/>
      <c r="CI1361" s="35"/>
      <c r="CJ1361" s="35"/>
      <c r="CK1361" s="35"/>
      <c r="CL1361" s="35"/>
      <c r="CM1361" s="35"/>
      <c r="CN1361" s="35"/>
      <c r="CO1361" s="35"/>
      <c r="CP1361" s="35"/>
      <c r="CQ1361" s="35"/>
      <c r="CR1361" s="35"/>
      <c r="CS1361" s="35"/>
      <c r="CT1361" s="35"/>
      <c r="CU1361" s="35"/>
      <c r="CV1361" s="35"/>
      <c r="CW1361" s="35"/>
      <c r="CX1361" s="35"/>
      <c r="CY1361" s="35"/>
      <c r="CZ1361" s="35"/>
      <c r="DA1361" s="35"/>
      <c r="DB1361" s="35"/>
      <c r="DC1361" s="35"/>
      <c r="DD1361" s="35"/>
      <c r="DE1361" s="35"/>
      <c r="DF1361" s="35"/>
      <c r="DG1361" s="35"/>
      <c r="DH1361" s="35"/>
      <c r="DI1361" s="35"/>
      <c r="DJ1361" s="35"/>
      <c r="DK1361" s="35"/>
      <c r="DL1361" s="35"/>
      <c r="DM1361" s="35"/>
    </row>
    <row r="1362" spans="1:117">
      <c r="A1362" s="9"/>
      <c r="B1362" s="9"/>
      <c r="C1362" s="42"/>
      <c r="D1362" s="79"/>
      <c r="E1362" s="80"/>
      <c r="F1362" s="80"/>
      <c r="G1362" s="80"/>
      <c r="H1362" s="80"/>
      <c r="I1362" s="80"/>
      <c r="J1362" s="80"/>
      <c r="K1362" s="80"/>
      <c r="L1362" s="80"/>
      <c r="M1362" s="80"/>
      <c r="N1362" s="80"/>
      <c r="O1362" s="80"/>
      <c r="P1362" s="80"/>
      <c r="Q1362" s="80"/>
      <c r="R1362" s="80"/>
      <c r="S1362" s="80"/>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5"/>
      <c r="BW1362" s="35"/>
      <c r="BX1362" s="35"/>
      <c r="BY1362" s="35"/>
      <c r="BZ1362" s="35"/>
      <c r="CA1362" s="35"/>
      <c r="CB1362" s="35"/>
      <c r="CC1362" s="35"/>
      <c r="CD1362" s="35"/>
      <c r="CE1362" s="35"/>
      <c r="CF1362" s="35"/>
      <c r="CG1362" s="35"/>
      <c r="CH1362" s="35"/>
      <c r="CI1362" s="35"/>
      <c r="CJ1362" s="35"/>
      <c r="CK1362" s="35"/>
      <c r="CL1362" s="35"/>
      <c r="CM1362" s="35"/>
      <c r="CN1362" s="35"/>
      <c r="CO1362" s="35"/>
      <c r="CP1362" s="35"/>
      <c r="CQ1362" s="35"/>
      <c r="CR1362" s="35"/>
      <c r="CS1362" s="35"/>
      <c r="CT1362" s="35"/>
      <c r="CU1362" s="35"/>
      <c r="CV1362" s="35"/>
      <c r="CW1362" s="35"/>
      <c r="CX1362" s="35"/>
      <c r="CY1362" s="35"/>
      <c r="CZ1362" s="35"/>
      <c r="DA1362" s="35"/>
      <c r="DB1362" s="35"/>
      <c r="DC1362" s="35"/>
      <c r="DD1362" s="35"/>
      <c r="DE1362" s="35"/>
      <c r="DF1362" s="35"/>
      <c r="DG1362" s="35"/>
      <c r="DH1362" s="35"/>
      <c r="DI1362" s="35"/>
      <c r="DJ1362" s="35"/>
      <c r="DK1362" s="35"/>
      <c r="DL1362" s="35"/>
      <c r="DM1362" s="35"/>
    </row>
    <row r="1363" spans="1:117">
      <c r="A1363" s="9"/>
      <c r="B1363" s="9"/>
      <c r="C1363" s="42"/>
      <c r="D1363" s="79"/>
      <c r="E1363" s="80"/>
      <c r="F1363" s="80"/>
      <c r="G1363" s="80"/>
      <c r="H1363" s="80"/>
      <c r="I1363" s="80"/>
      <c r="J1363" s="80"/>
      <c r="K1363" s="80"/>
      <c r="L1363" s="80"/>
      <c r="M1363" s="80"/>
      <c r="N1363" s="80"/>
      <c r="O1363" s="80"/>
      <c r="P1363" s="80"/>
      <c r="Q1363" s="80"/>
      <c r="R1363" s="80"/>
      <c r="S1363" s="80"/>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5"/>
      <c r="BW1363" s="35"/>
      <c r="BX1363" s="35"/>
      <c r="BY1363" s="35"/>
      <c r="BZ1363" s="35"/>
      <c r="CA1363" s="35"/>
      <c r="CB1363" s="35"/>
      <c r="CC1363" s="35"/>
      <c r="CD1363" s="35"/>
      <c r="CE1363" s="35"/>
      <c r="CF1363" s="35"/>
      <c r="CG1363" s="35"/>
      <c r="CH1363" s="35"/>
      <c r="CI1363" s="35"/>
      <c r="CJ1363" s="35"/>
      <c r="CK1363" s="35"/>
      <c r="CL1363" s="35"/>
      <c r="CM1363" s="35"/>
      <c r="CN1363" s="35"/>
      <c r="CO1363" s="35"/>
      <c r="CP1363" s="35"/>
      <c r="CQ1363" s="35"/>
      <c r="CR1363" s="35"/>
      <c r="CS1363" s="35"/>
      <c r="CT1363" s="35"/>
      <c r="CU1363" s="35"/>
      <c r="CV1363" s="35"/>
      <c r="CW1363" s="35"/>
      <c r="CX1363" s="35"/>
      <c r="CY1363" s="35"/>
      <c r="CZ1363" s="35"/>
      <c r="DA1363" s="35"/>
      <c r="DB1363" s="35"/>
      <c r="DC1363" s="35"/>
      <c r="DD1363" s="35"/>
      <c r="DE1363" s="35"/>
      <c r="DF1363" s="35"/>
      <c r="DG1363" s="35"/>
      <c r="DH1363" s="35"/>
      <c r="DI1363" s="35"/>
      <c r="DJ1363" s="35"/>
      <c r="DK1363" s="35"/>
      <c r="DL1363" s="35"/>
      <c r="DM1363" s="35"/>
    </row>
    <row r="1364" spans="1:117">
      <c r="A1364" s="9"/>
      <c r="B1364" s="9"/>
      <c r="C1364" s="42"/>
      <c r="D1364" s="79"/>
      <c r="E1364" s="80"/>
      <c r="F1364" s="80"/>
      <c r="G1364" s="80"/>
      <c r="H1364" s="80"/>
      <c r="I1364" s="80"/>
      <c r="J1364" s="80"/>
      <c r="K1364" s="80"/>
      <c r="L1364" s="80"/>
      <c r="M1364" s="80"/>
      <c r="N1364" s="80"/>
      <c r="O1364" s="80"/>
      <c r="P1364" s="80"/>
      <c r="Q1364" s="80"/>
      <c r="R1364" s="80"/>
      <c r="S1364" s="80"/>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c r="BW1364" s="35"/>
      <c r="BX1364" s="35"/>
      <c r="BY1364" s="35"/>
      <c r="BZ1364" s="35"/>
      <c r="CA1364" s="35"/>
      <c r="CB1364" s="35"/>
      <c r="CC1364" s="35"/>
      <c r="CD1364" s="35"/>
      <c r="CE1364" s="35"/>
      <c r="CF1364" s="35"/>
      <c r="CG1364" s="35"/>
      <c r="CH1364" s="35"/>
      <c r="CI1364" s="35"/>
      <c r="CJ1364" s="35"/>
      <c r="CK1364" s="35"/>
      <c r="CL1364" s="35"/>
      <c r="CM1364" s="35"/>
      <c r="CN1364" s="35"/>
      <c r="CO1364" s="35"/>
      <c r="CP1364" s="35"/>
      <c r="CQ1364" s="35"/>
      <c r="CR1364" s="35"/>
      <c r="CS1364" s="35"/>
      <c r="CT1364" s="35"/>
      <c r="CU1364" s="35"/>
      <c r="CV1364" s="35"/>
      <c r="CW1364" s="35"/>
      <c r="CX1364" s="35"/>
      <c r="CY1364" s="35"/>
      <c r="CZ1364" s="35"/>
      <c r="DA1364" s="35"/>
      <c r="DB1364" s="35"/>
      <c r="DC1364" s="35"/>
      <c r="DD1364" s="35"/>
      <c r="DE1364" s="35"/>
      <c r="DF1364" s="35"/>
      <c r="DG1364" s="35"/>
      <c r="DH1364" s="35"/>
      <c r="DI1364" s="35"/>
      <c r="DJ1364" s="35"/>
      <c r="DK1364" s="35"/>
      <c r="DL1364" s="35"/>
      <c r="DM1364" s="35"/>
    </row>
    <row r="1365" spans="1:117">
      <c r="A1365" s="9"/>
      <c r="B1365" s="9"/>
      <c r="C1365" s="42"/>
      <c r="D1365" s="79"/>
      <c r="E1365" s="80"/>
      <c r="F1365" s="80"/>
      <c r="G1365" s="80"/>
      <c r="H1365" s="80"/>
      <c r="I1365" s="80"/>
      <c r="J1365" s="80"/>
      <c r="K1365" s="80"/>
      <c r="L1365" s="80"/>
      <c r="M1365" s="80"/>
      <c r="N1365" s="80"/>
      <c r="O1365" s="80"/>
      <c r="P1365" s="80"/>
      <c r="Q1365" s="80"/>
      <c r="R1365" s="80"/>
      <c r="S1365" s="80"/>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c r="CC1365" s="35"/>
      <c r="CD1365" s="35"/>
      <c r="CE1365" s="35"/>
      <c r="CF1365" s="35"/>
      <c r="CG1365" s="35"/>
      <c r="CH1365" s="35"/>
      <c r="CI1365" s="35"/>
      <c r="CJ1365" s="35"/>
      <c r="CK1365" s="35"/>
      <c r="CL1365" s="35"/>
      <c r="CM1365" s="35"/>
      <c r="CN1365" s="35"/>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row>
    <row r="1366" spans="1:117">
      <c r="A1366" s="9"/>
      <c r="B1366" s="9"/>
      <c r="C1366" s="42"/>
      <c r="D1366" s="79"/>
      <c r="E1366" s="80"/>
      <c r="F1366" s="80"/>
      <c r="G1366" s="80"/>
      <c r="H1366" s="80"/>
      <c r="I1366" s="80"/>
      <c r="J1366" s="80"/>
      <c r="K1366" s="80"/>
      <c r="L1366" s="80"/>
      <c r="M1366" s="80"/>
      <c r="N1366" s="80"/>
      <c r="O1366" s="80"/>
      <c r="P1366" s="80"/>
      <c r="Q1366" s="80"/>
      <c r="R1366" s="80"/>
      <c r="S1366" s="80"/>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c r="BW1366" s="35"/>
      <c r="BX1366" s="35"/>
      <c r="BY1366" s="35"/>
      <c r="BZ1366" s="35"/>
      <c r="CA1366" s="35"/>
      <c r="CB1366" s="35"/>
      <c r="CC1366" s="35"/>
      <c r="CD1366" s="35"/>
      <c r="CE1366" s="35"/>
      <c r="CF1366" s="35"/>
      <c r="CG1366" s="35"/>
      <c r="CH1366" s="35"/>
      <c r="CI1366" s="35"/>
      <c r="CJ1366" s="35"/>
      <c r="CK1366" s="35"/>
      <c r="CL1366" s="35"/>
      <c r="CM1366" s="35"/>
      <c r="CN1366" s="35"/>
      <c r="CO1366" s="35"/>
      <c r="CP1366" s="35"/>
      <c r="CQ1366" s="35"/>
      <c r="CR1366" s="35"/>
      <c r="CS1366" s="35"/>
      <c r="CT1366" s="35"/>
      <c r="CU1366" s="35"/>
      <c r="CV1366" s="35"/>
      <c r="CW1366" s="35"/>
      <c r="CX1366" s="35"/>
      <c r="CY1366" s="35"/>
      <c r="CZ1366" s="35"/>
      <c r="DA1366" s="35"/>
      <c r="DB1366" s="35"/>
      <c r="DC1366" s="35"/>
      <c r="DD1366" s="35"/>
      <c r="DE1366" s="35"/>
      <c r="DF1366" s="35"/>
      <c r="DG1366" s="35"/>
      <c r="DH1366" s="35"/>
      <c r="DI1366" s="35"/>
      <c r="DJ1366" s="35"/>
      <c r="DK1366" s="35"/>
      <c r="DL1366" s="35"/>
      <c r="DM1366" s="35"/>
    </row>
    <row r="1367" spans="1:117">
      <c r="A1367" s="9"/>
      <c r="B1367" s="9"/>
      <c r="C1367" s="42"/>
      <c r="D1367" s="79"/>
      <c r="E1367" s="80"/>
      <c r="F1367" s="80"/>
      <c r="G1367" s="80"/>
      <c r="H1367" s="80"/>
      <c r="I1367" s="80"/>
      <c r="J1367" s="80"/>
      <c r="K1367" s="80"/>
      <c r="L1367" s="80"/>
      <c r="M1367" s="80"/>
      <c r="N1367" s="80"/>
      <c r="O1367" s="80"/>
      <c r="P1367" s="80"/>
      <c r="Q1367" s="80"/>
      <c r="R1367" s="80"/>
      <c r="S1367" s="80"/>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c r="CC1367" s="35"/>
      <c r="CD1367" s="35"/>
      <c r="CE1367" s="35"/>
      <c r="CF1367" s="35"/>
      <c r="CG1367" s="35"/>
      <c r="CH1367" s="35"/>
      <c r="CI1367" s="35"/>
      <c r="CJ1367" s="35"/>
      <c r="CK1367" s="35"/>
      <c r="CL1367" s="35"/>
      <c r="CM1367" s="35"/>
      <c r="CN1367" s="35"/>
      <c r="CO1367" s="35"/>
      <c r="CP1367" s="35"/>
      <c r="CQ1367" s="35"/>
      <c r="CR1367" s="35"/>
      <c r="CS1367" s="35"/>
      <c r="CT1367" s="35"/>
      <c r="CU1367" s="35"/>
      <c r="CV1367" s="35"/>
      <c r="CW1367" s="35"/>
      <c r="CX1367" s="35"/>
      <c r="CY1367" s="35"/>
      <c r="CZ1367" s="35"/>
      <c r="DA1367" s="35"/>
      <c r="DB1367" s="35"/>
      <c r="DC1367" s="35"/>
      <c r="DD1367" s="35"/>
      <c r="DE1367" s="35"/>
      <c r="DF1367" s="35"/>
      <c r="DG1367" s="35"/>
      <c r="DH1367" s="35"/>
      <c r="DI1367" s="35"/>
      <c r="DJ1367" s="35"/>
      <c r="DK1367" s="35"/>
      <c r="DL1367" s="35"/>
      <c r="DM1367" s="35"/>
    </row>
    <row r="1368" spans="1:117">
      <c r="A1368" s="9"/>
      <c r="B1368" s="9"/>
      <c r="C1368" s="42"/>
      <c r="D1368" s="79"/>
      <c r="E1368" s="80"/>
      <c r="F1368" s="80"/>
      <c r="G1368" s="80"/>
      <c r="H1368" s="80"/>
      <c r="I1368" s="80"/>
      <c r="J1368" s="80"/>
      <c r="K1368" s="80"/>
      <c r="L1368" s="80"/>
      <c r="M1368" s="80"/>
      <c r="N1368" s="80"/>
      <c r="O1368" s="80"/>
      <c r="P1368" s="80"/>
      <c r="Q1368" s="80"/>
      <c r="R1368" s="80"/>
      <c r="S1368" s="80"/>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c r="CC1368" s="35"/>
      <c r="CD1368" s="35"/>
      <c r="CE1368" s="35"/>
      <c r="CF1368" s="35"/>
      <c r="CG1368" s="35"/>
      <c r="CH1368" s="35"/>
      <c r="CI1368" s="35"/>
      <c r="CJ1368" s="35"/>
      <c r="CK1368" s="35"/>
      <c r="CL1368" s="35"/>
      <c r="CM1368" s="35"/>
      <c r="CN1368" s="35"/>
      <c r="CO1368" s="35"/>
      <c r="CP1368" s="35"/>
      <c r="CQ1368" s="35"/>
      <c r="CR1368" s="35"/>
      <c r="CS1368" s="35"/>
      <c r="CT1368" s="35"/>
      <c r="CU1368" s="35"/>
      <c r="CV1368" s="35"/>
      <c r="CW1368" s="35"/>
      <c r="CX1368" s="35"/>
      <c r="CY1368" s="35"/>
      <c r="CZ1368" s="35"/>
      <c r="DA1368" s="35"/>
      <c r="DB1368" s="35"/>
      <c r="DC1368" s="35"/>
      <c r="DD1368" s="35"/>
      <c r="DE1368" s="35"/>
      <c r="DF1368" s="35"/>
      <c r="DG1368" s="35"/>
      <c r="DH1368" s="35"/>
      <c r="DI1368" s="35"/>
      <c r="DJ1368" s="35"/>
      <c r="DK1368" s="35"/>
      <c r="DL1368" s="35"/>
      <c r="DM1368" s="35"/>
    </row>
    <row r="1369" spans="1:117">
      <c r="A1369" s="9"/>
      <c r="B1369" s="9"/>
      <c r="C1369" s="42"/>
      <c r="D1369" s="79"/>
      <c r="E1369" s="80"/>
      <c r="F1369" s="80"/>
      <c r="G1369" s="80"/>
      <c r="H1369" s="80"/>
      <c r="I1369" s="80"/>
      <c r="J1369" s="80"/>
      <c r="K1369" s="80"/>
      <c r="L1369" s="80"/>
      <c r="M1369" s="80"/>
      <c r="N1369" s="80"/>
      <c r="O1369" s="80"/>
      <c r="P1369" s="80"/>
      <c r="Q1369" s="80"/>
      <c r="R1369" s="80"/>
      <c r="S1369" s="80"/>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c r="CC1369" s="35"/>
      <c r="CD1369" s="35"/>
      <c r="CE1369" s="35"/>
      <c r="CF1369" s="35"/>
      <c r="CG1369" s="35"/>
      <c r="CH1369" s="35"/>
      <c r="CI1369" s="35"/>
      <c r="CJ1369" s="35"/>
      <c r="CK1369" s="35"/>
      <c r="CL1369" s="35"/>
      <c r="CM1369" s="35"/>
      <c r="CN1369" s="35"/>
      <c r="CO1369" s="35"/>
      <c r="CP1369" s="35"/>
      <c r="CQ1369" s="35"/>
      <c r="CR1369" s="35"/>
      <c r="CS1369" s="35"/>
      <c r="CT1369" s="35"/>
      <c r="CU1369" s="35"/>
      <c r="CV1369" s="35"/>
      <c r="CW1369" s="35"/>
      <c r="CX1369" s="35"/>
      <c r="CY1369" s="35"/>
      <c r="CZ1369" s="35"/>
      <c r="DA1369" s="35"/>
      <c r="DB1369" s="35"/>
      <c r="DC1369" s="35"/>
      <c r="DD1369" s="35"/>
      <c r="DE1369" s="35"/>
      <c r="DF1369" s="35"/>
      <c r="DG1369" s="35"/>
      <c r="DH1369" s="35"/>
      <c r="DI1369" s="35"/>
      <c r="DJ1369" s="35"/>
      <c r="DK1369" s="35"/>
      <c r="DL1369" s="35"/>
      <c r="DM1369" s="35"/>
    </row>
    <row r="1370" spans="1:117">
      <c r="A1370" s="9"/>
      <c r="B1370" s="9"/>
      <c r="C1370" s="42"/>
      <c r="D1370" s="79"/>
      <c r="E1370" s="80"/>
      <c r="F1370" s="80"/>
      <c r="G1370" s="80"/>
      <c r="H1370" s="80"/>
      <c r="I1370" s="80"/>
      <c r="J1370" s="80"/>
      <c r="K1370" s="80"/>
      <c r="L1370" s="80"/>
      <c r="M1370" s="80"/>
      <c r="N1370" s="80"/>
      <c r="O1370" s="80"/>
      <c r="P1370" s="80"/>
      <c r="Q1370" s="80"/>
      <c r="R1370" s="80"/>
      <c r="S1370" s="80"/>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c r="CC1370" s="35"/>
      <c r="CD1370" s="35"/>
      <c r="CE1370" s="35"/>
      <c r="CF1370" s="35"/>
      <c r="CG1370" s="35"/>
      <c r="CH1370" s="35"/>
      <c r="CI1370" s="35"/>
      <c r="CJ1370" s="35"/>
      <c r="CK1370" s="35"/>
      <c r="CL1370" s="35"/>
      <c r="CM1370" s="35"/>
      <c r="CN1370" s="35"/>
      <c r="CO1370" s="35"/>
      <c r="CP1370" s="35"/>
      <c r="CQ1370" s="35"/>
      <c r="CR1370" s="35"/>
      <c r="CS1370" s="35"/>
      <c r="CT1370" s="35"/>
      <c r="CU1370" s="35"/>
      <c r="CV1370" s="35"/>
      <c r="CW1370" s="35"/>
      <c r="CX1370" s="35"/>
      <c r="CY1370" s="35"/>
      <c r="CZ1370" s="35"/>
      <c r="DA1370" s="35"/>
      <c r="DB1370" s="35"/>
      <c r="DC1370" s="35"/>
      <c r="DD1370" s="35"/>
      <c r="DE1370" s="35"/>
      <c r="DF1370" s="35"/>
      <c r="DG1370" s="35"/>
      <c r="DH1370" s="35"/>
      <c r="DI1370" s="35"/>
      <c r="DJ1370" s="35"/>
      <c r="DK1370" s="35"/>
      <c r="DL1370" s="35"/>
      <c r="DM1370" s="35"/>
    </row>
    <row r="1371" spans="1:117">
      <c r="A1371" s="9"/>
      <c r="B1371" s="9"/>
      <c r="C1371" s="42"/>
      <c r="D1371" s="79"/>
      <c r="E1371" s="80"/>
      <c r="F1371" s="80"/>
      <c r="G1371" s="80"/>
      <c r="H1371" s="80"/>
      <c r="I1371" s="80"/>
      <c r="J1371" s="80"/>
      <c r="K1371" s="80"/>
      <c r="L1371" s="80"/>
      <c r="M1371" s="80"/>
      <c r="N1371" s="80"/>
      <c r="O1371" s="80"/>
      <c r="P1371" s="80"/>
      <c r="Q1371" s="80"/>
      <c r="R1371" s="80"/>
      <c r="S1371" s="80"/>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5"/>
      <c r="BY1371" s="35"/>
      <c r="BZ1371" s="35"/>
      <c r="CA1371" s="35"/>
      <c r="CB1371" s="35"/>
      <c r="CC1371" s="35"/>
      <c r="CD1371" s="35"/>
      <c r="CE1371" s="35"/>
      <c r="CF1371" s="35"/>
      <c r="CG1371" s="35"/>
      <c r="CH1371" s="35"/>
      <c r="CI1371" s="35"/>
      <c r="CJ1371" s="35"/>
      <c r="CK1371" s="35"/>
      <c r="CL1371" s="35"/>
      <c r="CM1371" s="35"/>
      <c r="CN1371" s="35"/>
      <c r="CO1371" s="35"/>
      <c r="CP1371" s="35"/>
      <c r="CQ1371" s="35"/>
      <c r="CR1371" s="35"/>
      <c r="CS1371" s="35"/>
      <c r="CT1371" s="35"/>
      <c r="CU1371" s="35"/>
      <c r="CV1371" s="35"/>
      <c r="CW1371" s="35"/>
      <c r="CX1371" s="35"/>
      <c r="CY1371" s="35"/>
      <c r="CZ1371" s="35"/>
      <c r="DA1371" s="35"/>
      <c r="DB1371" s="35"/>
      <c r="DC1371" s="35"/>
      <c r="DD1371" s="35"/>
      <c r="DE1371" s="35"/>
      <c r="DF1371" s="35"/>
      <c r="DG1371" s="35"/>
      <c r="DH1371" s="35"/>
      <c r="DI1371" s="35"/>
      <c r="DJ1371" s="35"/>
      <c r="DK1371" s="35"/>
      <c r="DL1371" s="35"/>
      <c r="DM1371" s="35"/>
    </row>
    <row r="1372" spans="1:117">
      <c r="A1372" s="9"/>
      <c r="B1372" s="9"/>
      <c r="C1372" s="42"/>
      <c r="D1372" s="79"/>
      <c r="E1372" s="80"/>
      <c r="F1372" s="80"/>
      <c r="G1372" s="80"/>
      <c r="H1372" s="80"/>
      <c r="I1372" s="80"/>
      <c r="J1372" s="80"/>
      <c r="K1372" s="80"/>
      <c r="L1372" s="80"/>
      <c r="M1372" s="80"/>
      <c r="N1372" s="80"/>
      <c r="O1372" s="80"/>
      <c r="P1372" s="80"/>
      <c r="Q1372" s="80"/>
      <c r="R1372" s="80"/>
      <c r="S1372" s="80"/>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c r="CC1372" s="35"/>
      <c r="CD1372" s="35"/>
      <c r="CE1372" s="35"/>
      <c r="CF1372" s="35"/>
      <c r="CG1372" s="35"/>
      <c r="CH1372" s="35"/>
      <c r="CI1372" s="35"/>
      <c r="CJ1372" s="35"/>
      <c r="CK1372" s="35"/>
      <c r="CL1372" s="35"/>
      <c r="CM1372" s="35"/>
      <c r="CN1372" s="35"/>
      <c r="CO1372" s="35"/>
      <c r="CP1372" s="35"/>
      <c r="CQ1372" s="35"/>
      <c r="CR1372" s="35"/>
      <c r="CS1372" s="35"/>
      <c r="CT1372" s="35"/>
      <c r="CU1372" s="35"/>
      <c r="CV1372" s="35"/>
      <c r="CW1372" s="35"/>
      <c r="CX1372" s="35"/>
      <c r="CY1372" s="35"/>
      <c r="CZ1372" s="35"/>
      <c r="DA1372" s="35"/>
      <c r="DB1372" s="35"/>
      <c r="DC1372" s="35"/>
      <c r="DD1372" s="35"/>
      <c r="DE1372" s="35"/>
      <c r="DF1372" s="35"/>
      <c r="DG1372" s="35"/>
      <c r="DH1372" s="35"/>
      <c r="DI1372" s="35"/>
      <c r="DJ1372" s="35"/>
      <c r="DK1372" s="35"/>
      <c r="DL1372" s="35"/>
      <c r="DM1372" s="35"/>
    </row>
    <row r="1373" spans="1:117">
      <c r="A1373" s="9"/>
      <c r="B1373" s="9"/>
      <c r="C1373" s="42"/>
      <c r="D1373" s="79"/>
      <c r="E1373" s="80"/>
      <c r="F1373" s="80"/>
      <c r="G1373" s="80"/>
      <c r="H1373" s="80"/>
      <c r="I1373" s="80"/>
      <c r="J1373" s="80"/>
      <c r="K1373" s="80"/>
      <c r="L1373" s="80"/>
      <c r="M1373" s="80"/>
      <c r="N1373" s="80"/>
      <c r="O1373" s="80"/>
      <c r="P1373" s="80"/>
      <c r="Q1373" s="80"/>
      <c r="R1373" s="80"/>
      <c r="S1373" s="80"/>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c r="CC1373" s="35"/>
      <c r="CD1373" s="35"/>
      <c r="CE1373" s="35"/>
      <c r="CF1373" s="35"/>
      <c r="CG1373" s="35"/>
      <c r="CH1373" s="35"/>
      <c r="CI1373" s="35"/>
      <c r="CJ1373" s="35"/>
      <c r="CK1373" s="35"/>
      <c r="CL1373" s="35"/>
      <c r="CM1373" s="35"/>
      <c r="CN1373" s="35"/>
      <c r="CO1373" s="35"/>
      <c r="CP1373" s="35"/>
      <c r="CQ1373" s="35"/>
      <c r="CR1373" s="35"/>
      <c r="CS1373" s="35"/>
      <c r="CT1373" s="35"/>
      <c r="CU1373" s="35"/>
      <c r="CV1373" s="35"/>
      <c r="CW1373" s="35"/>
      <c r="CX1373" s="35"/>
      <c r="CY1373" s="35"/>
      <c r="CZ1373" s="35"/>
      <c r="DA1373" s="35"/>
      <c r="DB1373" s="35"/>
      <c r="DC1373" s="35"/>
      <c r="DD1373" s="35"/>
      <c r="DE1373" s="35"/>
      <c r="DF1373" s="35"/>
      <c r="DG1373" s="35"/>
      <c r="DH1373" s="35"/>
      <c r="DI1373" s="35"/>
      <c r="DJ1373" s="35"/>
      <c r="DK1373" s="35"/>
      <c r="DL1373" s="35"/>
      <c r="DM1373" s="35"/>
    </row>
    <row r="1374" spans="1:117">
      <c r="A1374" s="9"/>
      <c r="B1374" s="9"/>
      <c r="C1374" s="42"/>
      <c r="D1374" s="79"/>
      <c r="E1374" s="80"/>
      <c r="F1374" s="80"/>
      <c r="G1374" s="80"/>
      <c r="H1374" s="80"/>
      <c r="I1374" s="80"/>
      <c r="J1374" s="80"/>
      <c r="K1374" s="80"/>
      <c r="L1374" s="80"/>
      <c r="M1374" s="80"/>
      <c r="N1374" s="80"/>
      <c r="O1374" s="80"/>
      <c r="P1374" s="80"/>
      <c r="Q1374" s="80"/>
      <c r="R1374" s="80"/>
      <c r="S1374" s="80"/>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c r="CC1374" s="35"/>
      <c r="CD1374" s="35"/>
      <c r="CE1374" s="35"/>
      <c r="CF1374" s="35"/>
      <c r="CG1374" s="35"/>
      <c r="CH1374" s="35"/>
      <c r="CI1374" s="35"/>
      <c r="CJ1374" s="35"/>
      <c r="CK1374" s="35"/>
      <c r="CL1374" s="35"/>
      <c r="CM1374" s="35"/>
      <c r="CN1374" s="35"/>
      <c r="CO1374" s="35"/>
      <c r="CP1374" s="35"/>
      <c r="CQ1374" s="35"/>
      <c r="CR1374" s="35"/>
      <c r="CS1374" s="35"/>
      <c r="CT1374" s="35"/>
      <c r="CU1374" s="35"/>
      <c r="CV1374" s="35"/>
      <c r="CW1374" s="35"/>
      <c r="CX1374" s="35"/>
      <c r="CY1374" s="35"/>
      <c r="CZ1374" s="35"/>
      <c r="DA1374" s="35"/>
      <c r="DB1374" s="35"/>
      <c r="DC1374" s="35"/>
      <c r="DD1374" s="35"/>
      <c r="DE1374" s="35"/>
      <c r="DF1374" s="35"/>
      <c r="DG1374" s="35"/>
      <c r="DH1374" s="35"/>
      <c r="DI1374" s="35"/>
      <c r="DJ1374" s="35"/>
      <c r="DK1374" s="35"/>
      <c r="DL1374" s="35"/>
      <c r="DM1374" s="35"/>
    </row>
    <row r="1375" spans="1:117">
      <c r="A1375" s="9"/>
      <c r="B1375" s="9"/>
      <c r="C1375" s="42"/>
      <c r="D1375" s="79"/>
      <c r="E1375" s="80"/>
      <c r="F1375" s="80"/>
      <c r="G1375" s="80"/>
      <c r="H1375" s="80"/>
      <c r="I1375" s="80"/>
      <c r="J1375" s="80"/>
      <c r="K1375" s="80"/>
      <c r="L1375" s="80"/>
      <c r="M1375" s="80"/>
      <c r="N1375" s="80"/>
      <c r="O1375" s="80"/>
      <c r="P1375" s="80"/>
      <c r="Q1375" s="80"/>
      <c r="R1375" s="80"/>
      <c r="S1375" s="80"/>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c r="BQ1375" s="35"/>
      <c r="BR1375" s="35"/>
      <c r="BS1375" s="35"/>
      <c r="BT1375" s="35"/>
      <c r="BU1375" s="35"/>
      <c r="BV1375" s="35"/>
      <c r="BW1375" s="35"/>
      <c r="BX1375" s="35"/>
      <c r="BY1375" s="35"/>
      <c r="BZ1375" s="35"/>
      <c r="CA1375" s="35"/>
      <c r="CB1375" s="35"/>
      <c r="CC1375" s="35"/>
      <c r="CD1375" s="35"/>
      <c r="CE1375" s="35"/>
      <c r="CF1375" s="35"/>
      <c r="CG1375" s="35"/>
      <c r="CH1375" s="35"/>
      <c r="CI1375" s="35"/>
      <c r="CJ1375" s="35"/>
      <c r="CK1375" s="35"/>
      <c r="CL1375" s="35"/>
      <c r="CM1375" s="35"/>
      <c r="CN1375" s="35"/>
      <c r="CO1375" s="35"/>
      <c r="CP1375" s="35"/>
      <c r="CQ1375" s="35"/>
      <c r="CR1375" s="35"/>
      <c r="CS1375" s="35"/>
      <c r="CT1375" s="35"/>
      <c r="CU1375" s="35"/>
      <c r="CV1375" s="35"/>
      <c r="CW1375" s="35"/>
      <c r="CX1375" s="35"/>
      <c r="CY1375" s="35"/>
      <c r="CZ1375" s="35"/>
      <c r="DA1375" s="35"/>
      <c r="DB1375" s="35"/>
      <c r="DC1375" s="35"/>
      <c r="DD1375" s="35"/>
      <c r="DE1375" s="35"/>
      <c r="DF1375" s="35"/>
      <c r="DG1375" s="35"/>
      <c r="DH1375" s="35"/>
      <c r="DI1375" s="35"/>
      <c r="DJ1375" s="35"/>
      <c r="DK1375" s="35"/>
      <c r="DL1375" s="35"/>
      <c r="DM1375" s="35"/>
    </row>
    <row r="1376" spans="1:117">
      <c r="A1376" s="9"/>
      <c r="B1376" s="9"/>
      <c r="C1376" s="42"/>
      <c r="D1376" s="79"/>
      <c r="E1376" s="80"/>
      <c r="F1376" s="80"/>
      <c r="G1376" s="80"/>
      <c r="H1376" s="80"/>
      <c r="I1376" s="80"/>
      <c r="J1376" s="80"/>
      <c r="K1376" s="80"/>
      <c r="L1376" s="80"/>
      <c r="M1376" s="80"/>
      <c r="N1376" s="80"/>
      <c r="O1376" s="80"/>
      <c r="P1376" s="80"/>
      <c r="Q1376" s="80"/>
      <c r="R1376" s="80"/>
      <c r="S1376" s="80"/>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c r="CC1376" s="35"/>
      <c r="CD1376" s="35"/>
      <c r="CE1376" s="35"/>
      <c r="CF1376" s="35"/>
      <c r="CG1376" s="35"/>
      <c r="CH1376" s="35"/>
      <c r="CI1376" s="35"/>
      <c r="CJ1376" s="35"/>
      <c r="CK1376" s="35"/>
      <c r="CL1376" s="35"/>
      <c r="CM1376" s="35"/>
      <c r="CN1376" s="35"/>
      <c r="CO1376" s="35"/>
      <c r="CP1376" s="35"/>
      <c r="CQ1376" s="35"/>
      <c r="CR1376" s="35"/>
      <c r="CS1376" s="35"/>
      <c r="CT1376" s="35"/>
      <c r="CU1376" s="35"/>
      <c r="CV1376" s="35"/>
      <c r="CW1376" s="35"/>
      <c r="CX1376" s="35"/>
      <c r="CY1376" s="35"/>
      <c r="CZ1376" s="35"/>
      <c r="DA1376" s="35"/>
      <c r="DB1376" s="35"/>
      <c r="DC1376" s="35"/>
      <c r="DD1376" s="35"/>
      <c r="DE1376" s="35"/>
      <c r="DF1376" s="35"/>
      <c r="DG1376" s="35"/>
      <c r="DH1376" s="35"/>
      <c r="DI1376" s="35"/>
      <c r="DJ1376" s="35"/>
      <c r="DK1376" s="35"/>
      <c r="DL1376" s="35"/>
      <c r="DM1376" s="35"/>
    </row>
    <row r="1377" spans="1:117">
      <c r="A1377" s="9"/>
      <c r="B1377" s="9"/>
      <c r="C1377" s="42"/>
      <c r="D1377" s="79"/>
      <c r="E1377" s="80"/>
      <c r="F1377" s="80"/>
      <c r="G1377" s="80"/>
      <c r="H1377" s="80"/>
      <c r="I1377" s="80"/>
      <c r="J1377" s="80"/>
      <c r="K1377" s="80"/>
      <c r="L1377" s="80"/>
      <c r="M1377" s="80"/>
      <c r="N1377" s="80"/>
      <c r="O1377" s="80"/>
      <c r="P1377" s="80"/>
      <c r="Q1377" s="80"/>
      <c r="R1377" s="80"/>
      <c r="S1377" s="80"/>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c r="CC1377" s="35"/>
      <c r="CD1377" s="35"/>
      <c r="CE1377" s="35"/>
      <c r="CF1377" s="35"/>
      <c r="CG1377" s="35"/>
      <c r="CH1377" s="35"/>
      <c r="CI1377" s="35"/>
      <c r="CJ1377" s="35"/>
      <c r="CK1377" s="35"/>
      <c r="CL1377" s="35"/>
      <c r="CM1377" s="35"/>
      <c r="CN1377" s="35"/>
      <c r="CO1377" s="35"/>
      <c r="CP1377" s="35"/>
      <c r="CQ1377" s="35"/>
      <c r="CR1377" s="35"/>
      <c r="CS1377" s="35"/>
      <c r="CT1377" s="35"/>
      <c r="CU1377" s="35"/>
      <c r="CV1377" s="35"/>
      <c r="CW1377" s="35"/>
      <c r="CX1377" s="35"/>
      <c r="CY1377" s="35"/>
      <c r="CZ1377" s="35"/>
      <c r="DA1377" s="35"/>
      <c r="DB1377" s="35"/>
      <c r="DC1377" s="35"/>
      <c r="DD1377" s="35"/>
      <c r="DE1377" s="35"/>
      <c r="DF1377" s="35"/>
      <c r="DG1377" s="35"/>
      <c r="DH1377" s="35"/>
      <c r="DI1377" s="35"/>
      <c r="DJ1377" s="35"/>
      <c r="DK1377" s="35"/>
      <c r="DL1377" s="35"/>
      <c r="DM1377" s="35"/>
    </row>
    <row r="1378" spans="1:117">
      <c r="A1378" s="9"/>
      <c r="B1378" s="9"/>
      <c r="C1378" s="42"/>
      <c r="D1378" s="79"/>
      <c r="E1378" s="80"/>
      <c r="F1378" s="80"/>
      <c r="G1378" s="80"/>
      <c r="H1378" s="80"/>
      <c r="I1378" s="80"/>
      <c r="J1378" s="80"/>
      <c r="K1378" s="80"/>
      <c r="L1378" s="80"/>
      <c r="M1378" s="80"/>
      <c r="N1378" s="80"/>
      <c r="O1378" s="80"/>
      <c r="P1378" s="80"/>
      <c r="Q1378" s="80"/>
      <c r="R1378" s="80"/>
      <c r="S1378" s="80"/>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c r="CC1378" s="35"/>
      <c r="CD1378" s="35"/>
      <c r="CE1378" s="35"/>
      <c r="CF1378" s="35"/>
      <c r="CG1378" s="35"/>
      <c r="CH1378" s="35"/>
      <c r="CI1378" s="35"/>
      <c r="CJ1378" s="35"/>
      <c r="CK1378" s="35"/>
      <c r="CL1378" s="35"/>
      <c r="CM1378" s="35"/>
      <c r="CN1378" s="35"/>
      <c r="CO1378" s="35"/>
      <c r="CP1378" s="35"/>
      <c r="CQ1378" s="35"/>
      <c r="CR1378" s="35"/>
      <c r="CS1378" s="35"/>
      <c r="CT1378" s="35"/>
      <c r="CU1378" s="35"/>
      <c r="CV1378" s="35"/>
      <c r="CW1378" s="35"/>
      <c r="CX1378" s="35"/>
      <c r="CY1378" s="35"/>
      <c r="CZ1378" s="35"/>
      <c r="DA1378" s="35"/>
      <c r="DB1378" s="35"/>
      <c r="DC1378" s="35"/>
      <c r="DD1378" s="35"/>
      <c r="DE1378" s="35"/>
      <c r="DF1378" s="35"/>
      <c r="DG1378" s="35"/>
      <c r="DH1378" s="35"/>
      <c r="DI1378" s="35"/>
      <c r="DJ1378" s="35"/>
      <c r="DK1378" s="35"/>
      <c r="DL1378" s="35"/>
      <c r="DM1378" s="35"/>
    </row>
    <row r="1379" spans="1:117">
      <c r="A1379" s="9"/>
      <c r="B1379" s="9"/>
      <c r="C1379" s="42"/>
      <c r="D1379" s="79"/>
      <c r="E1379" s="80"/>
      <c r="F1379" s="80"/>
      <c r="G1379" s="80"/>
      <c r="H1379" s="80"/>
      <c r="I1379" s="80"/>
      <c r="J1379" s="80"/>
      <c r="K1379" s="80"/>
      <c r="L1379" s="80"/>
      <c r="M1379" s="80"/>
      <c r="N1379" s="80"/>
      <c r="O1379" s="80"/>
      <c r="P1379" s="80"/>
      <c r="Q1379" s="80"/>
      <c r="R1379" s="80"/>
      <c r="S1379" s="80"/>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5"/>
      <c r="BW1379" s="35"/>
      <c r="BX1379" s="35"/>
      <c r="BY1379" s="35"/>
      <c r="BZ1379" s="35"/>
      <c r="CA1379" s="35"/>
      <c r="CB1379" s="35"/>
      <c r="CC1379" s="35"/>
      <c r="CD1379" s="35"/>
      <c r="CE1379" s="35"/>
      <c r="CF1379" s="35"/>
      <c r="CG1379" s="35"/>
      <c r="CH1379" s="35"/>
      <c r="CI1379" s="35"/>
      <c r="CJ1379" s="35"/>
      <c r="CK1379" s="35"/>
      <c r="CL1379" s="35"/>
      <c r="CM1379" s="35"/>
      <c r="CN1379" s="35"/>
      <c r="CO1379" s="35"/>
      <c r="CP1379" s="35"/>
      <c r="CQ1379" s="35"/>
      <c r="CR1379" s="35"/>
      <c r="CS1379" s="35"/>
      <c r="CT1379" s="35"/>
      <c r="CU1379" s="35"/>
      <c r="CV1379" s="35"/>
      <c r="CW1379" s="35"/>
      <c r="CX1379" s="35"/>
      <c r="CY1379" s="35"/>
      <c r="CZ1379" s="35"/>
      <c r="DA1379" s="35"/>
      <c r="DB1379" s="35"/>
      <c r="DC1379" s="35"/>
      <c r="DD1379" s="35"/>
      <c r="DE1379" s="35"/>
      <c r="DF1379" s="35"/>
      <c r="DG1379" s="35"/>
      <c r="DH1379" s="35"/>
      <c r="DI1379" s="35"/>
      <c r="DJ1379" s="35"/>
      <c r="DK1379" s="35"/>
      <c r="DL1379" s="35"/>
      <c r="DM1379" s="35"/>
    </row>
    <row r="1380" spans="1:117">
      <c r="A1380" s="9"/>
      <c r="B1380" s="9"/>
      <c r="C1380" s="42"/>
      <c r="D1380" s="79"/>
      <c r="E1380" s="80"/>
      <c r="F1380" s="80"/>
      <c r="G1380" s="80"/>
      <c r="H1380" s="80"/>
      <c r="I1380" s="80"/>
      <c r="J1380" s="80"/>
      <c r="K1380" s="80"/>
      <c r="L1380" s="80"/>
      <c r="M1380" s="80"/>
      <c r="N1380" s="80"/>
      <c r="O1380" s="80"/>
      <c r="P1380" s="80"/>
      <c r="Q1380" s="80"/>
      <c r="R1380" s="80"/>
      <c r="S1380" s="80"/>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5"/>
      <c r="BW1380" s="35"/>
      <c r="BX1380" s="35"/>
      <c r="BY1380" s="35"/>
      <c r="BZ1380" s="35"/>
      <c r="CA1380" s="35"/>
      <c r="CB1380" s="35"/>
      <c r="CC1380" s="35"/>
      <c r="CD1380" s="35"/>
      <c r="CE1380" s="35"/>
      <c r="CF1380" s="35"/>
      <c r="CG1380" s="35"/>
      <c r="CH1380" s="35"/>
      <c r="CI1380" s="35"/>
      <c r="CJ1380" s="35"/>
      <c r="CK1380" s="35"/>
      <c r="CL1380" s="35"/>
      <c r="CM1380" s="35"/>
      <c r="CN1380" s="35"/>
      <c r="CO1380" s="35"/>
      <c r="CP1380" s="35"/>
      <c r="CQ1380" s="35"/>
      <c r="CR1380" s="35"/>
      <c r="CS1380" s="35"/>
      <c r="CT1380" s="35"/>
      <c r="CU1380" s="35"/>
      <c r="CV1380" s="35"/>
      <c r="CW1380" s="35"/>
      <c r="CX1380" s="35"/>
      <c r="CY1380" s="35"/>
      <c r="CZ1380" s="35"/>
      <c r="DA1380" s="35"/>
      <c r="DB1380" s="35"/>
      <c r="DC1380" s="35"/>
      <c r="DD1380" s="35"/>
      <c r="DE1380" s="35"/>
      <c r="DF1380" s="35"/>
      <c r="DG1380" s="35"/>
      <c r="DH1380" s="35"/>
      <c r="DI1380" s="35"/>
      <c r="DJ1380" s="35"/>
      <c r="DK1380" s="35"/>
      <c r="DL1380" s="35"/>
      <c r="DM1380" s="35"/>
    </row>
    <row r="1381" spans="1:117">
      <c r="A1381" s="9"/>
      <c r="B1381" s="9"/>
      <c r="C1381" s="42"/>
      <c r="D1381" s="79"/>
      <c r="E1381" s="80"/>
      <c r="F1381" s="80"/>
      <c r="G1381" s="80"/>
      <c r="H1381" s="80"/>
      <c r="I1381" s="80"/>
      <c r="J1381" s="80"/>
      <c r="K1381" s="80"/>
      <c r="L1381" s="80"/>
      <c r="M1381" s="80"/>
      <c r="N1381" s="80"/>
      <c r="O1381" s="80"/>
      <c r="P1381" s="80"/>
      <c r="Q1381" s="80"/>
      <c r="R1381" s="80"/>
      <c r="S1381" s="80"/>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c r="CC1381" s="35"/>
      <c r="CD1381" s="35"/>
      <c r="CE1381" s="35"/>
      <c r="CF1381" s="35"/>
      <c r="CG1381" s="35"/>
      <c r="CH1381" s="35"/>
      <c r="CI1381" s="35"/>
      <c r="CJ1381" s="35"/>
      <c r="CK1381" s="35"/>
      <c r="CL1381" s="35"/>
      <c r="CM1381" s="35"/>
      <c r="CN1381" s="35"/>
      <c r="CO1381" s="35"/>
      <c r="CP1381" s="35"/>
      <c r="CQ1381" s="35"/>
      <c r="CR1381" s="35"/>
      <c r="CS1381" s="35"/>
      <c r="CT1381" s="35"/>
      <c r="CU1381" s="35"/>
      <c r="CV1381" s="35"/>
      <c r="CW1381" s="35"/>
      <c r="CX1381" s="35"/>
      <c r="CY1381" s="35"/>
      <c r="CZ1381" s="35"/>
      <c r="DA1381" s="35"/>
      <c r="DB1381" s="35"/>
      <c r="DC1381" s="35"/>
      <c r="DD1381" s="35"/>
      <c r="DE1381" s="35"/>
      <c r="DF1381" s="35"/>
      <c r="DG1381" s="35"/>
      <c r="DH1381" s="35"/>
      <c r="DI1381" s="35"/>
      <c r="DJ1381" s="35"/>
      <c r="DK1381" s="35"/>
      <c r="DL1381" s="35"/>
      <c r="DM1381" s="35"/>
    </row>
    <row r="1382" spans="1:117">
      <c r="A1382" s="9"/>
      <c r="B1382" s="9"/>
      <c r="C1382" s="42"/>
      <c r="D1382" s="79"/>
      <c r="E1382" s="80"/>
      <c r="F1382" s="80"/>
      <c r="G1382" s="80"/>
      <c r="H1382" s="80"/>
      <c r="I1382" s="80"/>
      <c r="J1382" s="80"/>
      <c r="K1382" s="80"/>
      <c r="L1382" s="80"/>
      <c r="M1382" s="80"/>
      <c r="N1382" s="80"/>
      <c r="O1382" s="80"/>
      <c r="P1382" s="80"/>
      <c r="Q1382" s="80"/>
      <c r="R1382" s="80"/>
      <c r="S1382" s="80"/>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c r="CC1382" s="35"/>
      <c r="CD1382" s="35"/>
      <c r="CE1382" s="35"/>
      <c r="CF1382" s="35"/>
      <c r="CG1382" s="35"/>
      <c r="CH1382" s="35"/>
      <c r="CI1382" s="35"/>
      <c r="CJ1382" s="35"/>
      <c r="CK1382" s="35"/>
      <c r="CL1382" s="35"/>
      <c r="CM1382" s="35"/>
      <c r="CN1382" s="35"/>
      <c r="CO1382" s="35"/>
      <c r="CP1382" s="35"/>
      <c r="CQ1382" s="35"/>
      <c r="CR1382" s="35"/>
      <c r="CS1382" s="35"/>
      <c r="CT1382" s="35"/>
      <c r="CU1382" s="35"/>
      <c r="CV1382" s="35"/>
      <c r="CW1382" s="35"/>
      <c r="CX1382" s="35"/>
      <c r="CY1382" s="35"/>
      <c r="CZ1382" s="35"/>
      <c r="DA1382" s="35"/>
      <c r="DB1382" s="35"/>
      <c r="DC1382" s="35"/>
      <c r="DD1382" s="35"/>
      <c r="DE1382" s="35"/>
      <c r="DF1382" s="35"/>
      <c r="DG1382" s="35"/>
      <c r="DH1382" s="35"/>
      <c r="DI1382" s="35"/>
      <c r="DJ1382" s="35"/>
      <c r="DK1382" s="35"/>
      <c r="DL1382" s="35"/>
      <c r="DM1382" s="35"/>
    </row>
    <row r="1383" spans="1:117">
      <c r="A1383" s="9"/>
      <c r="B1383" s="9"/>
      <c r="C1383" s="42"/>
      <c r="D1383" s="79"/>
      <c r="E1383" s="80"/>
      <c r="F1383" s="80"/>
      <c r="G1383" s="80"/>
      <c r="H1383" s="80"/>
      <c r="I1383" s="80"/>
      <c r="J1383" s="80"/>
      <c r="K1383" s="80"/>
      <c r="L1383" s="80"/>
      <c r="M1383" s="80"/>
      <c r="N1383" s="80"/>
      <c r="O1383" s="80"/>
      <c r="P1383" s="80"/>
      <c r="Q1383" s="80"/>
      <c r="R1383" s="80"/>
      <c r="S1383" s="80"/>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c r="CC1383" s="35"/>
      <c r="CD1383" s="35"/>
      <c r="CE1383" s="35"/>
      <c r="CF1383" s="35"/>
      <c r="CG1383" s="35"/>
      <c r="CH1383" s="35"/>
      <c r="CI1383" s="35"/>
      <c r="CJ1383" s="35"/>
      <c r="CK1383" s="35"/>
      <c r="CL1383" s="35"/>
      <c r="CM1383" s="35"/>
      <c r="CN1383" s="35"/>
      <c r="CO1383" s="35"/>
      <c r="CP1383" s="35"/>
      <c r="CQ1383" s="35"/>
      <c r="CR1383" s="35"/>
      <c r="CS1383" s="35"/>
      <c r="CT1383" s="35"/>
      <c r="CU1383" s="35"/>
      <c r="CV1383" s="35"/>
      <c r="CW1383" s="35"/>
      <c r="CX1383" s="35"/>
      <c r="CY1383" s="35"/>
      <c r="CZ1383" s="35"/>
      <c r="DA1383" s="35"/>
      <c r="DB1383" s="35"/>
      <c r="DC1383" s="35"/>
      <c r="DD1383" s="35"/>
      <c r="DE1383" s="35"/>
      <c r="DF1383" s="35"/>
      <c r="DG1383" s="35"/>
      <c r="DH1383" s="35"/>
      <c r="DI1383" s="35"/>
      <c r="DJ1383" s="35"/>
      <c r="DK1383" s="35"/>
      <c r="DL1383" s="35"/>
      <c r="DM1383" s="35"/>
    </row>
    <row r="1384" spans="1:117">
      <c r="A1384" s="9"/>
      <c r="B1384" s="9"/>
      <c r="C1384" s="42"/>
      <c r="D1384" s="79"/>
      <c r="E1384" s="80"/>
      <c r="F1384" s="80"/>
      <c r="G1384" s="80"/>
      <c r="H1384" s="80"/>
      <c r="I1384" s="80"/>
      <c r="J1384" s="80"/>
      <c r="K1384" s="80"/>
      <c r="L1384" s="80"/>
      <c r="M1384" s="80"/>
      <c r="N1384" s="80"/>
      <c r="O1384" s="80"/>
      <c r="P1384" s="80"/>
      <c r="Q1384" s="80"/>
      <c r="R1384" s="80"/>
      <c r="S1384" s="80"/>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row>
    <row r="1385" spans="1:117">
      <c r="A1385" s="9"/>
      <c r="B1385" s="9"/>
      <c r="C1385" s="42"/>
      <c r="D1385" s="79"/>
      <c r="E1385" s="80"/>
      <c r="F1385" s="80"/>
      <c r="G1385" s="80"/>
      <c r="H1385" s="80"/>
      <c r="I1385" s="80"/>
      <c r="J1385" s="80"/>
      <c r="K1385" s="80"/>
      <c r="L1385" s="80"/>
      <c r="M1385" s="80"/>
      <c r="N1385" s="80"/>
      <c r="O1385" s="80"/>
      <c r="P1385" s="80"/>
      <c r="Q1385" s="80"/>
      <c r="R1385" s="80"/>
      <c r="S1385" s="80"/>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c r="CC1385" s="35"/>
      <c r="CD1385" s="35"/>
      <c r="CE1385" s="35"/>
      <c r="CF1385" s="35"/>
      <c r="CG1385" s="35"/>
      <c r="CH1385" s="35"/>
      <c r="CI1385" s="35"/>
      <c r="CJ1385" s="35"/>
      <c r="CK1385" s="35"/>
      <c r="CL1385" s="35"/>
      <c r="CM1385" s="35"/>
      <c r="CN1385" s="35"/>
      <c r="CO1385" s="35"/>
      <c r="CP1385" s="35"/>
      <c r="CQ1385" s="35"/>
      <c r="CR1385" s="35"/>
      <c r="CS1385" s="35"/>
      <c r="CT1385" s="35"/>
      <c r="CU1385" s="35"/>
      <c r="CV1385" s="35"/>
      <c r="CW1385" s="35"/>
      <c r="CX1385" s="35"/>
      <c r="CY1385" s="35"/>
      <c r="CZ1385" s="35"/>
      <c r="DA1385" s="35"/>
      <c r="DB1385" s="35"/>
      <c r="DC1385" s="35"/>
      <c r="DD1385" s="35"/>
      <c r="DE1385" s="35"/>
      <c r="DF1385" s="35"/>
      <c r="DG1385" s="35"/>
      <c r="DH1385" s="35"/>
      <c r="DI1385" s="35"/>
      <c r="DJ1385" s="35"/>
      <c r="DK1385" s="35"/>
      <c r="DL1385" s="35"/>
      <c r="DM1385" s="35"/>
    </row>
    <row r="1386" spans="1:117">
      <c r="A1386" s="9"/>
      <c r="B1386" s="9"/>
      <c r="C1386" s="42"/>
      <c r="D1386" s="79"/>
      <c r="E1386" s="80"/>
      <c r="F1386" s="80"/>
      <c r="G1386" s="80"/>
      <c r="H1386" s="80"/>
      <c r="I1386" s="80"/>
      <c r="J1386" s="80"/>
      <c r="K1386" s="80"/>
      <c r="L1386" s="80"/>
      <c r="M1386" s="80"/>
      <c r="N1386" s="80"/>
      <c r="O1386" s="80"/>
      <c r="P1386" s="80"/>
      <c r="Q1386" s="80"/>
      <c r="R1386" s="80"/>
      <c r="S1386" s="80"/>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c r="BW1386" s="35"/>
      <c r="BX1386" s="35"/>
      <c r="BY1386" s="35"/>
      <c r="BZ1386" s="35"/>
      <c r="CA1386" s="35"/>
      <c r="CB1386" s="35"/>
      <c r="CC1386" s="35"/>
      <c r="CD1386" s="35"/>
      <c r="CE1386" s="35"/>
      <c r="CF1386" s="35"/>
      <c r="CG1386" s="35"/>
      <c r="CH1386" s="35"/>
      <c r="CI1386" s="35"/>
      <c r="CJ1386" s="35"/>
      <c r="CK1386" s="35"/>
      <c r="CL1386" s="35"/>
      <c r="CM1386" s="35"/>
      <c r="CN1386" s="35"/>
      <c r="CO1386" s="35"/>
      <c r="CP1386" s="35"/>
      <c r="CQ1386" s="35"/>
      <c r="CR1386" s="35"/>
      <c r="CS1386" s="35"/>
      <c r="CT1386" s="35"/>
      <c r="CU1386" s="35"/>
      <c r="CV1386" s="35"/>
      <c r="CW1386" s="35"/>
      <c r="CX1386" s="35"/>
      <c r="CY1386" s="35"/>
      <c r="CZ1386" s="35"/>
      <c r="DA1386" s="35"/>
      <c r="DB1386" s="35"/>
      <c r="DC1386" s="35"/>
      <c r="DD1386" s="35"/>
      <c r="DE1386" s="35"/>
      <c r="DF1386" s="35"/>
      <c r="DG1386" s="35"/>
      <c r="DH1386" s="35"/>
      <c r="DI1386" s="35"/>
      <c r="DJ1386" s="35"/>
      <c r="DK1386" s="35"/>
      <c r="DL1386" s="35"/>
      <c r="DM1386" s="35"/>
    </row>
    <row r="1387" spans="1:117">
      <c r="A1387" s="9"/>
      <c r="B1387" s="9"/>
      <c r="C1387" s="42"/>
      <c r="D1387" s="79"/>
      <c r="E1387" s="80"/>
      <c r="F1387" s="80"/>
      <c r="G1387" s="80"/>
      <c r="H1387" s="80"/>
      <c r="I1387" s="80"/>
      <c r="J1387" s="80"/>
      <c r="K1387" s="80"/>
      <c r="L1387" s="80"/>
      <c r="M1387" s="80"/>
      <c r="N1387" s="80"/>
      <c r="O1387" s="80"/>
      <c r="P1387" s="80"/>
      <c r="Q1387" s="80"/>
      <c r="R1387" s="80"/>
      <c r="S1387" s="80"/>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c r="BQ1387" s="35"/>
      <c r="BR1387" s="35"/>
      <c r="BS1387" s="35"/>
      <c r="BT1387" s="35"/>
      <c r="BU1387" s="35"/>
      <c r="BV1387" s="35"/>
      <c r="BW1387" s="35"/>
      <c r="BX1387" s="35"/>
      <c r="BY1387" s="35"/>
      <c r="BZ1387" s="35"/>
      <c r="CA1387" s="35"/>
      <c r="CB1387" s="35"/>
      <c r="CC1387" s="35"/>
      <c r="CD1387" s="35"/>
      <c r="CE1387" s="35"/>
      <c r="CF1387" s="35"/>
      <c r="CG1387" s="35"/>
      <c r="CH1387" s="35"/>
      <c r="CI1387" s="35"/>
      <c r="CJ1387" s="35"/>
      <c r="CK1387" s="35"/>
      <c r="CL1387" s="35"/>
      <c r="CM1387" s="35"/>
      <c r="CN1387" s="35"/>
      <c r="CO1387" s="35"/>
      <c r="CP1387" s="35"/>
      <c r="CQ1387" s="35"/>
      <c r="CR1387" s="35"/>
      <c r="CS1387" s="35"/>
      <c r="CT1387" s="35"/>
      <c r="CU1387" s="35"/>
      <c r="CV1387" s="35"/>
      <c r="CW1387" s="35"/>
      <c r="CX1387" s="35"/>
      <c r="CY1387" s="35"/>
      <c r="CZ1387" s="35"/>
      <c r="DA1387" s="35"/>
      <c r="DB1387" s="35"/>
      <c r="DC1387" s="35"/>
      <c r="DD1387" s="35"/>
      <c r="DE1387" s="35"/>
      <c r="DF1387" s="35"/>
      <c r="DG1387" s="35"/>
      <c r="DH1387" s="35"/>
      <c r="DI1387" s="35"/>
      <c r="DJ1387" s="35"/>
      <c r="DK1387" s="35"/>
      <c r="DL1387" s="35"/>
      <c r="DM1387" s="35"/>
    </row>
    <row r="1388" spans="1:117">
      <c r="A1388" s="9"/>
      <c r="B1388" s="9"/>
      <c r="C1388" s="42"/>
      <c r="D1388" s="79"/>
      <c r="E1388" s="80"/>
      <c r="F1388" s="80"/>
      <c r="G1388" s="80"/>
      <c r="H1388" s="80"/>
      <c r="I1388" s="80"/>
      <c r="J1388" s="80"/>
      <c r="K1388" s="80"/>
      <c r="L1388" s="80"/>
      <c r="M1388" s="80"/>
      <c r="N1388" s="80"/>
      <c r="O1388" s="80"/>
      <c r="P1388" s="80"/>
      <c r="Q1388" s="80"/>
      <c r="R1388" s="80"/>
      <c r="S1388" s="80"/>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c r="BQ1388" s="35"/>
      <c r="BR1388" s="35"/>
      <c r="BS1388" s="35"/>
      <c r="BT1388" s="35"/>
      <c r="BU1388" s="35"/>
      <c r="BV1388" s="35"/>
      <c r="BW1388" s="35"/>
      <c r="BX1388" s="35"/>
      <c r="BY1388" s="35"/>
      <c r="BZ1388" s="35"/>
      <c r="CA1388" s="35"/>
      <c r="CB1388" s="35"/>
      <c r="CC1388" s="35"/>
      <c r="CD1388" s="35"/>
      <c r="CE1388" s="35"/>
      <c r="CF1388" s="35"/>
      <c r="CG1388" s="35"/>
      <c r="CH1388" s="35"/>
      <c r="CI1388" s="35"/>
      <c r="CJ1388" s="35"/>
      <c r="CK1388" s="35"/>
      <c r="CL1388" s="35"/>
      <c r="CM1388" s="35"/>
      <c r="CN1388" s="35"/>
      <c r="CO1388" s="35"/>
      <c r="CP1388" s="35"/>
      <c r="CQ1388" s="35"/>
      <c r="CR1388" s="35"/>
      <c r="CS1388" s="35"/>
      <c r="CT1388" s="35"/>
      <c r="CU1388" s="35"/>
      <c r="CV1388" s="35"/>
      <c r="CW1388" s="35"/>
      <c r="CX1388" s="35"/>
      <c r="CY1388" s="35"/>
      <c r="CZ1388" s="35"/>
      <c r="DA1388" s="35"/>
      <c r="DB1388" s="35"/>
      <c r="DC1388" s="35"/>
      <c r="DD1388" s="35"/>
      <c r="DE1388" s="35"/>
      <c r="DF1388" s="35"/>
      <c r="DG1388" s="35"/>
      <c r="DH1388" s="35"/>
      <c r="DI1388" s="35"/>
      <c r="DJ1388" s="35"/>
      <c r="DK1388" s="35"/>
      <c r="DL1388" s="35"/>
      <c r="DM1388" s="35"/>
    </row>
    <row r="1389" spans="1:117">
      <c r="A1389" s="9"/>
      <c r="B1389" s="9"/>
      <c r="C1389" s="42"/>
      <c r="D1389" s="79"/>
      <c r="E1389" s="80"/>
      <c r="F1389" s="80"/>
      <c r="G1389" s="80"/>
      <c r="H1389" s="80"/>
      <c r="I1389" s="80"/>
      <c r="J1389" s="80"/>
      <c r="K1389" s="80"/>
      <c r="L1389" s="80"/>
      <c r="M1389" s="80"/>
      <c r="N1389" s="80"/>
      <c r="O1389" s="80"/>
      <c r="P1389" s="80"/>
      <c r="Q1389" s="80"/>
      <c r="R1389" s="80"/>
      <c r="S1389" s="80"/>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c r="BQ1389" s="35"/>
      <c r="BR1389" s="35"/>
      <c r="BS1389" s="35"/>
      <c r="BT1389" s="35"/>
      <c r="BU1389" s="35"/>
      <c r="BV1389" s="35"/>
      <c r="BW1389" s="35"/>
      <c r="BX1389" s="35"/>
      <c r="BY1389" s="35"/>
      <c r="BZ1389" s="35"/>
      <c r="CA1389" s="35"/>
      <c r="CB1389" s="35"/>
      <c r="CC1389" s="35"/>
      <c r="CD1389" s="35"/>
      <c r="CE1389" s="35"/>
      <c r="CF1389" s="35"/>
      <c r="CG1389" s="35"/>
      <c r="CH1389" s="35"/>
      <c r="CI1389" s="35"/>
      <c r="CJ1389" s="35"/>
      <c r="CK1389" s="35"/>
      <c r="CL1389" s="35"/>
      <c r="CM1389" s="35"/>
      <c r="CN1389" s="35"/>
      <c r="CO1389" s="35"/>
      <c r="CP1389" s="35"/>
      <c r="CQ1389" s="35"/>
      <c r="CR1389" s="35"/>
      <c r="CS1389" s="35"/>
      <c r="CT1389" s="35"/>
      <c r="CU1389" s="35"/>
      <c r="CV1389" s="35"/>
      <c r="CW1389" s="35"/>
      <c r="CX1389" s="35"/>
      <c r="CY1389" s="35"/>
      <c r="CZ1389" s="35"/>
      <c r="DA1389" s="35"/>
      <c r="DB1389" s="35"/>
      <c r="DC1389" s="35"/>
      <c r="DD1389" s="35"/>
      <c r="DE1389" s="35"/>
      <c r="DF1389" s="35"/>
      <c r="DG1389" s="35"/>
      <c r="DH1389" s="35"/>
      <c r="DI1389" s="35"/>
      <c r="DJ1389" s="35"/>
      <c r="DK1389" s="35"/>
      <c r="DL1389" s="35"/>
      <c r="DM1389" s="35"/>
    </row>
    <row r="1390" spans="1:117">
      <c r="A1390" s="9"/>
      <c r="B1390" s="9"/>
      <c r="C1390" s="42"/>
      <c r="D1390" s="79"/>
      <c r="E1390" s="80"/>
      <c r="F1390" s="80"/>
      <c r="G1390" s="80"/>
      <c r="H1390" s="80"/>
      <c r="I1390" s="80"/>
      <c r="J1390" s="80"/>
      <c r="K1390" s="80"/>
      <c r="L1390" s="80"/>
      <c r="M1390" s="80"/>
      <c r="N1390" s="80"/>
      <c r="O1390" s="80"/>
      <c r="P1390" s="80"/>
      <c r="Q1390" s="80"/>
      <c r="R1390" s="80"/>
      <c r="S1390" s="80"/>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c r="CC1390" s="35"/>
      <c r="CD1390" s="35"/>
      <c r="CE1390" s="35"/>
      <c r="CF1390" s="35"/>
      <c r="CG1390" s="35"/>
      <c r="CH1390" s="35"/>
      <c r="CI1390" s="35"/>
      <c r="CJ1390" s="35"/>
      <c r="CK1390" s="35"/>
      <c r="CL1390" s="35"/>
      <c r="CM1390" s="35"/>
      <c r="CN1390" s="35"/>
      <c r="CO1390" s="35"/>
      <c r="CP1390" s="35"/>
      <c r="CQ1390" s="35"/>
      <c r="CR1390" s="35"/>
      <c r="CS1390" s="35"/>
      <c r="CT1390" s="35"/>
      <c r="CU1390" s="35"/>
      <c r="CV1390" s="35"/>
      <c r="CW1390" s="35"/>
      <c r="CX1390" s="35"/>
      <c r="CY1390" s="35"/>
      <c r="CZ1390" s="35"/>
      <c r="DA1390" s="35"/>
      <c r="DB1390" s="35"/>
      <c r="DC1390" s="35"/>
      <c r="DD1390" s="35"/>
      <c r="DE1390" s="35"/>
      <c r="DF1390" s="35"/>
      <c r="DG1390" s="35"/>
      <c r="DH1390" s="35"/>
      <c r="DI1390" s="35"/>
      <c r="DJ1390" s="35"/>
      <c r="DK1390" s="35"/>
      <c r="DL1390" s="35"/>
      <c r="DM1390" s="35"/>
    </row>
    <row r="1391" spans="1:117">
      <c r="A1391" s="9"/>
      <c r="B1391" s="9"/>
      <c r="C1391" s="42"/>
      <c r="D1391" s="79"/>
      <c r="E1391" s="80"/>
      <c r="F1391" s="80"/>
      <c r="G1391" s="80"/>
      <c r="H1391" s="80"/>
      <c r="I1391" s="80"/>
      <c r="J1391" s="80"/>
      <c r="K1391" s="80"/>
      <c r="L1391" s="80"/>
      <c r="M1391" s="80"/>
      <c r="N1391" s="80"/>
      <c r="O1391" s="80"/>
      <c r="P1391" s="80"/>
      <c r="Q1391" s="80"/>
      <c r="R1391" s="80"/>
      <c r="S1391" s="80"/>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c r="BQ1391" s="35"/>
      <c r="BR1391" s="35"/>
      <c r="BS1391" s="35"/>
      <c r="BT1391" s="35"/>
      <c r="BU1391" s="35"/>
      <c r="BV1391" s="35"/>
      <c r="BW1391" s="35"/>
      <c r="BX1391" s="35"/>
      <c r="BY1391" s="35"/>
      <c r="BZ1391" s="35"/>
      <c r="CA1391" s="35"/>
      <c r="CB1391" s="35"/>
      <c r="CC1391" s="35"/>
      <c r="CD1391" s="35"/>
      <c r="CE1391" s="35"/>
      <c r="CF1391" s="35"/>
      <c r="CG1391" s="35"/>
      <c r="CH1391" s="35"/>
      <c r="CI1391" s="35"/>
      <c r="CJ1391" s="35"/>
      <c r="CK1391" s="35"/>
      <c r="CL1391" s="35"/>
      <c r="CM1391" s="35"/>
      <c r="CN1391" s="35"/>
      <c r="CO1391" s="35"/>
      <c r="CP1391" s="35"/>
      <c r="CQ1391" s="35"/>
      <c r="CR1391" s="35"/>
      <c r="CS1391" s="35"/>
      <c r="CT1391" s="35"/>
      <c r="CU1391" s="35"/>
      <c r="CV1391" s="35"/>
      <c r="CW1391" s="35"/>
      <c r="CX1391" s="35"/>
      <c r="CY1391" s="35"/>
      <c r="CZ1391" s="35"/>
      <c r="DA1391" s="35"/>
      <c r="DB1391" s="35"/>
      <c r="DC1391" s="35"/>
      <c r="DD1391" s="35"/>
      <c r="DE1391" s="35"/>
      <c r="DF1391" s="35"/>
      <c r="DG1391" s="35"/>
      <c r="DH1391" s="35"/>
      <c r="DI1391" s="35"/>
      <c r="DJ1391" s="35"/>
      <c r="DK1391" s="35"/>
      <c r="DL1391" s="35"/>
      <c r="DM1391" s="35"/>
    </row>
    <row r="1392" spans="1:117">
      <c r="A1392" s="9"/>
      <c r="B1392" s="9"/>
      <c r="C1392" s="42"/>
      <c r="D1392" s="79"/>
      <c r="E1392" s="80"/>
      <c r="F1392" s="80"/>
      <c r="G1392" s="80"/>
      <c r="H1392" s="80"/>
      <c r="I1392" s="80"/>
      <c r="J1392" s="80"/>
      <c r="K1392" s="80"/>
      <c r="L1392" s="80"/>
      <c r="M1392" s="80"/>
      <c r="N1392" s="80"/>
      <c r="O1392" s="80"/>
      <c r="P1392" s="80"/>
      <c r="Q1392" s="80"/>
      <c r="R1392" s="80"/>
      <c r="S1392" s="80"/>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c r="CC1392" s="35"/>
      <c r="CD1392" s="35"/>
      <c r="CE1392" s="35"/>
      <c r="CF1392" s="35"/>
      <c r="CG1392" s="35"/>
      <c r="CH1392" s="35"/>
      <c r="CI1392" s="35"/>
      <c r="CJ1392" s="35"/>
      <c r="CK1392" s="35"/>
      <c r="CL1392" s="35"/>
      <c r="CM1392" s="35"/>
      <c r="CN1392" s="35"/>
      <c r="CO1392" s="35"/>
      <c r="CP1392" s="35"/>
      <c r="CQ1392" s="35"/>
      <c r="CR1392" s="35"/>
      <c r="CS1392" s="35"/>
      <c r="CT1392" s="35"/>
      <c r="CU1392" s="35"/>
      <c r="CV1392" s="35"/>
      <c r="CW1392" s="35"/>
      <c r="CX1392" s="35"/>
      <c r="CY1392" s="35"/>
      <c r="CZ1392" s="35"/>
      <c r="DA1392" s="35"/>
      <c r="DB1392" s="35"/>
      <c r="DC1392" s="35"/>
      <c r="DD1392" s="35"/>
      <c r="DE1392" s="35"/>
      <c r="DF1392" s="35"/>
      <c r="DG1392" s="35"/>
      <c r="DH1392" s="35"/>
      <c r="DI1392" s="35"/>
      <c r="DJ1392" s="35"/>
      <c r="DK1392" s="35"/>
      <c r="DL1392" s="35"/>
      <c r="DM1392" s="35"/>
    </row>
    <row r="1393" spans="1:117">
      <c r="A1393" s="9"/>
      <c r="B1393" s="9"/>
      <c r="C1393" s="42"/>
      <c r="D1393" s="79"/>
      <c r="E1393" s="80"/>
      <c r="F1393" s="80"/>
      <c r="G1393" s="80"/>
      <c r="H1393" s="80"/>
      <c r="I1393" s="80"/>
      <c r="J1393" s="80"/>
      <c r="K1393" s="80"/>
      <c r="L1393" s="80"/>
      <c r="M1393" s="80"/>
      <c r="N1393" s="80"/>
      <c r="O1393" s="80"/>
      <c r="P1393" s="80"/>
      <c r="Q1393" s="80"/>
      <c r="R1393" s="80"/>
      <c r="S1393" s="80"/>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c r="BQ1393" s="35"/>
      <c r="BR1393" s="35"/>
      <c r="BS1393" s="35"/>
      <c r="BT1393" s="35"/>
      <c r="BU1393" s="35"/>
      <c r="BV1393" s="35"/>
      <c r="BW1393" s="35"/>
      <c r="BX1393" s="35"/>
      <c r="BY1393" s="35"/>
      <c r="BZ1393" s="35"/>
      <c r="CA1393" s="35"/>
      <c r="CB1393" s="35"/>
      <c r="CC1393" s="35"/>
      <c r="CD1393" s="35"/>
      <c r="CE1393" s="35"/>
      <c r="CF1393" s="35"/>
      <c r="CG1393" s="35"/>
      <c r="CH1393" s="35"/>
      <c r="CI1393" s="35"/>
      <c r="CJ1393" s="35"/>
      <c r="CK1393" s="35"/>
      <c r="CL1393" s="35"/>
      <c r="CM1393" s="35"/>
      <c r="CN1393" s="35"/>
      <c r="CO1393" s="35"/>
      <c r="CP1393" s="35"/>
      <c r="CQ1393" s="35"/>
      <c r="CR1393" s="35"/>
      <c r="CS1393" s="35"/>
      <c r="CT1393" s="35"/>
      <c r="CU1393" s="35"/>
      <c r="CV1393" s="35"/>
      <c r="CW1393" s="35"/>
      <c r="CX1393" s="35"/>
      <c r="CY1393" s="35"/>
      <c r="CZ1393" s="35"/>
      <c r="DA1393" s="35"/>
      <c r="DB1393" s="35"/>
      <c r="DC1393" s="35"/>
      <c r="DD1393" s="35"/>
      <c r="DE1393" s="35"/>
      <c r="DF1393" s="35"/>
      <c r="DG1393" s="35"/>
      <c r="DH1393" s="35"/>
      <c r="DI1393" s="35"/>
      <c r="DJ1393" s="35"/>
      <c r="DK1393" s="35"/>
      <c r="DL1393" s="35"/>
      <c r="DM1393" s="35"/>
    </row>
    <row r="1394" spans="1:117">
      <c r="A1394" s="9"/>
      <c r="B1394" s="9"/>
      <c r="C1394" s="42"/>
      <c r="D1394" s="79"/>
      <c r="E1394" s="80"/>
      <c r="F1394" s="80"/>
      <c r="G1394" s="80"/>
      <c r="H1394" s="80"/>
      <c r="I1394" s="80"/>
      <c r="J1394" s="80"/>
      <c r="K1394" s="80"/>
      <c r="L1394" s="80"/>
      <c r="M1394" s="80"/>
      <c r="N1394" s="80"/>
      <c r="O1394" s="80"/>
      <c r="P1394" s="80"/>
      <c r="Q1394" s="80"/>
      <c r="R1394" s="80"/>
      <c r="S1394" s="80"/>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c r="CC1394" s="35"/>
      <c r="CD1394" s="35"/>
      <c r="CE1394" s="35"/>
      <c r="CF1394" s="35"/>
      <c r="CG1394" s="35"/>
      <c r="CH1394" s="35"/>
      <c r="CI1394" s="35"/>
      <c r="CJ1394" s="35"/>
      <c r="CK1394" s="35"/>
      <c r="CL1394" s="35"/>
      <c r="CM1394" s="35"/>
      <c r="CN1394" s="35"/>
      <c r="CO1394" s="35"/>
      <c r="CP1394" s="35"/>
      <c r="CQ1394" s="35"/>
      <c r="CR1394" s="35"/>
      <c r="CS1394" s="35"/>
      <c r="CT1394" s="35"/>
      <c r="CU1394" s="35"/>
      <c r="CV1394" s="35"/>
      <c r="CW1394" s="35"/>
      <c r="CX1394" s="35"/>
      <c r="CY1394" s="35"/>
      <c r="CZ1394" s="35"/>
      <c r="DA1394" s="35"/>
      <c r="DB1394" s="35"/>
      <c r="DC1394" s="35"/>
      <c r="DD1394" s="35"/>
      <c r="DE1394" s="35"/>
      <c r="DF1394" s="35"/>
      <c r="DG1394" s="35"/>
      <c r="DH1394" s="35"/>
      <c r="DI1394" s="35"/>
      <c r="DJ1394" s="35"/>
      <c r="DK1394" s="35"/>
      <c r="DL1394" s="35"/>
      <c r="DM1394" s="35"/>
    </row>
    <row r="1395" spans="1:117">
      <c r="A1395" s="9"/>
      <c r="B1395" s="9"/>
      <c r="C1395" s="42"/>
      <c r="D1395" s="79"/>
      <c r="E1395" s="80"/>
      <c r="F1395" s="80"/>
      <c r="G1395" s="80"/>
      <c r="H1395" s="80"/>
      <c r="I1395" s="80"/>
      <c r="J1395" s="80"/>
      <c r="K1395" s="80"/>
      <c r="L1395" s="80"/>
      <c r="M1395" s="80"/>
      <c r="N1395" s="80"/>
      <c r="O1395" s="80"/>
      <c r="P1395" s="80"/>
      <c r="Q1395" s="80"/>
      <c r="R1395" s="80"/>
      <c r="S1395" s="80"/>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c r="BQ1395" s="35"/>
      <c r="BR1395" s="35"/>
      <c r="BS1395" s="35"/>
      <c r="BT1395" s="35"/>
      <c r="BU1395" s="35"/>
      <c r="BV1395" s="35"/>
      <c r="BW1395" s="35"/>
      <c r="BX1395" s="35"/>
      <c r="BY1395" s="35"/>
      <c r="BZ1395" s="35"/>
      <c r="CA1395" s="35"/>
      <c r="CB1395" s="35"/>
      <c r="CC1395" s="35"/>
      <c r="CD1395" s="35"/>
      <c r="CE1395" s="35"/>
      <c r="CF1395" s="35"/>
      <c r="CG1395" s="35"/>
      <c r="CH1395" s="35"/>
      <c r="CI1395" s="35"/>
      <c r="CJ1395" s="35"/>
      <c r="CK1395" s="35"/>
      <c r="CL1395" s="35"/>
      <c r="CM1395" s="35"/>
      <c r="CN1395" s="35"/>
      <c r="CO1395" s="35"/>
      <c r="CP1395" s="35"/>
      <c r="CQ1395" s="35"/>
      <c r="CR1395" s="35"/>
      <c r="CS1395" s="35"/>
      <c r="CT1395" s="35"/>
      <c r="CU1395" s="35"/>
      <c r="CV1395" s="35"/>
      <c r="CW1395" s="35"/>
      <c r="CX1395" s="35"/>
      <c r="CY1395" s="35"/>
      <c r="CZ1395" s="35"/>
      <c r="DA1395" s="35"/>
      <c r="DB1395" s="35"/>
      <c r="DC1395" s="35"/>
      <c r="DD1395" s="35"/>
      <c r="DE1395" s="35"/>
      <c r="DF1395" s="35"/>
      <c r="DG1395" s="35"/>
      <c r="DH1395" s="35"/>
      <c r="DI1395" s="35"/>
      <c r="DJ1395" s="35"/>
      <c r="DK1395" s="35"/>
      <c r="DL1395" s="35"/>
      <c r="DM1395" s="35"/>
    </row>
    <row r="1396" spans="1:117">
      <c r="A1396" s="9"/>
      <c r="B1396" s="9"/>
      <c r="C1396" s="42"/>
      <c r="D1396" s="79"/>
      <c r="E1396" s="80"/>
      <c r="F1396" s="80"/>
      <c r="G1396" s="80"/>
      <c r="H1396" s="80"/>
      <c r="I1396" s="80"/>
      <c r="J1396" s="80"/>
      <c r="K1396" s="80"/>
      <c r="L1396" s="80"/>
      <c r="M1396" s="80"/>
      <c r="N1396" s="80"/>
      <c r="O1396" s="80"/>
      <c r="P1396" s="80"/>
      <c r="Q1396" s="80"/>
      <c r="R1396" s="80"/>
      <c r="S1396" s="80"/>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c r="BQ1396" s="35"/>
      <c r="BR1396" s="35"/>
      <c r="BS1396" s="35"/>
      <c r="BT1396" s="35"/>
      <c r="BU1396" s="35"/>
      <c r="BV1396" s="35"/>
      <c r="BW1396" s="35"/>
      <c r="BX1396" s="35"/>
      <c r="BY1396" s="35"/>
      <c r="BZ1396" s="35"/>
      <c r="CA1396" s="35"/>
      <c r="CB1396" s="35"/>
      <c r="CC1396" s="35"/>
      <c r="CD1396" s="35"/>
      <c r="CE1396" s="35"/>
      <c r="CF1396" s="35"/>
      <c r="CG1396" s="35"/>
      <c r="CH1396" s="35"/>
      <c r="CI1396" s="35"/>
      <c r="CJ1396" s="35"/>
      <c r="CK1396" s="35"/>
      <c r="CL1396" s="35"/>
      <c r="CM1396" s="35"/>
      <c r="CN1396" s="35"/>
      <c r="CO1396" s="35"/>
      <c r="CP1396" s="35"/>
      <c r="CQ1396" s="35"/>
      <c r="CR1396" s="35"/>
      <c r="CS1396" s="35"/>
      <c r="CT1396" s="35"/>
      <c r="CU1396" s="35"/>
      <c r="CV1396" s="35"/>
      <c r="CW1396" s="35"/>
      <c r="CX1396" s="35"/>
      <c r="CY1396" s="35"/>
      <c r="CZ1396" s="35"/>
      <c r="DA1396" s="35"/>
      <c r="DB1396" s="35"/>
      <c r="DC1396" s="35"/>
      <c r="DD1396" s="35"/>
      <c r="DE1396" s="35"/>
      <c r="DF1396" s="35"/>
      <c r="DG1396" s="35"/>
      <c r="DH1396" s="35"/>
      <c r="DI1396" s="35"/>
      <c r="DJ1396" s="35"/>
      <c r="DK1396" s="35"/>
      <c r="DL1396" s="35"/>
      <c r="DM1396" s="35"/>
    </row>
    <row r="1397" spans="1:117">
      <c r="A1397" s="9"/>
      <c r="B1397" s="9"/>
      <c r="C1397" s="42"/>
      <c r="D1397" s="79"/>
      <c r="E1397" s="80"/>
      <c r="F1397" s="80"/>
      <c r="G1397" s="80"/>
      <c r="H1397" s="80"/>
      <c r="I1397" s="80"/>
      <c r="J1397" s="80"/>
      <c r="K1397" s="80"/>
      <c r="L1397" s="80"/>
      <c r="M1397" s="80"/>
      <c r="N1397" s="80"/>
      <c r="O1397" s="80"/>
      <c r="P1397" s="80"/>
      <c r="Q1397" s="80"/>
      <c r="R1397" s="80"/>
      <c r="S1397" s="80"/>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c r="BQ1397" s="35"/>
      <c r="BR1397" s="35"/>
      <c r="BS1397" s="35"/>
      <c r="BT1397" s="35"/>
      <c r="BU1397" s="35"/>
      <c r="BV1397" s="35"/>
      <c r="BW1397" s="35"/>
      <c r="BX1397" s="35"/>
      <c r="BY1397" s="35"/>
      <c r="BZ1397" s="35"/>
      <c r="CA1397" s="35"/>
      <c r="CB1397" s="35"/>
      <c r="CC1397" s="35"/>
      <c r="CD1397" s="35"/>
      <c r="CE1397" s="35"/>
      <c r="CF1397" s="35"/>
      <c r="CG1397" s="35"/>
      <c r="CH1397" s="35"/>
      <c r="CI1397" s="35"/>
      <c r="CJ1397" s="35"/>
      <c r="CK1397" s="35"/>
      <c r="CL1397" s="35"/>
      <c r="CM1397" s="35"/>
      <c r="CN1397" s="35"/>
      <c r="CO1397" s="35"/>
      <c r="CP1397" s="35"/>
      <c r="CQ1397" s="35"/>
      <c r="CR1397" s="35"/>
      <c r="CS1397" s="35"/>
      <c r="CT1397" s="35"/>
      <c r="CU1397" s="35"/>
      <c r="CV1397" s="35"/>
      <c r="CW1397" s="35"/>
      <c r="CX1397" s="35"/>
      <c r="CY1397" s="35"/>
      <c r="CZ1397" s="35"/>
      <c r="DA1397" s="35"/>
      <c r="DB1397" s="35"/>
      <c r="DC1397" s="35"/>
      <c r="DD1397" s="35"/>
      <c r="DE1397" s="35"/>
      <c r="DF1397" s="35"/>
      <c r="DG1397" s="35"/>
      <c r="DH1397" s="35"/>
      <c r="DI1397" s="35"/>
      <c r="DJ1397" s="35"/>
      <c r="DK1397" s="35"/>
      <c r="DL1397" s="35"/>
      <c r="DM1397" s="35"/>
    </row>
    <row r="1398" spans="1:117">
      <c r="A1398" s="9"/>
      <c r="B1398" s="9"/>
      <c r="C1398" s="42"/>
      <c r="D1398" s="79"/>
      <c r="E1398" s="80"/>
      <c r="F1398" s="80"/>
      <c r="G1398" s="80"/>
      <c r="H1398" s="80"/>
      <c r="I1398" s="80"/>
      <c r="J1398" s="80"/>
      <c r="K1398" s="80"/>
      <c r="L1398" s="80"/>
      <c r="M1398" s="80"/>
      <c r="N1398" s="80"/>
      <c r="O1398" s="80"/>
      <c r="P1398" s="80"/>
      <c r="Q1398" s="80"/>
      <c r="R1398" s="80"/>
      <c r="S1398" s="80"/>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5"/>
      <c r="BW1398" s="35"/>
      <c r="BX1398" s="35"/>
      <c r="BY1398" s="35"/>
      <c r="BZ1398" s="35"/>
      <c r="CA1398" s="35"/>
      <c r="CB1398" s="35"/>
      <c r="CC1398" s="35"/>
      <c r="CD1398" s="35"/>
      <c r="CE1398" s="35"/>
      <c r="CF1398" s="35"/>
      <c r="CG1398" s="35"/>
      <c r="CH1398" s="35"/>
      <c r="CI1398" s="35"/>
      <c r="CJ1398" s="35"/>
      <c r="CK1398" s="35"/>
      <c r="CL1398" s="35"/>
      <c r="CM1398" s="35"/>
      <c r="CN1398" s="35"/>
      <c r="CO1398" s="35"/>
      <c r="CP1398" s="35"/>
      <c r="CQ1398" s="35"/>
      <c r="CR1398" s="35"/>
      <c r="CS1398" s="35"/>
      <c r="CT1398" s="35"/>
      <c r="CU1398" s="35"/>
      <c r="CV1398" s="35"/>
      <c r="CW1398" s="35"/>
      <c r="CX1398" s="35"/>
      <c r="CY1398" s="35"/>
      <c r="CZ1398" s="35"/>
      <c r="DA1398" s="35"/>
      <c r="DB1398" s="35"/>
      <c r="DC1398" s="35"/>
      <c r="DD1398" s="35"/>
      <c r="DE1398" s="35"/>
      <c r="DF1398" s="35"/>
      <c r="DG1398" s="35"/>
      <c r="DH1398" s="35"/>
      <c r="DI1398" s="35"/>
      <c r="DJ1398" s="35"/>
      <c r="DK1398" s="35"/>
      <c r="DL1398" s="35"/>
      <c r="DM1398" s="35"/>
    </row>
    <row r="1399" spans="1:117">
      <c r="A1399" s="9"/>
      <c r="B1399" s="9"/>
      <c r="C1399" s="42"/>
      <c r="D1399" s="79"/>
      <c r="E1399" s="80"/>
      <c r="F1399" s="80"/>
      <c r="G1399" s="80"/>
      <c r="H1399" s="80"/>
      <c r="I1399" s="80"/>
      <c r="J1399" s="80"/>
      <c r="K1399" s="80"/>
      <c r="L1399" s="80"/>
      <c r="M1399" s="80"/>
      <c r="N1399" s="80"/>
      <c r="O1399" s="80"/>
      <c r="P1399" s="80"/>
      <c r="Q1399" s="80"/>
      <c r="R1399" s="80"/>
      <c r="S1399" s="80"/>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5"/>
      <c r="BW1399" s="35"/>
      <c r="BX1399" s="35"/>
      <c r="BY1399" s="35"/>
      <c r="BZ1399" s="35"/>
      <c r="CA1399" s="35"/>
      <c r="CB1399" s="35"/>
      <c r="CC1399" s="35"/>
      <c r="CD1399" s="35"/>
      <c r="CE1399" s="35"/>
      <c r="CF1399" s="35"/>
      <c r="CG1399" s="35"/>
      <c r="CH1399" s="35"/>
      <c r="CI1399" s="35"/>
      <c r="CJ1399" s="35"/>
      <c r="CK1399" s="35"/>
      <c r="CL1399" s="35"/>
      <c r="CM1399" s="35"/>
      <c r="CN1399" s="35"/>
      <c r="CO1399" s="35"/>
      <c r="CP1399" s="35"/>
      <c r="CQ1399" s="35"/>
      <c r="CR1399" s="35"/>
      <c r="CS1399" s="35"/>
      <c r="CT1399" s="35"/>
      <c r="CU1399" s="35"/>
      <c r="CV1399" s="35"/>
      <c r="CW1399" s="35"/>
      <c r="CX1399" s="35"/>
      <c r="CY1399" s="35"/>
      <c r="CZ1399" s="35"/>
      <c r="DA1399" s="35"/>
      <c r="DB1399" s="35"/>
      <c r="DC1399" s="35"/>
      <c r="DD1399" s="35"/>
      <c r="DE1399" s="35"/>
      <c r="DF1399" s="35"/>
      <c r="DG1399" s="35"/>
      <c r="DH1399" s="35"/>
      <c r="DI1399" s="35"/>
      <c r="DJ1399" s="35"/>
      <c r="DK1399" s="35"/>
      <c r="DL1399" s="35"/>
      <c r="DM1399" s="35"/>
    </row>
    <row r="1400" spans="1:117">
      <c r="A1400" s="9"/>
      <c r="B1400" s="9"/>
      <c r="C1400" s="42"/>
      <c r="D1400" s="79"/>
      <c r="E1400" s="80"/>
      <c r="F1400" s="80"/>
      <c r="G1400" s="80"/>
      <c r="H1400" s="80"/>
      <c r="I1400" s="80"/>
      <c r="J1400" s="80"/>
      <c r="K1400" s="80"/>
      <c r="L1400" s="80"/>
      <c r="M1400" s="80"/>
      <c r="N1400" s="80"/>
      <c r="O1400" s="80"/>
      <c r="P1400" s="80"/>
      <c r="Q1400" s="80"/>
      <c r="R1400" s="80"/>
      <c r="S1400" s="80"/>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c r="BQ1400" s="35"/>
      <c r="BR1400" s="35"/>
      <c r="BS1400" s="35"/>
      <c r="BT1400" s="35"/>
      <c r="BU1400" s="35"/>
      <c r="BV1400" s="35"/>
      <c r="BW1400" s="35"/>
      <c r="BX1400" s="35"/>
      <c r="BY1400" s="35"/>
      <c r="BZ1400" s="35"/>
      <c r="CA1400" s="35"/>
      <c r="CB1400" s="35"/>
      <c r="CC1400" s="35"/>
      <c r="CD1400" s="35"/>
      <c r="CE1400" s="35"/>
      <c r="CF1400" s="35"/>
      <c r="CG1400" s="35"/>
      <c r="CH1400" s="35"/>
      <c r="CI1400" s="35"/>
      <c r="CJ1400" s="35"/>
      <c r="CK1400" s="35"/>
      <c r="CL1400" s="35"/>
      <c r="CM1400" s="35"/>
      <c r="CN1400" s="35"/>
      <c r="CO1400" s="35"/>
      <c r="CP1400" s="35"/>
      <c r="CQ1400" s="35"/>
      <c r="CR1400" s="35"/>
      <c r="CS1400" s="35"/>
      <c r="CT1400" s="35"/>
      <c r="CU1400" s="35"/>
      <c r="CV1400" s="35"/>
      <c r="CW1400" s="35"/>
      <c r="CX1400" s="35"/>
      <c r="CY1400" s="35"/>
      <c r="CZ1400" s="35"/>
      <c r="DA1400" s="35"/>
      <c r="DB1400" s="35"/>
      <c r="DC1400" s="35"/>
      <c r="DD1400" s="35"/>
      <c r="DE1400" s="35"/>
      <c r="DF1400" s="35"/>
      <c r="DG1400" s="35"/>
      <c r="DH1400" s="35"/>
      <c r="DI1400" s="35"/>
      <c r="DJ1400" s="35"/>
      <c r="DK1400" s="35"/>
      <c r="DL1400" s="35"/>
      <c r="DM1400" s="35"/>
    </row>
    <row r="1401" spans="1:117">
      <c r="A1401" s="9"/>
      <c r="B1401" s="9"/>
      <c r="C1401" s="42"/>
      <c r="D1401" s="79"/>
      <c r="E1401" s="80"/>
      <c r="F1401" s="80"/>
      <c r="G1401" s="80"/>
      <c r="H1401" s="80"/>
      <c r="I1401" s="80"/>
      <c r="J1401" s="80"/>
      <c r="K1401" s="80"/>
      <c r="L1401" s="80"/>
      <c r="M1401" s="80"/>
      <c r="N1401" s="80"/>
      <c r="O1401" s="80"/>
      <c r="P1401" s="80"/>
      <c r="Q1401" s="80"/>
      <c r="R1401" s="80"/>
      <c r="S1401" s="80"/>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c r="CC1401" s="35"/>
      <c r="CD1401" s="35"/>
      <c r="CE1401" s="35"/>
      <c r="CF1401" s="35"/>
      <c r="CG1401" s="35"/>
      <c r="CH1401" s="35"/>
      <c r="CI1401" s="35"/>
      <c r="CJ1401" s="35"/>
      <c r="CK1401" s="35"/>
      <c r="CL1401" s="35"/>
      <c r="CM1401" s="35"/>
      <c r="CN1401" s="35"/>
      <c r="CO1401" s="35"/>
      <c r="CP1401" s="35"/>
      <c r="CQ1401" s="35"/>
      <c r="CR1401" s="35"/>
      <c r="CS1401" s="35"/>
      <c r="CT1401" s="35"/>
      <c r="CU1401" s="35"/>
      <c r="CV1401" s="35"/>
      <c r="CW1401" s="35"/>
      <c r="CX1401" s="35"/>
      <c r="CY1401" s="35"/>
      <c r="CZ1401" s="35"/>
      <c r="DA1401" s="35"/>
      <c r="DB1401" s="35"/>
      <c r="DC1401" s="35"/>
      <c r="DD1401" s="35"/>
      <c r="DE1401" s="35"/>
      <c r="DF1401" s="35"/>
      <c r="DG1401" s="35"/>
      <c r="DH1401" s="35"/>
      <c r="DI1401" s="35"/>
      <c r="DJ1401" s="35"/>
      <c r="DK1401" s="35"/>
      <c r="DL1401" s="35"/>
      <c r="DM1401" s="35"/>
    </row>
    <row r="1402" spans="1:117">
      <c r="A1402" s="9"/>
      <c r="B1402" s="9"/>
      <c r="C1402" s="42"/>
      <c r="D1402" s="79"/>
      <c r="E1402" s="80"/>
      <c r="F1402" s="80"/>
      <c r="G1402" s="80"/>
      <c r="H1402" s="80"/>
      <c r="I1402" s="80"/>
      <c r="J1402" s="80"/>
      <c r="K1402" s="80"/>
      <c r="L1402" s="80"/>
      <c r="M1402" s="80"/>
      <c r="N1402" s="80"/>
      <c r="O1402" s="80"/>
      <c r="P1402" s="80"/>
      <c r="Q1402" s="80"/>
      <c r="R1402" s="80"/>
      <c r="S1402" s="80"/>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c r="CC1402" s="35"/>
      <c r="CD1402" s="35"/>
      <c r="CE1402" s="35"/>
      <c r="CF1402" s="35"/>
      <c r="CG1402" s="35"/>
      <c r="CH1402" s="35"/>
      <c r="CI1402" s="35"/>
      <c r="CJ1402" s="35"/>
      <c r="CK1402" s="35"/>
      <c r="CL1402" s="35"/>
      <c r="CM1402" s="35"/>
      <c r="CN1402" s="35"/>
      <c r="CO1402" s="35"/>
      <c r="CP1402" s="35"/>
      <c r="CQ1402" s="35"/>
      <c r="CR1402" s="35"/>
      <c r="CS1402" s="35"/>
      <c r="CT1402" s="35"/>
      <c r="CU1402" s="35"/>
      <c r="CV1402" s="35"/>
      <c r="CW1402" s="35"/>
      <c r="CX1402" s="35"/>
      <c r="CY1402" s="35"/>
      <c r="CZ1402" s="35"/>
      <c r="DA1402" s="35"/>
      <c r="DB1402" s="35"/>
      <c r="DC1402" s="35"/>
      <c r="DD1402" s="35"/>
      <c r="DE1402" s="35"/>
      <c r="DF1402" s="35"/>
      <c r="DG1402" s="35"/>
      <c r="DH1402" s="35"/>
      <c r="DI1402" s="35"/>
      <c r="DJ1402" s="35"/>
      <c r="DK1402" s="35"/>
      <c r="DL1402" s="35"/>
      <c r="DM1402" s="35"/>
    </row>
    <row r="1403" spans="1:117">
      <c r="A1403" s="9"/>
      <c r="B1403" s="9"/>
      <c r="C1403" s="42"/>
      <c r="D1403" s="79"/>
      <c r="E1403" s="80"/>
      <c r="F1403" s="80"/>
      <c r="G1403" s="80"/>
      <c r="H1403" s="80"/>
      <c r="I1403" s="80"/>
      <c r="J1403" s="80"/>
      <c r="K1403" s="80"/>
      <c r="L1403" s="80"/>
      <c r="M1403" s="80"/>
      <c r="N1403" s="80"/>
      <c r="O1403" s="80"/>
      <c r="P1403" s="80"/>
      <c r="Q1403" s="80"/>
      <c r="R1403" s="80"/>
      <c r="S1403" s="80"/>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c r="CC1403" s="35"/>
      <c r="CD1403" s="35"/>
      <c r="CE1403" s="35"/>
      <c r="CF1403" s="35"/>
      <c r="CG1403" s="35"/>
      <c r="CH1403" s="35"/>
      <c r="CI1403" s="35"/>
      <c r="CJ1403" s="35"/>
      <c r="CK1403" s="35"/>
      <c r="CL1403" s="35"/>
      <c r="CM1403" s="35"/>
      <c r="CN1403" s="35"/>
      <c r="CO1403" s="35"/>
      <c r="CP1403" s="35"/>
      <c r="CQ1403" s="35"/>
      <c r="CR1403" s="35"/>
      <c r="CS1403" s="35"/>
      <c r="CT1403" s="35"/>
      <c r="CU1403" s="35"/>
      <c r="CV1403" s="35"/>
      <c r="CW1403" s="35"/>
      <c r="CX1403" s="35"/>
      <c r="CY1403" s="35"/>
      <c r="CZ1403" s="35"/>
      <c r="DA1403" s="35"/>
      <c r="DB1403" s="35"/>
      <c r="DC1403" s="35"/>
      <c r="DD1403" s="35"/>
      <c r="DE1403" s="35"/>
      <c r="DF1403" s="35"/>
      <c r="DG1403" s="35"/>
      <c r="DH1403" s="35"/>
      <c r="DI1403" s="35"/>
      <c r="DJ1403" s="35"/>
      <c r="DK1403" s="35"/>
      <c r="DL1403" s="35"/>
      <c r="DM1403" s="35"/>
    </row>
    <row r="1404" spans="1:117">
      <c r="A1404" s="9"/>
      <c r="B1404" s="9"/>
      <c r="C1404" s="42"/>
      <c r="D1404" s="79"/>
      <c r="E1404" s="80"/>
      <c r="F1404" s="80"/>
      <c r="G1404" s="80"/>
      <c r="H1404" s="80"/>
      <c r="I1404" s="80"/>
      <c r="J1404" s="80"/>
      <c r="K1404" s="80"/>
      <c r="L1404" s="80"/>
      <c r="M1404" s="80"/>
      <c r="N1404" s="80"/>
      <c r="O1404" s="80"/>
      <c r="P1404" s="80"/>
      <c r="Q1404" s="80"/>
      <c r="R1404" s="80"/>
      <c r="S1404" s="80"/>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5"/>
      <c r="BW1404" s="35"/>
      <c r="BX1404" s="35"/>
      <c r="BY1404" s="35"/>
      <c r="BZ1404" s="35"/>
      <c r="CA1404" s="35"/>
      <c r="CB1404" s="35"/>
      <c r="CC1404" s="35"/>
      <c r="CD1404" s="35"/>
      <c r="CE1404" s="35"/>
      <c r="CF1404" s="35"/>
      <c r="CG1404" s="35"/>
      <c r="CH1404" s="35"/>
      <c r="CI1404" s="35"/>
      <c r="CJ1404" s="35"/>
      <c r="CK1404" s="35"/>
      <c r="CL1404" s="35"/>
      <c r="CM1404" s="35"/>
      <c r="CN1404" s="35"/>
      <c r="CO1404" s="35"/>
      <c r="CP1404" s="35"/>
      <c r="CQ1404" s="35"/>
      <c r="CR1404" s="35"/>
      <c r="CS1404" s="35"/>
      <c r="CT1404" s="35"/>
      <c r="CU1404" s="35"/>
      <c r="CV1404" s="35"/>
      <c r="CW1404" s="35"/>
      <c r="CX1404" s="35"/>
      <c r="CY1404" s="35"/>
      <c r="CZ1404" s="35"/>
      <c r="DA1404" s="35"/>
      <c r="DB1404" s="35"/>
      <c r="DC1404" s="35"/>
      <c r="DD1404" s="35"/>
      <c r="DE1404" s="35"/>
      <c r="DF1404" s="35"/>
      <c r="DG1404" s="35"/>
      <c r="DH1404" s="35"/>
      <c r="DI1404" s="35"/>
      <c r="DJ1404" s="35"/>
      <c r="DK1404" s="35"/>
      <c r="DL1404" s="35"/>
      <c r="DM1404" s="35"/>
    </row>
    <row r="1405" spans="1:117">
      <c r="A1405" s="9"/>
      <c r="B1405" s="9"/>
      <c r="C1405" s="42"/>
      <c r="D1405" s="79"/>
      <c r="E1405" s="80"/>
      <c r="F1405" s="80"/>
      <c r="G1405" s="80"/>
      <c r="H1405" s="80"/>
      <c r="I1405" s="80"/>
      <c r="J1405" s="80"/>
      <c r="K1405" s="80"/>
      <c r="L1405" s="80"/>
      <c r="M1405" s="80"/>
      <c r="N1405" s="80"/>
      <c r="O1405" s="80"/>
      <c r="P1405" s="80"/>
      <c r="Q1405" s="80"/>
      <c r="R1405" s="80"/>
      <c r="S1405" s="80"/>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c r="CC1405" s="35"/>
      <c r="CD1405" s="35"/>
      <c r="CE1405" s="35"/>
      <c r="CF1405" s="35"/>
      <c r="CG1405" s="35"/>
      <c r="CH1405" s="35"/>
      <c r="CI1405" s="35"/>
      <c r="CJ1405" s="35"/>
      <c r="CK1405" s="35"/>
      <c r="CL1405" s="35"/>
      <c r="CM1405" s="35"/>
      <c r="CN1405" s="35"/>
      <c r="CO1405" s="35"/>
      <c r="CP1405" s="35"/>
      <c r="CQ1405" s="35"/>
      <c r="CR1405" s="35"/>
      <c r="CS1405" s="35"/>
      <c r="CT1405" s="35"/>
      <c r="CU1405" s="35"/>
      <c r="CV1405" s="35"/>
      <c r="CW1405" s="35"/>
      <c r="CX1405" s="35"/>
      <c r="CY1405" s="35"/>
      <c r="CZ1405" s="35"/>
      <c r="DA1405" s="35"/>
      <c r="DB1405" s="35"/>
      <c r="DC1405" s="35"/>
      <c r="DD1405" s="35"/>
      <c r="DE1405" s="35"/>
      <c r="DF1405" s="35"/>
      <c r="DG1405" s="35"/>
      <c r="DH1405" s="35"/>
      <c r="DI1405" s="35"/>
      <c r="DJ1405" s="35"/>
      <c r="DK1405" s="35"/>
      <c r="DL1405" s="35"/>
      <c r="DM1405" s="35"/>
    </row>
    <row r="1406" spans="1:117">
      <c r="A1406" s="9"/>
      <c r="B1406" s="9"/>
      <c r="C1406" s="42"/>
      <c r="D1406" s="79"/>
      <c r="E1406" s="80"/>
      <c r="F1406" s="80"/>
      <c r="G1406" s="80"/>
      <c r="H1406" s="80"/>
      <c r="I1406" s="80"/>
      <c r="J1406" s="80"/>
      <c r="K1406" s="80"/>
      <c r="L1406" s="80"/>
      <c r="M1406" s="80"/>
      <c r="N1406" s="80"/>
      <c r="O1406" s="80"/>
      <c r="P1406" s="80"/>
      <c r="Q1406" s="80"/>
      <c r="R1406" s="80"/>
      <c r="S1406" s="80"/>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c r="CC1406" s="35"/>
      <c r="CD1406" s="35"/>
      <c r="CE1406" s="35"/>
      <c r="CF1406" s="35"/>
      <c r="CG1406" s="35"/>
      <c r="CH1406" s="35"/>
      <c r="CI1406" s="35"/>
      <c r="CJ1406" s="35"/>
      <c r="CK1406" s="35"/>
      <c r="CL1406" s="35"/>
      <c r="CM1406" s="35"/>
      <c r="CN1406" s="35"/>
      <c r="CO1406" s="35"/>
      <c r="CP1406" s="35"/>
      <c r="CQ1406" s="35"/>
      <c r="CR1406" s="35"/>
      <c r="CS1406" s="35"/>
      <c r="CT1406" s="35"/>
      <c r="CU1406" s="35"/>
      <c r="CV1406" s="35"/>
      <c r="CW1406" s="35"/>
      <c r="CX1406" s="35"/>
      <c r="CY1406" s="35"/>
      <c r="CZ1406" s="35"/>
      <c r="DA1406" s="35"/>
      <c r="DB1406" s="35"/>
      <c r="DC1406" s="35"/>
      <c r="DD1406" s="35"/>
      <c r="DE1406" s="35"/>
      <c r="DF1406" s="35"/>
      <c r="DG1406" s="35"/>
      <c r="DH1406" s="35"/>
      <c r="DI1406" s="35"/>
      <c r="DJ1406" s="35"/>
      <c r="DK1406" s="35"/>
      <c r="DL1406" s="35"/>
      <c r="DM1406" s="35"/>
    </row>
    <row r="1407" spans="1:117">
      <c r="A1407" s="9"/>
      <c r="B1407" s="9"/>
      <c r="C1407" s="42"/>
      <c r="D1407" s="79"/>
      <c r="E1407" s="80"/>
      <c r="F1407" s="80"/>
      <c r="G1407" s="80"/>
      <c r="H1407" s="80"/>
      <c r="I1407" s="80"/>
      <c r="J1407" s="80"/>
      <c r="K1407" s="80"/>
      <c r="L1407" s="80"/>
      <c r="M1407" s="80"/>
      <c r="N1407" s="80"/>
      <c r="O1407" s="80"/>
      <c r="P1407" s="80"/>
      <c r="Q1407" s="80"/>
      <c r="R1407" s="80"/>
      <c r="S1407" s="80"/>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c r="BW1407" s="35"/>
      <c r="BX1407" s="35"/>
      <c r="BY1407" s="35"/>
      <c r="BZ1407" s="35"/>
      <c r="CA1407" s="35"/>
      <c r="CB1407" s="35"/>
      <c r="CC1407" s="35"/>
      <c r="CD1407" s="35"/>
      <c r="CE1407" s="35"/>
      <c r="CF1407" s="35"/>
      <c r="CG1407" s="35"/>
      <c r="CH1407" s="35"/>
      <c r="CI1407" s="35"/>
      <c r="CJ1407" s="35"/>
      <c r="CK1407" s="35"/>
      <c r="CL1407" s="35"/>
      <c r="CM1407" s="35"/>
      <c r="CN1407" s="35"/>
      <c r="CO1407" s="35"/>
      <c r="CP1407" s="35"/>
      <c r="CQ1407" s="35"/>
      <c r="CR1407" s="35"/>
      <c r="CS1407" s="35"/>
      <c r="CT1407" s="35"/>
      <c r="CU1407" s="35"/>
      <c r="CV1407" s="35"/>
      <c r="CW1407" s="35"/>
      <c r="CX1407" s="35"/>
      <c r="CY1407" s="35"/>
      <c r="CZ1407" s="35"/>
      <c r="DA1407" s="35"/>
      <c r="DB1407" s="35"/>
      <c r="DC1407" s="35"/>
      <c r="DD1407" s="35"/>
      <c r="DE1407" s="35"/>
      <c r="DF1407" s="35"/>
      <c r="DG1407" s="35"/>
      <c r="DH1407" s="35"/>
      <c r="DI1407" s="35"/>
      <c r="DJ1407" s="35"/>
      <c r="DK1407" s="35"/>
      <c r="DL1407" s="35"/>
      <c r="DM1407" s="35"/>
    </row>
    <row r="1408" spans="1:117">
      <c r="A1408" s="9"/>
      <c r="B1408" s="9"/>
      <c r="C1408" s="42"/>
      <c r="D1408" s="79"/>
      <c r="E1408" s="80"/>
      <c r="F1408" s="80"/>
      <c r="G1408" s="80"/>
      <c r="H1408" s="80"/>
      <c r="I1408" s="80"/>
      <c r="J1408" s="80"/>
      <c r="K1408" s="80"/>
      <c r="L1408" s="80"/>
      <c r="M1408" s="80"/>
      <c r="N1408" s="80"/>
      <c r="O1408" s="80"/>
      <c r="P1408" s="80"/>
      <c r="Q1408" s="80"/>
      <c r="R1408" s="80"/>
      <c r="S1408" s="80"/>
      <c r="T1408" s="35"/>
      <c r="U1408" s="35"/>
      <c r="V1408" s="35"/>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5"/>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5"/>
      <c r="BW1408" s="35"/>
      <c r="BX1408" s="35"/>
      <c r="BY1408" s="35"/>
      <c r="BZ1408" s="35"/>
      <c r="CA1408" s="35"/>
      <c r="CB1408" s="35"/>
      <c r="CC1408" s="35"/>
      <c r="CD1408" s="35"/>
      <c r="CE1408" s="35"/>
      <c r="CF1408" s="35"/>
      <c r="CG1408" s="35"/>
      <c r="CH1408" s="35"/>
      <c r="CI1408" s="35"/>
      <c r="CJ1408" s="35"/>
      <c r="CK1408" s="35"/>
      <c r="CL1408" s="35"/>
      <c r="CM1408" s="35"/>
      <c r="CN1408" s="35"/>
      <c r="CO1408" s="35"/>
      <c r="CP1408" s="35"/>
      <c r="CQ1408" s="35"/>
      <c r="CR1408" s="35"/>
      <c r="CS1408" s="35"/>
      <c r="CT1408" s="35"/>
      <c r="CU1408" s="35"/>
      <c r="CV1408" s="35"/>
      <c r="CW1408" s="35"/>
      <c r="CX1408" s="35"/>
      <c r="CY1408" s="35"/>
      <c r="CZ1408" s="35"/>
      <c r="DA1408" s="35"/>
      <c r="DB1408" s="35"/>
      <c r="DC1408" s="35"/>
      <c r="DD1408" s="35"/>
      <c r="DE1408" s="35"/>
      <c r="DF1408" s="35"/>
      <c r="DG1408" s="35"/>
      <c r="DH1408" s="35"/>
      <c r="DI1408" s="35"/>
      <c r="DJ1408" s="35"/>
      <c r="DK1408" s="35"/>
      <c r="DL1408" s="35"/>
      <c r="DM1408" s="35"/>
    </row>
    <row r="1409" spans="1:117">
      <c r="A1409" s="9"/>
      <c r="B1409" s="9"/>
      <c r="C1409" s="42"/>
      <c r="D1409" s="79"/>
      <c r="E1409" s="80"/>
      <c r="F1409" s="80"/>
      <c r="G1409" s="80"/>
      <c r="H1409" s="80"/>
      <c r="I1409" s="80"/>
      <c r="J1409" s="80"/>
      <c r="K1409" s="80"/>
      <c r="L1409" s="80"/>
      <c r="M1409" s="80"/>
      <c r="N1409" s="80"/>
      <c r="O1409" s="80"/>
      <c r="P1409" s="80"/>
      <c r="Q1409" s="80"/>
      <c r="R1409" s="80"/>
      <c r="S1409" s="80"/>
      <c r="T1409" s="35"/>
      <c r="U1409" s="35"/>
      <c r="V1409" s="35"/>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5"/>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5"/>
      <c r="BW1409" s="35"/>
      <c r="BX1409" s="35"/>
      <c r="BY1409" s="35"/>
      <c r="BZ1409" s="35"/>
      <c r="CA1409" s="35"/>
      <c r="CB1409" s="35"/>
      <c r="CC1409" s="35"/>
      <c r="CD1409" s="35"/>
      <c r="CE1409" s="35"/>
      <c r="CF1409" s="35"/>
      <c r="CG1409" s="35"/>
      <c r="CH1409" s="35"/>
      <c r="CI1409" s="35"/>
      <c r="CJ1409" s="35"/>
      <c r="CK1409" s="35"/>
      <c r="CL1409" s="35"/>
      <c r="CM1409" s="35"/>
      <c r="CN1409" s="35"/>
      <c r="CO1409" s="35"/>
      <c r="CP1409" s="35"/>
      <c r="CQ1409" s="35"/>
      <c r="CR1409" s="35"/>
      <c r="CS1409" s="35"/>
      <c r="CT1409" s="35"/>
      <c r="CU1409" s="35"/>
      <c r="CV1409" s="35"/>
      <c r="CW1409" s="35"/>
      <c r="CX1409" s="35"/>
      <c r="CY1409" s="35"/>
      <c r="CZ1409" s="35"/>
      <c r="DA1409" s="35"/>
      <c r="DB1409" s="35"/>
      <c r="DC1409" s="35"/>
      <c r="DD1409" s="35"/>
      <c r="DE1409" s="35"/>
      <c r="DF1409" s="35"/>
      <c r="DG1409" s="35"/>
      <c r="DH1409" s="35"/>
      <c r="DI1409" s="35"/>
      <c r="DJ1409" s="35"/>
      <c r="DK1409" s="35"/>
      <c r="DL1409" s="35"/>
      <c r="DM1409" s="35"/>
    </row>
    <row r="1410" spans="1:117">
      <c r="A1410" s="9"/>
      <c r="B1410" s="9"/>
      <c r="C1410" s="42"/>
      <c r="D1410" s="79"/>
      <c r="E1410" s="80"/>
      <c r="F1410" s="80"/>
      <c r="G1410" s="80"/>
      <c r="H1410" s="80"/>
      <c r="I1410" s="80"/>
      <c r="J1410" s="80"/>
      <c r="K1410" s="80"/>
      <c r="L1410" s="80"/>
      <c r="M1410" s="80"/>
      <c r="N1410" s="80"/>
      <c r="O1410" s="80"/>
      <c r="P1410" s="80"/>
      <c r="Q1410" s="80"/>
      <c r="R1410" s="80"/>
      <c r="S1410" s="80"/>
      <c r="T1410" s="35"/>
      <c r="U1410" s="35"/>
      <c r="V1410" s="35"/>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c r="CC1410" s="35"/>
      <c r="CD1410" s="35"/>
      <c r="CE1410" s="35"/>
      <c r="CF1410" s="35"/>
      <c r="CG1410" s="35"/>
      <c r="CH1410" s="35"/>
      <c r="CI1410" s="35"/>
      <c r="CJ1410" s="35"/>
      <c r="CK1410" s="35"/>
      <c r="CL1410" s="35"/>
      <c r="CM1410" s="35"/>
      <c r="CN1410" s="35"/>
      <c r="CO1410" s="35"/>
      <c r="CP1410" s="35"/>
      <c r="CQ1410" s="35"/>
      <c r="CR1410" s="35"/>
      <c r="CS1410" s="35"/>
      <c r="CT1410" s="35"/>
      <c r="CU1410" s="35"/>
      <c r="CV1410" s="35"/>
      <c r="CW1410" s="35"/>
      <c r="CX1410" s="35"/>
      <c r="CY1410" s="35"/>
      <c r="CZ1410" s="35"/>
      <c r="DA1410" s="35"/>
      <c r="DB1410" s="35"/>
      <c r="DC1410" s="35"/>
      <c r="DD1410" s="35"/>
      <c r="DE1410" s="35"/>
      <c r="DF1410" s="35"/>
      <c r="DG1410" s="35"/>
      <c r="DH1410" s="35"/>
      <c r="DI1410" s="35"/>
      <c r="DJ1410" s="35"/>
      <c r="DK1410" s="35"/>
      <c r="DL1410" s="35"/>
      <c r="DM1410" s="35"/>
    </row>
    <row r="1411" spans="1:117">
      <c r="A1411" s="9"/>
      <c r="B1411" s="9"/>
      <c r="C1411" s="42"/>
      <c r="D1411" s="79"/>
      <c r="E1411" s="80"/>
      <c r="F1411" s="80"/>
      <c r="G1411" s="80"/>
      <c r="H1411" s="80"/>
      <c r="I1411" s="80"/>
      <c r="J1411" s="80"/>
      <c r="K1411" s="80"/>
      <c r="L1411" s="80"/>
      <c r="M1411" s="80"/>
      <c r="N1411" s="80"/>
      <c r="O1411" s="80"/>
      <c r="P1411" s="80"/>
      <c r="Q1411" s="80"/>
      <c r="R1411" s="80"/>
      <c r="S1411" s="80"/>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c r="CC1411" s="35"/>
      <c r="CD1411" s="35"/>
      <c r="CE1411" s="35"/>
      <c r="CF1411" s="35"/>
      <c r="CG1411" s="35"/>
      <c r="CH1411" s="35"/>
      <c r="CI1411" s="35"/>
      <c r="CJ1411" s="35"/>
      <c r="CK1411" s="35"/>
      <c r="CL1411" s="35"/>
      <c r="CM1411" s="35"/>
      <c r="CN1411" s="35"/>
      <c r="CO1411" s="35"/>
      <c r="CP1411" s="35"/>
      <c r="CQ1411" s="35"/>
      <c r="CR1411" s="35"/>
      <c r="CS1411" s="35"/>
      <c r="CT1411" s="35"/>
      <c r="CU1411" s="35"/>
      <c r="CV1411" s="35"/>
      <c r="CW1411" s="35"/>
      <c r="CX1411" s="35"/>
      <c r="CY1411" s="35"/>
      <c r="CZ1411" s="35"/>
      <c r="DA1411" s="35"/>
      <c r="DB1411" s="35"/>
      <c r="DC1411" s="35"/>
      <c r="DD1411" s="35"/>
      <c r="DE1411" s="35"/>
      <c r="DF1411" s="35"/>
      <c r="DG1411" s="35"/>
      <c r="DH1411" s="35"/>
      <c r="DI1411" s="35"/>
      <c r="DJ1411" s="35"/>
      <c r="DK1411" s="35"/>
      <c r="DL1411" s="35"/>
      <c r="DM1411" s="35"/>
    </row>
    <row r="1412" spans="1:117">
      <c r="A1412" s="9"/>
      <c r="B1412" s="9"/>
      <c r="C1412" s="42"/>
      <c r="D1412" s="79"/>
      <c r="E1412" s="80"/>
      <c r="F1412" s="80"/>
      <c r="G1412" s="80"/>
      <c r="H1412" s="80"/>
      <c r="I1412" s="80"/>
      <c r="J1412" s="80"/>
      <c r="K1412" s="80"/>
      <c r="L1412" s="80"/>
      <c r="M1412" s="80"/>
      <c r="N1412" s="80"/>
      <c r="O1412" s="80"/>
      <c r="P1412" s="80"/>
      <c r="Q1412" s="80"/>
      <c r="R1412" s="80"/>
      <c r="S1412" s="80"/>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c r="CC1412" s="35"/>
      <c r="CD1412" s="35"/>
      <c r="CE1412" s="35"/>
      <c r="CF1412" s="35"/>
      <c r="CG1412" s="35"/>
      <c r="CH1412" s="35"/>
      <c r="CI1412" s="35"/>
      <c r="CJ1412" s="35"/>
      <c r="CK1412" s="35"/>
      <c r="CL1412" s="35"/>
      <c r="CM1412" s="35"/>
      <c r="CN1412" s="35"/>
      <c r="CO1412" s="35"/>
      <c r="CP1412" s="35"/>
      <c r="CQ1412" s="35"/>
      <c r="CR1412" s="35"/>
      <c r="CS1412" s="35"/>
      <c r="CT1412" s="35"/>
      <c r="CU1412" s="35"/>
      <c r="CV1412" s="35"/>
      <c r="CW1412" s="35"/>
      <c r="CX1412" s="35"/>
      <c r="CY1412" s="35"/>
      <c r="CZ1412" s="35"/>
      <c r="DA1412" s="35"/>
      <c r="DB1412" s="35"/>
      <c r="DC1412" s="35"/>
      <c r="DD1412" s="35"/>
      <c r="DE1412" s="35"/>
      <c r="DF1412" s="35"/>
      <c r="DG1412" s="35"/>
      <c r="DH1412" s="35"/>
      <c r="DI1412" s="35"/>
      <c r="DJ1412" s="35"/>
      <c r="DK1412" s="35"/>
      <c r="DL1412" s="35"/>
      <c r="DM1412" s="35"/>
    </row>
    <row r="1413" spans="1:117">
      <c r="A1413" s="9"/>
      <c r="B1413" s="9"/>
      <c r="C1413" s="42"/>
      <c r="D1413" s="79"/>
      <c r="E1413" s="80"/>
      <c r="F1413" s="80"/>
      <c r="G1413" s="80"/>
      <c r="H1413" s="80"/>
      <c r="I1413" s="80"/>
      <c r="J1413" s="80"/>
      <c r="K1413" s="80"/>
      <c r="L1413" s="80"/>
      <c r="M1413" s="80"/>
      <c r="N1413" s="80"/>
      <c r="O1413" s="80"/>
      <c r="P1413" s="80"/>
      <c r="Q1413" s="80"/>
      <c r="R1413" s="80"/>
      <c r="S1413" s="80"/>
      <c r="T1413" s="35"/>
      <c r="U1413" s="35"/>
      <c r="V1413" s="35"/>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c r="CC1413" s="35"/>
      <c r="CD1413" s="35"/>
      <c r="CE1413" s="35"/>
      <c r="CF1413" s="35"/>
      <c r="CG1413" s="35"/>
      <c r="CH1413" s="35"/>
      <c r="CI1413" s="35"/>
      <c r="CJ1413" s="35"/>
      <c r="CK1413" s="35"/>
      <c r="CL1413" s="35"/>
      <c r="CM1413" s="35"/>
      <c r="CN1413" s="35"/>
      <c r="CO1413" s="35"/>
      <c r="CP1413" s="35"/>
      <c r="CQ1413" s="35"/>
      <c r="CR1413" s="35"/>
      <c r="CS1413" s="35"/>
      <c r="CT1413" s="35"/>
      <c r="CU1413" s="35"/>
      <c r="CV1413" s="35"/>
      <c r="CW1413" s="35"/>
      <c r="CX1413" s="35"/>
      <c r="CY1413" s="35"/>
      <c r="CZ1413" s="35"/>
      <c r="DA1413" s="35"/>
      <c r="DB1413" s="35"/>
      <c r="DC1413" s="35"/>
      <c r="DD1413" s="35"/>
      <c r="DE1413" s="35"/>
      <c r="DF1413" s="35"/>
      <c r="DG1413" s="35"/>
      <c r="DH1413" s="35"/>
      <c r="DI1413" s="35"/>
      <c r="DJ1413" s="35"/>
      <c r="DK1413" s="35"/>
      <c r="DL1413" s="35"/>
      <c r="DM1413" s="35"/>
    </row>
    <row r="1414" spans="1:117">
      <c r="A1414" s="9"/>
      <c r="B1414" s="9"/>
      <c r="C1414" s="42"/>
      <c r="D1414" s="79"/>
      <c r="E1414" s="80"/>
      <c r="F1414" s="80"/>
      <c r="G1414" s="80"/>
      <c r="H1414" s="80"/>
      <c r="I1414" s="80"/>
      <c r="J1414" s="80"/>
      <c r="K1414" s="80"/>
      <c r="L1414" s="80"/>
      <c r="M1414" s="80"/>
      <c r="N1414" s="80"/>
      <c r="O1414" s="80"/>
      <c r="P1414" s="80"/>
      <c r="Q1414" s="80"/>
      <c r="R1414" s="80"/>
      <c r="S1414" s="80"/>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c r="CC1414" s="35"/>
      <c r="CD1414" s="35"/>
      <c r="CE1414" s="35"/>
      <c r="CF1414" s="35"/>
      <c r="CG1414" s="35"/>
      <c r="CH1414" s="35"/>
      <c r="CI1414" s="35"/>
      <c r="CJ1414" s="35"/>
      <c r="CK1414" s="35"/>
      <c r="CL1414" s="35"/>
      <c r="CM1414" s="35"/>
      <c r="CN1414" s="35"/>
      <c r="CO1414" s="35"/>
      <c r="CP1414" s="35"/>
      <c r="CQ1414" s="35"/>
      <c r="CR1414" s="35"/>
      <c r="CS1414" s="35"/>
      <c r="CT1414" s="35"/>
      <c r="CU1414" s="35"/>
      <c r="CV1414" s="35"/>
      <c r="CW1414" s="35"/>
      <c r="CX1414" s="35"/>
      <c r="CY1414" s="35"/>
      <c r="CZ1414" s="35"/>
      <c r="DA1414" s="35"/>
      <c r="DB1414" s="35"/>
      <c r="DC1414" s="35"/>
      <c r="DD1414" s="35"/>
      <c r="DE1414" s="35"/>
      <c r="DF1414" s="35"/>
      <c r="DG1414" s="35"/>
      <c r="DH1414" s="35"/>
      <c r="DI1414" s="35"/>
      <c r="DJ1414" s="35"/>
      <c r="DK1414" s="35"/>
      <c r="DL1414" s="35"/>
      <c r="DM1414" s="35"/>
    </row>
    <row r="1415" spans="1:117">
      <c r="A1415" s="9"/>
      <c r="B1415" s="9"/>
      <c r="C1415" s="42"/>
      <c r="D1415" s="79"/>
      <c r="E1415" s="80"/>
      <c r="F1415" s="80"/>
      <c r="G1415" s="80"/>
      <c r="H1415" s="80"/>
      <c r="I1415" s="80"/>
      <c r="J1415" s="80"/>
      <c r="K1415" s="80"/>
      <c r="L1415" s="80"/>
      <c r="M1415" s="80"/>
      <c r="N1415" s="80"/>
      <c r="O1415" s="80"/>
      <c r="P1415" s="80"/>
      <c r="Q1415" s="80"/>
      <c r="R1415" s="80"/>
      <c r="S1415" s="80"/>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c r="CC1415" s="35"/>
      <c r="CD1415" s="35"/>
      <c r="CE1415" s="35"/>
      <c r="CF1415" s="35"/>
      <c r="CG1415" s="35"/>
      <c r="CH1415" s="35"/>
      <c r="CI1415" s="35"/>
      <c r="CJ1415" s="35"/>
      <c r="CK1415" s="35"/>
      <c r="CL1415" s="35"/>
      <c r="CM1415" s="35"/>
      <c r="CN1415" s="35"/>
      <c r="CO1415" s="35"/>
      <c r="CP1415" s="35"/>
      <c r="CQ1415" s="35"/>
      <c r="CR1415" s="35"/>
      <c r="CS1415" s="35"/>
      <c r="CT1415" s="35"/>
      <c r="CU1415" s="35"/>
      <c r="CV1415" s="35"/>
      <c r="CW1415" s="35"/>
      <c r="CX1415" s="35"/>
      <c r="CY1415" s="35"/>
      <c r="CZ1415" s="35"/>
      <c r="DA1415" s="35"/>
      <c r="DB1415" s="35"/>
      <c r="DC1415" s="35"/>
      <c r="DD1415" s="35"/>
      <c r="DE1415" s="35"/>
      <c r="DF1415" s="35"/>
      <c r="DG1415" s="35"/>
      <c r="DH1415" s="35"/>
      <c r="DI1415" s="35"/>
      <c r="DJ1415" s="35"/>
      <c r="DK1415" s="35"/>
      <c r="DL1415" s="35"/>
      <c r="DM1415" s="35"/>
    </row>
    <row r="1416" spans="1:117">
      <c r="A1416" s="9"/>
      <c r="B1416" s="9"/>
      <c r="C1416" s="42"/>
      <c r="D1416" s="79"/>
      <c r="E1416" s="80"/>
      <c r="F1416" s="80"/>
      <c r="G1416" s="80"/>
      <c r="H1416" s="80"/>
      <c r="I1416" s="80"/>
      <c r="J1416" s="80"/>
      <c r="K1416" s="80"/>
      <c r="L1416" s="80"/>
      <c r="M1416" s="80"/>
      <c r="N1416" s="80"/>
      <c r="O1416" s="80"/>
      <c r="P1416" s="80"/>
      <c r="Q1416" s="80"/>
      <c r="R1416" s="80"/>
      <c r="S1416" s="80"/>
      <c r="T1416" s="35"/>
      <c r="U1416" s="35"/>
      <c r="V1416" s="35"/>
      <c r="W1416" s="35"/>
      <c r="X1416" s="35"/>
      <c r="Y1416" s="35"/>
      <c r="Z1416" s="35"/>
      <c r="AA1416" s="35"/>
      <c r="AB1416" s="35"/>
      <c r="AC1416" s="35"/>
      <c r="AD1416" s="35"/>
      <c r="AE1416" s="35"/>
      <c r="AF1416" s="35"/>
      <c r="AG1416" s="35"/>
      <c r="AH1416" s="35"/>
      <c r="AI1416" s="35"/>
      <c r="AJ1416" s="35"/>
      <c r="AK1416" s="35"/>
      <c r="AL1416" s="35"/>
      <c r="AM1416" s="35"/>
      <c r="AN1416" s="35"/>
      <c r="AO1416" s="35"/>
      <c r="AP1416" s="35"/>
      <c r="AQ1416" s="35"/>
      <c r="AR1416" s="35"/>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c r="CC1416" s="35"/>
      <c r="CD1416" s="35"/>
      <c r="CE1416" s="35"/>
      <c r="CF1416" s="35"/>
      <c r="CG1416" s="35"/>
      <c r="CH1416" s="35"/>
      <c r="CI1416" s="35"/>
      <c r="CJ1416" s="35"/>
      <c r="CK1416" s="35"/>
      <c r="CL1416" s="35"/>
      <c r="CM1416" s="35"/>
      <c r="CN1416" s="35"/>
      <c r="CO1416" s="35"/>
      <c r="CP1416" s="35"/>
      <c r="CQ1416" s="35"/>
      <c r="CR1416" s="35"/>
      <c r="CS1416" s="35"/>
      <c r="CT1416" s="35"/>
      <c r="CU1416" s="35"/>
      <c r="CV1416" s="35"/>
      <c r="CW1416" s="35"/>
      <c r="CX1416" s="35"/>
      <c r="CY1416" s="35"/>
      <c r="CZ1416" s="35"/>
      <c r="DA1416" s="35"/>
      <c r="DB1416" s="35"/>
      <c r="DC1416" s="35"/>
      <c r="DD1416" s="35"/>
      <c r="DE1416" s="35"/>
      <c r="DF1416" s="35"/>
      <c r="DG1416" s="35"/>
      <c r="DH1416" s="35"/>
      <c r="DI1416" s="35"/>
      <c r="DJ1416" s="35"/>
      <c r="DK1416" s="35"/>
      <c r="DL1416" s="35"/>
      <c r="DM1416" s="35"/>
    </row>
    <row r="1417" spans="1:117">
      <c r="A1417" s="9"/>
      <c r="B1417" s="9"/>
      <c r="C1417" s="42"/>
      <c r="D1417" s="79"/>
      <c r="E1417" s="80"/>
      <c r="F1417" s="80"/>
      <c r="G1417" s="80"/>
      <c r="H1417" s="80"/>
      <c r="I1417" s="80"/>
      <c r="J1417" s="80"/>
      <c r="K1417" s="80"/>
      <c r="L1417" s="80"/>
      <c r="M1417" s="80"/>
      <c r="N1417" s="80"/>
      <c r="O1417" s="80"/>
      <c r="P1417" s="80"/>
      <c r="Q1417" s="80"/>
      <c r="R1417" s="80"/>
      <c r="S1417" s="80"/>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c r="CC1417" s="35"/>
      <c r="CD1417" s="35"/>
      <c r="CE1417" s="35"/>
      <c r="CF1417" s="35"/>
      <c r="CG1417" s="35"/>
      <c r="CH1417" s="35"/>
      <c r="CI1417" s="35"/>
      <c r="CJ1417" s="35"/>
      <c r="CK1417" s="35"/>
      <c r="CL1417" s="35"/>
      <c r="CM1417" s="35"/>
      <c r="CN1417" s="35"/>
      <c r="CO1417" s="35"/>
      <c r="CP1417" s="35"/>
      <c r="CQ1417" s="35"/>
      <c r="CR1417" s="35"/>
      <c r="CS1417" s="35"/>
      <c r="CT1417" s="35"/>
      <c r="CU1417" s="35"/>
      <c r="CV1417" s="35"/>
      <c r="CW1417" s="35"/>
      <c r="CX1417" s="35"/>
      <c r="CY1417" s="35"/>
      <c r="CZ1417" s="35"/>
      <c r="DA1417" s="35"/>
      <c r="DB1417" s="35"/>
      <c r="DC1417" s="35"/>
      <c r="DD1417" s="35"/>
      <c r="DE1417" s="35"/>
      <c r="DF1417" s="35"/>
      <c r="DG1417" s="35"/>
      <c r="DH1417" s="35"/>
      <c r="DI1417" s="35"/>
      <c r="DJ1417" s="35"/>
      <c r="DK1417" s="35"/>
      <c r="DL1417" s="35"/>
      <c r="DM1417" s="35"/>
    </row>
    <row r="1418" spans="1:117">
      <c r="A1418" s="9"/>
      <c r="B1418" s="9"/>
      <c r="C1418" s="42"/>
      <c r="D1418" s="79"/>
      <c r="E1418" s="80"/>
      <c r="F1418" s="80"/>
      <c r="G1418" s="80"/>
      <c r="H1418" s="80"/>
      <c r="I1418" s="80"/>
      <c r="J1418" s="80"/>
      <c r="K1418" s="80"/>
      <c r="L1418" s="80"/>
      <c r="M1418" s="80"/>
      <c r="N1418" s="80"/>
      <c r="O1418" s="80"/>
      <c r="P1418" s="80"/>
      <c r="Q1418" s="80"/>
      <c r="R1418" s="80"/>
      <c r="S1418" s="80"/>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5"/>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5"/>
      <c r="BW1418" s="35"/>
      <c r="BX1418" s="35"/>
      <c r="BY1418" s="35"/>
      <c r="BZ1418" s="35"/>
      <c r="CA1418" s="35"/>
      <c r="CB1418" s="35"/>
      <c r="CC1418" s="35"/>
      <c r="CD1418" s="35"/>
      <c r="CE1418" s="35"/>
      <c r="CF1418" s="35"/>
      <c r="CG1418" s="35"/>
      <c r="CH1418" s="35"/>
      <c r="CI1418" s="35"/>
      <c r="CJ1418" s="35"/>
      <c r="CK1418" s="35"/>
      <c r="CL1418" s="35"/>
      <c r="CM1418" s="35"/>
      <c r="CN1418" s="35"/>
      <c r="CO1418" s="35"/>
      <c r="CP1418" s="35"/>
      <c r="CQ1418" s="35"/>
      <c r="CR1418" s="35"/>
      <c r="CS1418" s="35"/>
      <c r="CT1418" s="35"/>
      <c r="CU1418" s="35"/>
      <c r="CV1418" s="35"/>
      <c r="CW1418" s="35"/>
      <c r="CX1418" s="35"/>
      <c r="CY1418" s="35"/>
      <c r="CZ1418" s="35"/>
      <c r="DA1418" s="35"/>
      <c r="DB1418" s="35"/>
      <c r="DC1418" s="35"/>
      <c r="DD1418" s="35"/>
      <c r="DE1418" s="35"/>
      <c r="DF1418" s="35"/>
      <c r="DG1418" s="35"/>
      <c r="DH1418" s="35"/>
      <c r="DI1418" s="35"/>
      <c r="DJ1418" s="35"/>
      <c r="DK1418" s="35"/>
      <c r="DL1418" s="35"/>
      <c r="DM1418" s="35"/>
    </row>
    <row r="1419" spans="1:117">
      <c r="A1419" s="9"/>
      <c r="B1419" s="9"/>
      <c r="C1419" s="42"/>
      <c r="D1419" s="79"/>
      <c r="E1419" s="80"/>
      <c r="F1419" s="80"/>
      <c r="G1419" s="80"/>
      <c r="H1419" s="80"/>
      <c r="I1419" s="80"/>
      <c r="J1419" s="80"/>
      <c r="K1419" s="80"/>
      <c r="L1419" s="80"/>
      <c r="M1419" s="80"/>
      <c r="N1419" s="80"/>
      <c r="O1419" s="80"/>
      <c r="P1419" s="80"/>
      <c r="Q1419" s="80"/>
      <c r="R1419" s="80"/>
      <c r="S1419" s="80"/>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5"/>
      <c r="BW1419" s="35"/>
      <c r="BX1419" s="35"/>
      <c r="BY1419" s="35"/>
      <c r="BZ1419" s="35"/>
      <c r="CA1419" s="35"/>
      <c r="CB1419" s="35"/>
      <c r="CC1419" s="35"/>
      <c r="CD1419" s="35"/>
      <c r="CE1419" s="35"/>
      <c r="CF1419" s="35"/>
      <c r="CG1419" s="35"/>
      <c r="CH1419" s="35"/>
      <c r="CI1419" s="35"/>
      <c r="CJ1419" s="35"/>
      <c r="CK1419" s="35"/>
      <c r="CL1419" s="35"/>
      <c r="CM1419" s="35"/>
      <c r="CN1419" s="35"/>
      <c r="CO1419" s="35"/>
      <c r="CP1419" s="35"/>
      <c r="CQ1419" s="35"/>
      <c r="CR1419" s="35"/>
      <c r="CS1419" s="35"/>
      <c r="CT1419" s="35"/>
      <c r="CU1419" s="35"/>
      <c r="CV1419" s="35"/>
      <c r="CW1419" s="35"/>
      <c r="CX1419" s="35"/>
      <c r="CY1419" s="35"/>
      <c r="CZ1419" s="35"/>
      <c r="DA1419" s="35"/>
      <c r="DB1419" s="35"/>
      <c r="DC1419" s="35"/>
      <c r="DD1419" s="35"/>
      <c r="DE1419" s="35"/>
      <c r="DF1419" s="35"/>
      <c r="DG1419" s="35"/>
      <c r="DH1419" s="35"/>
      <c r="DI1419" s="35"/>
      <c r="DJ1419" s="35"/>
      <c r="DK1419" s="35"/>
      <c r="DL1419" s="35"/>
      <c r="DM1419" s="35"/>
    </row>
    <row r="1420" spans="1:117">
      <c r="A1420" s="9"/>
      <c r="B1420" s="9"/>
      <c r="C1420" s="42"/>
      <c r="D1420" s="79"/>
      <c r="E1420" s="80"/>
      <c r="F1420" s="80"/>
      <c r="G1420" s="80"/>
      <c r="H1420" s="80"/>
      <c r="I1420" s="80"/>
      <c r="J1420" s="80"/>
      <c r="K1420" s="80"/>
      <c r="L1420" s="80"/>
      <c r="M1420" s="80"/>
      <c r="N1420" s="80"/>
      <c r="O1420" s="80"/>
      <c r="P1420" s="80"/>
      <c r="Q1420" s="80"/>
      <c r="R1420" s="80"/>
      <c r="S1420" s="80"/>
      <c r="T1420" s="35"/>
      <c r="U1420" s="35"/>
      <c r="V1420" s="35"/>
      <c r="W1420" s="35"/>
      <c r="X1420" s="35"/>
      <c r="Y1420" s="35"/>
      <c r="Z1420" s="35"/>
      <c r="AA1420" s="35"/>
      <c r="AB1420" s="35"/>
      <c r="AC1420" s="35"/>
      <c r="AD1420" s="35"/>
      <c r="AE1420" s="35"/>
      <c r="AF1420" s="35"/>
      <c r="AG1420" s="35"/>
      <c r="AH1420" s="35"/>
      <c r="AI1420" s="35"/>
      <c r="AJ1420" s="35"/>
      <c r="AK1420" s="35"/>
      <c r="AL1420" s="35"/>
      <c r="AM1420" s="35"/>
      <c r="AN1420" s="35"/>
      <c r="AO1420" s="35"/>
      <c r="AP1420" s="35"/>
      <c r="AQ1420" s="35"/>
      <c r="AR1420" s="35"/>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5"/>
      <c r="BW1420" s="35"/>
      <c r="BX1420" s="35"/>
      <c r="BY1420" s="35"/>
      <c r="BZ1420" s="35"/>
      <c r="CA1420" s="35"/>
      <c r="CB1420" s="35"/>
      <c r="CC1420" s="35"/>
      <c r="CD1420" s="35"/>
      <c r="CE1420" s="35"/>
      <c r="CF1420" s="35"/>
      <c r="CG1420" s="35"/>
      <c r="CH1420" s="35"/>
      <c r="CI1420" s="35"/>
      <c r="CJ1420" s="35"/>
      <c r="CK1420" s="35"/>
      <c r="CL1420" s="35"/>
      <c r="CM1420" s="35"/>
      <c r="CN1420" s="35"/>
      <c r="CO1420" s="35"/>
      <c r="CP1420" s="35"/>
      <c r="CQ1420" s="35"/>
      <c r="CR1420" s="35"/>
      <c r="CS1420" s="35"/>
      <c r="CT1420" s="35"/>
      <c r="CU1420" s="35"/>
      <c r="CV1420" s="35"/>
      <c r="CW1420" s="35"/>
      <c r="CX1420" s="35"/>
      <c r="CY1420" s="35"/>
      <c r="CZ1420" s="35"/>
      <c r="DA1420" s="35"/>
      <c r="DB1420" s="35"/>
      <c r="DC1420" s="35"/>
      <c r="DD1420" s="35"/>
      <c r="DE1420" s="35"/>
      <c r="DF1420" s="35"/>
      <c r="DG1420" s="35"/>
      <c r="DH1420" s="35"/>
      <c r="DI1420" s="35"/>
      <c r="DJ1420" s="35"/>
      <c r="DK1420" s="35"/>
      <c r="DL1420" s="35"/>
      <c r="DM1420" s="35"/>
    </row>
    <row r="1421" spans="1:117">
      <c r="A1421" s="9"/>
      <c r="B1421" s="9"/>
      <c r="C1421" s="42"/>
      <c r="D1421" s="79"/>
      <c r="E1421" s="80"/>
      <c r="F1421" s="80"/>
      <c r="G1421" s="80"/>
      <c r="H1421" s="80"/>
      <c r="I1421" s="80"/>
      <c r="J1421" s="80"/>
      <c r="K1421" s="80"/>
      <c r="L1421" s="80"/>
      <c r="M1421" s="80"/>
      <c r="N1421" s="80"/>
      <c r="O1421" s="80"/>
      <c r="P1421" s="80"/>
      <c r="Q1421" s="80"/>
      <c r="R1421" s="80"/>
      <c r="S1421" s="80"/>
      <c r="T1421" s="35"/>
      <c r="U1421" s="35"/>
      <c r="V1421" s="35"/>
      <c r="W1421" s="35"/>
      <c r="X1421" s="35"/>
      <c r="Y1421" s="35"/>
      <c r="Z1421" s="35"/>
      <c r="AA1421" s="35"/>
      <c r="AB1421" s="35"/>
      <c r="AC1421" s="35"/>
      <c r="AD1421" s="35"/>
      <c r="AE1421" s="35"/>
      <c r="AF1421" s="35"/>
      <c r="AG1421" s="35"/>
      <c r="AH1421" s="35"/>
      <c r="AI1421" s="35"/>
      <c r="AJ1421" s="35"/>
      <c r="AK1421" s="35"/>
      <c r="AL1421" s="35"/>
      <c r="AM1421" s="35"/>
      <c r="AN1421" s="35"/>
      <c r="AO1421" s="35"/>
      <c r="AP1421" s="35"/>
      <c r="AQ1421" s="35"/>
      <c r="AR1421" s="35"/>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5"/>
      <c r="BW1421" s="35"/>
      <c r="BX1421" s="35"/>
      <c r="BY1421" s="35"/>
      <c r="BZ1421" s="35"/>
      <c r="CA1421" s="35"/>
      <c r="CB1421" s="35"/>
      <c r="CC1421" s="35"/>
      <c r="CD1421" s="35"/>
      <c r="CE1421" s="35"/>
      <c r="CF1421" s="35"/>
      <c r="CG1421" s="35"/>
      <c r="CH1421" s="35"/>
      <c r="CI1421" s="35"/>
      <c r="CJ1421" s="35"/>
      <c r="CK1421" s="35"/>
      <c r="CL1421" s="35"/>
      <c r="CM1421" s="35"/>
      <c r="CN1421" s="35"/>
      <c r="CO1421" s="35"/>
      <c r="CP1421" s="35"/>
      <c r="CQ1421" s="35"/>
      <c r="CR1421" s="35"/>
      <c r="CS1421" s="35"/>
      <c r="CT1421" s="35"/>
      <c r="CU1421" s="35"/>
      <c r="CV1421" s="35"/>
      <c r="CW1421" s="35"/>
      <c r="CX1421" s="35"/>
      <c r="CY1421" s="35"/>
      <c r="CZ1421" s="35"/>
      <c r="DA1421" s="35"/>
      <c r="DB1421" s="35"/>
      <c r="DC1421" s="35"/>
      <c r="DD1421" s="35"/>
      <c r="DE1421" s="35"/>
      <c r="DF1421" s="35"/>
      <c r="DG1421" s="35"/>
      <c r="DH1421" s="35"/>
      <c r="DI1421" s="35"/>
      <c r="DJ1421" s="35"/>
      <c r="DK1421" s="35"/>
      <c r="DL1421" s="35"/>
      <c r="DM1421" s="35"/>
    </row>
    <row r="1422" spans="1:117">
      <c r="A1422" s="9"/>
      <c r="B1422" s="9"/>
      <c r="C1422" s="42"/>
      <c r="D1422" s="79"/>
      <c r="E1422" s="80"/>
      <c r="F1422" s="80"/>
      <c r="G1422" s="80"/>
      <c r="H1422" s="80"/>
      <c r="I1422" s="80"/>
      <c r="J1422" s="80"/>
      <c r="K1422" s="80"/>
      <c r="L1422" s="80"/>
      <c r="M1422" s="80"/>
      <c r="N1422" s="80"/>
      <c r="O1422" s="80"/>
      <c r="P1422" s="80"/>
      <c r="Q1422" s="80"/>
      <c r="R1422" s="80"/>
      <c r="S1422" s="80"/>
      <c r="T1422" s="35"/>
      <c r="U1422" s="35"/>
      <c r="V1422" s="35"/>
      <c r="W1422" s="35"/>
      <c r="X1422" s="35"/>
      <c r="Y1422" s="35"/>
      <c r="Z1422" s="35"/>
      <c r="AA1422" s="35"/>
      <c r="AB1422" s="35"/>
      <c r="AC1422" s="35"/>
      <c r="AD1422" s="35"/>
      <c r="AE1422" s="35"/>
      <c r="AF1422" s="35"/>
      <c r="AG1422" s="35"/>
      <c r="AH1422" s="35"/>
      <c r="AI1422" s="35"/>
      <c r="AJ1422" s="35"/>
      <c r="AK1422" s="35"/>
      <c r="AL1422" s="35"/>
      <c r="AM1422" s="35"/>
      <c r="AN1422" s="35"/>
      <c r="AO1422" s="35"/>
      <c r="AP1422" s="35"/>
      <c r="AQ1422" s="35"/>
      <c r="AR1422" s="35"/>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5"/>
      <c r="BW1422" s="35"/>
      <c r="BX1422" s="35"/>
      <c r="BY1422" s="35"/>
      <c r="BZ1422" s="35"/>
      <c r="CA1422" s="35"/>
      <c r="CB1422" s="35"/>
      <c r="CC1422" s="35"/>
      <c r="CD1422" s="35"/>
      <c r="CE1422" s="35"/>
      <c r="CF1422" s="35"/>
      <c r="CG1422" s="35"/>
      <c r="CH1422" s="35"/>
      <c r="CI1422" s="35"/>
      <c r="CJ1422" s="35"/>
      <c r="CK1422" s="35"/>
      <c r="CL1422" s="35"/>
      <c r="CM1422" s="35"/>
      <c r="CN1422" s="35"/>
      <c r="CO1422" s="35"/>
      <c r="CP1422" s="35"/>
      <c r="CQ1422" s="35"/>
      <c r="CR1422" s="35"/>
      <c r="CS1422" s="35"/>
      <c r="CT1422" s="35"/>
      <c r="CU1422" s="35"/>
      <c r="CV1422" s="35"/>
      <c r="CW1422" s="35"/>
      <c r="CX1422" s="35"/>
      <c r="CY1422" s="35"/>
      <c r="CZ1422" s="35"/>
      <c r="DA1422" s="35"/>
      <c r="DB1422" s="35"/>
      <c r="DC1422" s="35"/>
      <c r="DD1422" s="35"/>
      <c r="DE1422" s="35"/>
      <c r="DF1422" s="35"/>
      <c r="DG1422" s="35"/>
      <c r="DH1422" s="35"/>
      <c r="DI1422" s="35"/>
      <c r="DJ1422" s="35"/>
      <c r="DK1422" s="35"/>
      <c r="DL1422" s="35"/>
      <c r="DM1422" s="35"/>
    </row>
    <row r="1423" spans="1:117">
      <c r="A1423" s="9"/>
      <c r="B1423" s="9"/>
      <c r="C1423" s="42"/>
      <c r="D1423" s="79"/>
      <c r="E1423" s="80"/>
      <c r="F1423" s="80"/>
      <c r="G1423" s="80"/>
      <c r="H1423" s="80"/>
      <c r="I1423" s="80"/>
      <c r="J1423" s="80"/>
      <c r="K1423" s="80"/>
      <c r="L1423" s="80"/>
      <c r="M1423" s="80"/>
      <c r="N1423" s="80"/>
      <c r="O1423" s="80"/>
      <c r="P1423" s="80"/>
      <c r="Q1423" s="80"/>
      <c r="R1423" s="80"/>
      <c r="S1423" s="80"/>
      <c r="T1423" s="35"/>
      <c r="U1423" s="35"/>
      <c r="V1423" s="35"/>
      <c r="W1423" s="35"/>
      <c r="X1423" s="35"/>
      <c r="Y1423" s="35"/>
      <c r="Z1423" s="35"/>
      <c r="AA1423" s="35"/>
      <c r="AB1423" s="35"/>
      <c r="AC1423" s="35"/>
      <c r="AD1423" s="35"/>
      <c r="AE1423" s="35"/>
      <c r="AF1423" s="35"/>
      <c r="AG1423" s="35"/>
      <c r="AH1423" s="35"/>
      <c r="AI1423" s="35"/>
      <c r="AJ1423" s="35"/>
      <c r="AK1423" s="35"/>
      <c r="AL1423" s="35"/>
      <c r="AM1423" s="35"/>
      <c r="AN1423" s="35"/>
      <c r="AO1423" s="35"/>
      <c r="AP1423" s="35"/>
      <c r="AQ1423" s="35"/>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c r="CC1423" s="35"/>
      <c r="CD1423" s="35"/>
      <c r="CE1423" s="35"/>
      <c r="CF1423" s="35"/>
      <c r="CG1423" s="35"/>
      <c r="CH1423" s="35"/>
      <c r="CI1423" s="35"/>
      <c r="CJ1423" s="35"/>
      <c r="CK1423" s="35"/>
      <c r="CL1423" s="35"/>
      <c r="CM1423" s="35"/>
      <c r="CN1423" s="35"/>
      <c r="CO1423" s="35"/>
      <c r="CP1423" s="35"/>
      <c r="CQ1423" s="35"/>
      <c r="CR1423" s="35"/>
      <c r="CS1423" s="35"/>
      <c r="CT1423" s="35"/>
      <c r="CU1423" s="35"/>
      <c r="CV1423" s="35"/>
      <c r="CW1423" s="35"/>
      <c r="CX1423" s="35"/>
      <c r="CY1423" s="35"/>
      <c r="CZ1423" s="35"/>
      <c r="DA1423" s="35"/>
      <c r="DB1423" s="35"/>
      <c r="DC1423" s="35"/>
      <c r="DD1423" s="35"/>
      <c r="DE1423" s="35"/>
      <c r="DF1423" s="35"/>
      <c r="DG1423" s="35"/>
      <c r="DH1423" s="35"/>
      <c r="DI1423" s="35"/>
      <c r="DJ1423" s="35"/>
      <c r="DK1423" s="35"/>
      <c r="DL1423" s="35"/>
      <c r="DM1423" s="35"/>
    </row>
    <row r="1424" spans="1:117">
      <c r="A1424" s="9"/>
      <c r="B1424" s="9"/>
      <c r="C1424" s="42"/>
      <c r="D1424" s="79"/>
      <c r="E1424" s="80"/>
      <c r="F1424" s="80"/>
      <c r="G1424" s="80"/>
      <c r="H1424" s="80"/>
      <c r="I1424" s="80"/>
      <c r="J1424" s="80"/>
      <c r="K1424" s="80"/>
      <c r="L1424" s="80"/>
      <c r="M1424" s="80"/>
      <c r="N1424" s="80"/>
      <c r="O1424" s="80"/>
      <c r="P1424" s="80"/>
      <c r="Q1424" s="80"/>
      <c r="R1424" s="80"/>
      <c r="S1424" s="80"/>
      <c r="T1424" s="35"/>
      <c r="U1424" s="35"/>
      <c r="V1424" s="35"/>
      <c r="W1424" s="35"/>
      <c r="X1424" s="35"/>
      <c r="Y1424" s="35"/>
      <c r="Z1424" s="35"/>
      <c r="AA1424" s="35"/>
      <c r="AB1424" s="35"/>
      <c r="AC1424" s="35"/>
      <c r="AD1424" s="35"/>
      <c r="AE1424" s="35"/>
      <c r="AF1424" s="35"/>
      <c r="AG1424" s="35"/>
      <c r="AH1424" s="35"/>
      <c r="AI1424" s="35"/>
      <c r="AJ1424" s="35"/>
      <c r="AK1424" s="35"/>
      <c r="AL1424" s="35"/>
      <c r="AM1424" s="35"/>
      <c r="AN1424" s="35"/>
      <c r="AO1424" s="35"/>
      <c r="AP1424" s="35"/>
      <c r="AQ1424" s="35"/>
      <c r="AR1424" s="35"/>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5"/>
      <c r="BW1424" s="35"/>
      <c r="BX1424" s="35"/>
      <c r="BY1424" s="35"/>
      <c r="BZ1424" s="35"/>
      <c r="CA1424" s="35"/>
      <c r="CB1424" s="35"/>
      <c r="CC1424" s="35"/>
      <c r="CD1424" s="35"/>
      <c r="CE1424" s="35"/>
      <c r="CF1424" s="35"/>
      <c r="CG1424" s="35"/>
      <c r="CH1424" s="35"/>
      <c r="CI1424" s="35"/>
      <c r="CJ1424" s="35"/>
      <c r="CK1424" s="35"/>
      <c r="CL1424" s="35"/>
      <c r="CM1424" s="35"/>
      <c r="CN1424" s="35"/>
      <c r="CO1424" s="35"/>
      <c r="CP1424" s="35"/>
      <c r="CQ1424" s="35"/>
      <c r="CR1424" s="35"/>
      <c r="CS1424" s="35"/>
      <c r="CT1424" s="35"/>
      <c r="CU1424" s="35"/>
      <c r="CV1424" s="35"/>
      <c r="CW1424" s="35"/>
      <c r="CX1424" s="35"/>
      <c r="CY1424" s="35"/>
      <c r="CZ1424" s="35"/>
      <c r="DA1424" s="35"/>
      <c r="DB1424" s="35"/>
      <c r="DC1424" s="35"/>
      <c r="DD1424" s="35"/>
      <c r="DE1424" s="35"/>
      <c r="DF1424" s="35"/>
      <c r="DG1424" s="35"/>
      <c r="DH1424" s="35"/>
      <c r="DI1424" s="35"/>
      <c r="DJ1424" s="35"/>
      <c r="DK1424" s="35"/>
      <c r="DL1424" s="35"/>
      <c r="DM1424" s="35"/>
    </row>
    <row r="1425" spans="1:117">
      <c r="A1425" s="9"/>
      <c r="B1425" s="9"/>
      <c r="C1425" s="42"/>
      <c r="D1425" s="79"/>
      <c r="E1425" s="80"/>
      <c r="F1425" s="80"/>
      <c r="G1425" s="80"/>
      <c r="H1425" s="80"/>
      <c r="I1425" s="80"/>
      <c r="J1425" s="80"/>
      <c r="K1425" s="80"/>
      <c r="L1425" s="80"/>
      <c r="M1425" s="80"/>
      <c r="N1425" s="80"/>
      <c r="O1425" s="80"/>
      <c r="P1425" s="80"/>
      <c r="Q1425" s="80"/>
      <c r="R1425" s="80"/>
      <c r="S1425" s="80"/>
      <c r="T1425" s="35"/>
      <c r="U1425" s="35"/>
      <c r="V1425" s="35"/>
      <c r="W1425" s="35"/>
      <c r="X1425" s="35"/>
      <c r="Y1425" s="35"/>
      <c r="Z1425" s="35"/>
      <c r="AA1425" s="35"/>
      <c r="AB1425" s="35"/>
      <c r="AC1425" s="35"/>
      <c r="AD1425" s="35"/>
      <c r="AE1425" s="35"/>
      <c r="AF1425" s="35"/>
      <c r="AG1425" s="35"/>
      <c r="AH1425" s="35"/>
      <c r="AI1425" s="35"/>
      <c r="AJ1425" s="35"/>
      <c r="AK1425" s="35"/>
      <c r="AL1425" s="35"/>
      <c r="AM1425" s="35"/>
      <c r="AN1425" s="35"/>
      <c r="AO1425" s="35"/>
      <c r="AP1425" s="35"/>
      <c r="AQ1425" s="35"/>
      <c r="AR1425" s="35"/>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5"/>
      <c r="BW1425" s="35"/>
      <c r="BX1425" s="35"/>
      <c r="BY1425" s="35"/>
      <c r="BZ1425" s="35"/>
      <c r="CA1425" s="35"/>
      <c r="CB1425" s="35"/>
      <c r="CC1425" s="35"/>
      <c r="CD1425" s="35"/>
      <c r="CE1425" s="35"/>
      <c r="CF1425" s="35"/>
      <c r="CG1425" s="35"/>
      <c r="CH1425" s="35"/>
      <c r="CI1425" s="35"/>
      <c r="CJ1425" s="35"/>
      <c r="CK1425" s="35"/>
      <c r="CL1425" s="35"/>
      <c r="CM1425" s="35"/>
      <c r="CN1425" s="35"/>
      <c r="CO1425" s="35"/>
      <c r="CP1425" s="35"/>
      <c r="CQ1425" s="35"/>
      <c r="CR1425" s="35"/>
      <c r="CS1425" s="35"/>
      <c r="CT1425" s="35"/>
      <c r="CU1425" s="35"/>
      <c r="CV1425" s="35"/>
      <c r="CW1425" s="35"/>
      <c r="CX1425" s="35"/>
      <c r="CY1425" s="35"/>
      <c r="CZ1425" s="35"/>
      <c r="DA1425" s="35"/>
      <c r="DB1425" s="35"/>
      <c r="DC1425" s="35"/>
      <c r="DD1425" s="35"/>
      <c r="DE1425" s="35"/>
      <c r="DF1425" s="35"/>
      <c r="DG1425" s="35"/>
      <c r="DH1425" s="35"/>
      <c r="DI1425" s="35"/>
      <c r="DJ1425" s="35"/>
      <c r="DK1425" s="35"/>
      <c r="DL1425" s="35"/>
      <c r="DM1425" s="35"/>
    </row>
    <row r="1426" spans="1:117">
      <c r="A1426" s="9"/>
      <c r="B1426" s="9"/>
      <c r="C1426" s="42"/>
      <c r="D1426" s="79"/>
      <c r="E1426" s="80"/>
      <c r="F1426" s="80"/>
      <c r="G1426" s="80"/>
      <c r="H1426" s="80"/>
      <c r="I1426" s="80"/>
      <c r="J1426" s="80"/>
      <c r="K1426" s="80"/>
      <c r="L1426" s="80"/>
      <c r="M1426" s="80"/>
      <c r="N1426" s="80"/>
      <c r="O1426" s="80"/>
      <c r="P1426" s="80"/>
      <c r="Q1426" s="80"/>
      <c r="R1426" s="80"/>
      <c r="S1426" s="80"/>
      <c r="T1426" s="35"/>
      <c r="U1426" s="35"/>
      <c r="V1426" s="35"/>
      <c r="W1426" s="35"/>
      <c r="X1426" s="35"/>
      <c r="Y1426" s="35"/>
      <c r="Z1426" s="35"/>
      <c r="AA1426" s="35"/>
      <c r="AB1426" s="35"/>
      <c r="AC1426" s="35"/>
      <c r="AD1426" s="35"/>
      <c r="AE1426" s="35"/>
      <c r="AF1426" s="35"/>
      <c r="AG1426" s="35"/>
      <c r="AH1426" s="35"/>
      <c r="AI1426" s="35"/>
      <c r="AJ1426" s="35"/>
      <c r="AK1426" s="35"/>
      <c r="AL1426" s="35"/>
      <c r="AM1426" s="35"/>
      <c r="AN1426" s="35"/>
      <c r="AO1426" s="35"/>
      <c r="AP1426" s="35"/>
      <c r="AQ1426" s="35"/>
      <c r="AR1426" s="35"/>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5"/>
      <c r="BW1426" s="35"/>
      <c r="BX1426" s="35"/>
      <c r="BY1426" s="35"/>
      <c r="BZ1426" s="35"/>
      <c r="CA1426" s="35"/>
      <c r="CB1426" s="35"/>
      <c r="CC1426" s="35"/>
      <c r="CD1426" s="35"/>
      <c r="CE1426" s="35"/>
      <c r="CF1426" s="35"/>
      <c r="CG1426" s="35"/>
      <c r="CH1426" s="35"/>
      <c r="CI1426" s="35"/>
      <c r="CJ1426" s="35"/>
      <c r="CK1426" s="35"/>
      <c r="CL1426" s="35"/>
      <c r="CM1426" s="35"/>
      <c r="CN1426" s="35"/>
      <c r="CO1426" s="35"/>
      <c r="CP1426" s="35"/>
      <c r="CQ1426" s="35"/>
      <c r="CR1426" s="35"/>
      <c r="CS1426" s="35"/>
      <c r="CT1426" s="35"/>
      <c r="CU1426" s="35"/>
      <c r="CV1426" s="35"/>
      <c r="CW1426" s="35"/>
      <c r="CX1426" s="35"/>
      <c r="CY1426" s="35"/>
      <c r="CZ1426" s="35"/>
      <c r="DA1426" s="35"/>
      <c r="DB1426" s="35"/>
      <c r="DC1426" s="35"/>
      <c r="DD1426" s="35"/>
      <c r="DE1426" s="35"/>
      <c r="DF1426" s="35"/>
      <c r="DG1426" s="35"/>
      <c r="DH1426" s="35"/>
      <c r="DI1426" s="35"/>
      <c r="DJ1426" s="35"/>
      <c r="DK1426" s="35"/>
      <c r="DL1426" s="35"/>
      <c r="DM1426" s="35"/>
    </row>
    <row r="1427" spans="1:117">
      <c r="A1427" s="9"/>
      <c r="B1427" s="9"/>
      <c r="C1427" s="42"/>
      <c r="D1427" s="79"/>
      <c r="E1427" s="80"/>
      <c r="F1427" s="80"/>
      <c r="G1427" s="80"/>
      <c r="H1427" s="80"/>
      <c r="I1427" s="80"/>
      <c r="J1427" s="80"/>
      <c r="K1427" s="80"/>
      <c r="L1427" s="80"/>
      <c r="M1427" s="80"/>
      <c r="N1427" s="80"/>
      <c r="O1427" s="80"/>
      <c r="P1427" s="80"/>
      <c r="Q1427" s="80"/>
      <c r="R1427" s="80"/>
      <c r="S1427" s="80"/>
      <c r="T1427" s="35"/>
      <c r="U1427" s="35"/>
      <c r="V1427" s="35"/>
      <c r="W1427" s="35"/>
      <c r="X1427" s="35"/>
      <c r="Y1427" s="35"/>
      <c r="Z1427" s="35"/>
      <c r="AA1427" s="35"/>
      <c r="AB1427" s="35"/>
      <c r="AC1427" s="35"/>
      <c r="AD1427" s="35"/>
      <c r="AE1427" s="35"/>
      <c r="AF1427" s="35"/>
      <c r="AG1427" s="35"/>
      <c r="AH1427" s="35"/>
      <c r="AI1427" s="35"/>
      <c r="AJ1427" s="35"/>
      <c r="AK1427" s="35"/>
      <c r="AL1427" s="35"/>
      <c r="AM1427" s="35"/>
      <c r="AN1427" s="35"/>
      <c r="AO1427" s="35"/>
      <c r="AP1427" s="35"/>
      <c r="AQ1427" s="35"/>
      <c r="AR1427" s="35"/>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5"/>
      <c r="BW1427" s="35"/>
      <c r="BX1427" s="35"/>
      <c r="BY1427" s="35"/>
      <c r="BZ1427" s="35"/>
      <c r="CA1427" s="35"/>
      <c r="CB1427" s="35"/>
      <c r="CC1427" s="35"/>
      <c r="CD1427" s="35"/>
      <c r="CE1427" s="35"/>
      <c r="CF1427" s="35"/>
      <c r="CG1427" s="35"/>
      <c r="CH1427" s="35"/>
      <c r="CI1427" s="35"/>
      <c r="CJ1427" s="35"/>
      <c r="CK1427" s="35"/>
      <c r="CL1427" s="35"/>
      <c r="CM1427" s="35"/>
      <c r="CN1427" s="35"/>
      <c r="CO1427" s="35"/>
      <c r="CP1427" s="35"/>
      <c r="CQ1427" s="35"/>
      <c r="CR1427" s="35"/>
      <c r="CS1427" s="35"/>
      <c r="CT1427" s="35"/>
      <c r="CU1427" s="35"/>
      <c r="CV1427" s="35"/>
      <c r="CW1427" s="35"/>
      <c r="CX1427" s="35"/>
      <c r="CY1427" s="35"/>
      <c r="CZ1427" s="35"/>
      <c r="DA1427" s="35"/>
      <c r="DB1427" s="35"/>
      <c r="DC1427" s="35"/>
      <c r="DD1427" s="35"/>
      <c r="DE1427" s="35"/>
      <c r="DF1427" s="35"/>
      <c r="DG1427" s="35"/>
      <c r="DH1427" s="35"/>
      <c r="DI1427" s="35"/>
      <c r="DJ1427" s="35"/>
      <c r="DK1427" s="35"/>
      <c r="DL1427" s="35"/>
      <c r="DM1427" s="35"/>
    </row>
    <row r="1428" spans="1:117">
      <c r="A1428" s="9"/>
      <c r="B1428" s="9"/>
      <c r="C1428" s="42"/>
      <c r="D1428" s="79"/>
      <c r="E1428" s="80"/>
      <c r="F1428" s="80"/>
      <c r="G1428" s="80"/>
      <c r="H1428" s="80"/>
      <c r="I1428" s="80"/>
      <c r="J1428" s="80"/>
      <c r="K1428" s="80"/>
      <c r="L1428" s="80"/>
      <c r="M1428" s="80"/>
      <c r="N1428" s="80"/>
      <c r="O1428" s="80"/>
      <c r="P1428" s="80"/>
      <c r="Q1428" s="80"/>
      <c r="R1428" s="80"/>
      <c r="S1428" s="80"/>
      <c r="T1428" s="35"/>
      <c r="U1428" s="35"/>
      <c r="V1428" s="35"/>
      <c r="W1428" s="35"/>
      <c r="X1428" s="35"/>
      <c r="Y1428" s="35"/>
      <c r="Z1428" s="35"/>
      <c r="AA1428" s="35"/>
      <c r="AB1428" s="35"/>
      <c r="AC1428" s="35"/>
      <c r="AD1428" s="35"/>
      <c r="AE1428" s="35"/>
      <c r="AF1428" s="35"/>
      <c r="AG1428" s="35"/>
      <c r="AH1428" s="35"/>
      <c r="AI1428" s="35"/>
      <c r="AJ1428" s="35"/>
      <c r="AK1428" s="35"/>
      <c r="AL1428" s="35"/>
      <c r="AM1428" s="35"/>
      <c r="AN1428" s="35"/>
      <c r="AO1428" s="35"/>
      <c r="AP1428" s="35"/>
      <c r="AQ1428" s="35"/>
      <c r="AR1428" s="35"/>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c r="CC1428" s="35"/>
      <c r="CD1428" s="35"/>
      <c r="CE1428" s="35"/>
      <c r="CF1428" s="35"/>
      <c r="CG1428" s="35"/>
      <c r="CH1428" s="35"/>
      <c r="CI1428" s="35"/>
      <c r="CJ1428" s="35"/>
      <c r="CK1428" s="35"/>
      <c r="CL1428" s="35"/>
      <c r="CM1428" s="35"/>
      <c r="CN1428" s="35"/>
      <c r="CO1428" s="35"/>
      <c r="CP1428" s="35"/>
      <c r="CQ1428" s="35"/>
      <c r="CR1428" s="35"/>
      <c r="CS1428" s="35"/>
      <c r="CT1428" s="35"/>
      <c r="CU1428" s="35"/>
      <c r="CV1428" s="35"/>
      <c r="CW1428" s="35"/>
      <c r="CX1428" s="35"/>
      <c r="CY1428" s="35"/>
      <c r="CZ1428" s="35"/>
      <c r="DA1428" s="35"/>
      <c r="DB1428" s="35"/>
      <c r="DC1428" s="35"/>
      <c r="DD1428" s="35"/>
      <c r="DE1428" s="35"/>
      <c r="DF1428" s="35"/>
      <c r="DG1428" s="35"/>
      <c r="DH1428" s="35"/>
      <c r="DI1428" s="35"/>
      <c r="DJ1428" s="35"/>
      <c r="DK1428" s="35"/>
      <c r="DL1428" s="35"/>
      <c r="DM1428" s="35"/>
    </row>
    <row r="1429" spans="1:117">
      <c r="A1429" s="9"/>
      <c r="B1429" s="9"/>
      <c r="C1429" s="42"/>
      <c r="D1429" s="79"/>
      <c r="E1429" s="80"/>
      <c r="F1429" s="80"/>
      <c r="G1429" s="80"/>
      <c r="H1429" s="80"/>
      <c r="I1429" s="80"/>
      <c r="J1429" s="80"/>
      <c r="K1429" s="80"/>
      <c r="L1429" s="80"/>
      <c r="M1429" s="80"/>
      <c r="N1429" s="80"/>
      <c r="O1429" s="80"/>
      <c r="P1429" s="80"/>
      <c r="Q1429" s="80"/>
      <c r="R1429" s="80"/>
      <c r="S1429" s="80"/>
      <c r="T1429" s="35"/>
      <c r="U1429" s="35"/>
      <c r="V1429" s="35"/>
      <c r="W1429" s="35"/>
      <c r="X1429" s="35"/>
      <c r="Y1429" s="35"/>
      <c r="Z1429" s="35"/>
      <c r="AA1429" s="35"/>
      <c r="AB1429" s="35"/>
      <c r="AC1429" s="35"/>
      <c r="AD1429" s="35"/>
      <c r="AE1429" s="35"/>
      <c r="AF1429" s="35"/>
      <c r="AG1429" s="35"/>
      <c r="AH1429" s="35"/>
      <c r="AI1429" s="35"/>
      <c r="AJ1429" s="35"/>
      <c r="AK1429" s="35"/>
      <c r="AL1429" s="35"/>
      <c r="AM1429" s="35"/>
      <c r="AN1429" s="35"/>
      <c r="AO1429" s="35"/>
      <c r="AP1429" s="35"/>
      <c r="AQ1429" s="35"/>
      <c r="AR1429" s="35"/>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5"/>
      <c r="BW1429" s="35"/>
      <c r="BX1429" s="35"/>
      <c r="BY1429" s="35"/>
      <c r="BZ1429" s="35"/>
      <c r="CA1429" s="35"/>
      <c r="CB1429" s="35"/>
      <c r="CC1429" s="35"/>
      <c r="CD1429" s="35"/>
      <c r="CE1429" s="35"/>
      <c r="CF1429" s="35"/>
      <c r="CG1429" s="35"/>
      <c r="CH1429" s="35"/>
      <c r="CI1429" s="35"/>
      <c r="CJ1429" s="35"/>
      <c r="CK1429" s="35"/>
      <c r="CL1429" s="35"/>
      <c r="CM1429" s="35"/>
      <c r="CN1429" s="35"/>
      <c r="CO1429" s="35"/>
      <c r="CP1429" s="35"/>
      <c r="CQ1429" s="35"/>
      <c r="CR1429" s="35"/>
      <c r="CS1429" s="35"/>
      <c r="CT1429" s="35"/>
      <c r="CU1429" s="35"/>
      <c r="CV1429" s="35"/>
      <c r="CW1429" s="35"/>
      <c r="CX1429" s="35"/>
      <c r="CY1429" s="35"/>
      <c r="CZ1429" s="35"/>
      <c r="DA1429" s="35"/>
      <c r="DB1429" s="35"/>
      <c r="DC1429" s="35"/>
      <c r="DD1429" s="35"/>
      <c r="DE1429" s="35"/>
      <c r="DF1429" s="35"/>
      <c r="DG1429" s="35"/>
      <c r="DH1429" s="35"/>
      <c r="DI1429" s="35"/>
      <c r="DJ1429" s="35"/>
      <c r="DK1429" s="35"/>
      <c r="DL1429" s="35"/>
      <c r="DM1429" s="35"/>
    </row>
    <row r="1430" spans="1:117">
      <c r="A1430" s="9"/>
      <c r="B1430" s="9"/>
      <c r="C1430" s="42"/>
      <c r="D1430" s="79"/>
      <c r="E1430" s="80"/>
      <c r="F1430" s="80"/>
      <c r="G1430" s="80"/>
      <c r="H1430" s="80"/>
      <c r="I1430" s="80"/>
      <c r="J1430" s="80"/>
      <c r="K1430" s="80"/>
      <c r="L1430" s="80"/>
      <c r="M1430" s="80"/>
      <c r="N1430" s="80"/>
      <c r="O1430" s="80"/>
      <c r="P1430" s="80"/>
      <c r="Q1430" s="80"/>
      <c r="R1430" s="80"/>
      <c r="S1430" s="80"/>
      <c r="T1430" s="35"/>
      <c r="U1430" s="35"/>
      <c r="V1430" s="35"/>
      <c r="W1430" s="35"/>
      <c r="X1430" s="35"/>
      <c r="Y1430" s="35"/>
      <c r="Z1430" s="35"/>
      <c r="AA1430" s="35"/>
      <c r="AB1430" s="35"/>
      <c r="AC1430" s="35"/>
      <c r="AD1430" s="35"/>
      <c r="AE1430" s="35"/>
      <c r="AF1430" s="35"/>
      <c r="AG1430" s="35"/>
      <c r="AH1430" s="35"/>
      <c r="AI1430" s="35"/>
      <c r="AJ1430" s="35"/>
      <c r="AK1430" s="35"/>
      <c r="AL1430" s="35"/>
      <c r="AM1430" s="35"/>
      <c r="AN1430" s="35"/>
      <c r="AO1430" s="35"/>
      <c r="AP1430" s="35"/>
      <c r="AQ1430" s="35"/>
      <c r="AR1430" s="35"/>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5"/>
      <c r="BW1430" s="35"/>
      <c r="BX1430" s="35"/>
      <c r="BY1430" s="35"/>
      <c r="BZ1430" s="35"/>
      <c r="CA1430" s="35"/>
      <c r="CB1430" s="35"/>
      <c r="CC1430" s="35"/>
      <c r="CD1430" s="35"/>
      <c r="CE1430" s="35"/>
      <c r="CF1430" s="35"/>
      <c r="CG1430" s="35"/>
      <c r="CH1430" s="35"/>
      <c r="CI1430" s="35"/>
      <c r="CJ1430" s="35"/>
      <c r="CK1430" s="35"/>
      <c r="CL1430" s="35"/>
      <c r="CM1430" s="35"/>
      <c r="CN1430" s="35"/>
      <c r="CO1430" s="35"/>
      <c r="CP1430" s="35"/>
      <c r="CQ1430" s="35"/>
      <c r="CR1430" s="35"/>
      <c r="CS1430" s="35"/>
      <c r="CT1430" s="35"/>
      <c r="CU1430" s="35"/>
      <c r="CV1430" s="35"/>
      <c r="CW1430" s="35"/>
      <c r="CX1430" s="35"/>
      <c r="CY1430" s="35"/>
      <c r="CZ1430" s="35"/>
      <c r="DA1430" s="35"/>
      <c r="DB1430" s="35"/>
      <c r="DC1430" s="35"/>
      <c r="DD1430" s="35"/>
      <c r="DE1430" s="35"/>
      <c r="DF1430" s="35"/>
      <c r="DG1430" s="35"/>
      <c r="DH1430" s="35"/>
      <c r="DI1430" s="35"/>
      <c r="DJ1430" s="35"/>
      <c r="DK1430" s="35"/>
      <c r="DL1430" s="35"/>
      <c r="DM1430" s="35"/>
    </row>
    <row r="1431" spans="1:117">
      <c r="A1431" s="9"/>
      <c r="B1431" s="9"/>
      <c r="C1431" s="42"/>
      <c r="D1431" s="79"/>
      <c r="E1431" s="80"/>
      <c r="F1431" s="80"/>
      <c r="G1431" s="80"/>
      <c r="H1431" s="80"/>
      <c r="I1431" s="80"/>
      <c r="J1431" s="80"/>
      <c r="K1431" s="80"/>
      <c r="L1431" s="80"/>
      <c r="M1431" s="80"/>
      <c r="N1431" s="80"/>
      <c r="O1431" s="80"/>
      <c r="P1431" s="80"/>
      <c r="Q1431" s="80"/>
      <c r="R1431" s="80"/>
      <c r="S1431" s="80"/>
      <c r="T1431" s="35"/>
      <c r="U1431" s="35"/>
      <c r="V1431" s="35"/>
      <c r="W1431" s="35"/>
      <c r="X1431" s="35"/>
      <c r="Y1431" s="35"/>
      <c r="Z1431" s="35"/>
      <c r="AA1431" s="35"/>
      <c r="AB1431" s="35"/>
      <c r="AC1431" s="35"/>
      <c r="AD1431" s="35"/>
      <c r="AE1431" s="35"/>
      <c r="AF1431" s="35"/>
      <c r="AG1431" s="35"/>
      <c r="AH1431" s="35"/>
      <c r="AI1431" s="35"/>
      <c r="AJ1431" s="35"/>
      <c r="AK1431" s="35"/>
      <c r="AL1431" s="35"/>
      <c r="AM1431" s="35"/>
      <c r="AN1431" s="35"/>
      <c r="AO1431" s="35"/>
      <c r="AP1431" s="35"/>
      <c r="AQ1431" s="35"/>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c r="CC1431" s="35"/>
      <c r="CD1431" s="35"/>
      <c r="CE1431" s="35"/>
      <c r="CF1431" s="35"/>
      <c r="CG1431" s="35"/>
      <c r="CH1431" s="35"/>
      <c r="CI1431" s="35"/>
      <c r="CJ1431" s="35"/>
      <c r="CK1431" s="35"/>
      <c r="CL1431" s="35"/>
      <c r="CM1431" s="35"/>
      <c r="CN1431" s="35"/>
      <c r="CO1431" s="35"/>
      <c r="CP1431" s="35"/>
      <c r="CQ1431" s="35"/>
      <c r="CR1431" s="35"/>
      <c r="CS1431" s="35"/>
      <c r="CT1431" s="35"/>
      <c r="CU1431" s="35"/>
      <c r="CV1431" s="35"/>
      <c r="CW1431" s="35"/>
      <c r="CX1431" s="35"/>
      <c r="CY1431" s="35"/>
      <c r="CZ1431" s="35"/>
      <c r="DA1431" s="35"/>
      <c r="DB1431" s="35"/>
      <c r="DC1431" s="35"/>
      <c r="DD1431" s="35"/>
      <c r="DE1431" s="35"/>
      <c r="DF1431" s="35"/>
      <c r="DG1431" s="35"/>
      <c r="DH1431" s="35"/>
      <c r="DI1431" s="35"/>
      <c r="DJ1431" s="35"/>
      <c r="DK1431" s="35"/>
      <c r="DL1431" s="35"/>
      <c r="DM1431" s="35"/>
    </row>
    <row r="1432" spans="1:117">
      <c r="A1432" s="9"/>
      <c r="B1432" s="9"/>
      <c r="C1432" s="42"/>
      <c r="D1432" s="79"/>
      <c r="E1432" s="80"/>
      <c r="F1432" s="80"/>
      <c r="G1432" s="80"/>
      <c r="H1432" s="80"/>
      <c r="I1432" s="80"/>
      <c r="J1432" s="80"/>
      <c r="K1432" s="80"/>
      <c r="L1432" s="80"/>
      <c r="M1432" s="80"/>
      <c r="N1432" s="80"/>
      <c r="O1432" s="80"/>
      <c r="P1432" s="80"/>
      <c r="Q1432" s="80"/>
      <c r="R1432" s="80"/>
      <c r="S1432" s="80"/>
      <c r="T1432" s="35"/>
      <c r="U1432" s="35"/>
      <c r="V1432" s="35"/>
      <c r="W1432" s="35"/>
      <c r="X1432" s="35"/>
      <c r="Y1432" s="35"/>
      <c r="Z1432" s="35"/>
      <c r="AA1432" s="35"/>
      <c r="AB1432" s="35"/>
      <c r="AC1432" s="35"/>
      <c r="AD1432" s="35"/>
      <c r="AE1432" s="35"/>
      <c r="AF1432" s="35"/>
      <c r="AG1432" s="35"/>
      <c r="AH1432" s="35"/>
      <c r="AI1432" s="35"/>
      <c r="AJ1432" s="35"/>
      <c r="AK1432" s="35"/>
      <c r="AL1432" s="35"/>
      <c r="AM1432" s="35"/>
      <c r="AN1432" s="35"/>
      <c r="AO1432" s="35"/>
      <c r="AP1432" s="35"/>
      <c r="AQ1432" s="35"/>
      <c r="AR1432" s="35"/>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c r="CC1432" s="35"/>
      <c r="CD1432" s="35"/>
      <c r="CE1432" s="35"/>
      <c r="CF1432" s="35"/>
      <c r="CG1432" s="35"/>
      <c r="CH1432" s="35"/>
      <c r="CI1432" s="35"/>
      <c r="CJ1432" s="35"/>
      <c r="CK1432" s="35"/>
      <c r="CL1432" s="35"/>
      <c r="CM1432" s="35"/>
      <c r="CN1432" s="35"/>
      <c r="CO1432" s="35"/>
      <c r="CP1432" s="35"/>
      <c r="CQ1432" s="35"/>
      <c r="CR1432" s="35"/>
      <c r="CS1432" s="35"/>
      <c r="CT1432" s="35"/>
      <c r="CU1432" s="35"/>
      <c r="CV1432" s="35"/>
      <c r="CW1432" s="35"/>
      <c r="CX1432" s="35"/>
      <c r="CY1432" s="35"/>
      <c r="CZ1432" s="35"/>
      <c r="DA1432" s="35"/>
      <c r="DB1432" s="35"/>
      <c r="DC1432" s="35"/>
      <c r="DD1432" s="35"/>
      <c r="DE1432" s="35"/>
      <c r="DF1432" s="35"/>
      <c r="DG1432" s="35"/>
      <c r="DH1432" s="35"/>
      <c r="DI1432" s="35"/>
      <c r="DJ1432" s="35"/>
      <c r="DK1432" s="35"/>
      <c r="DL1432" s="35"/>
      <c r="DM1432" s="35"/>
    </row>
    <row r="1433" spans="1:117">
      <c r="A1433" s="9"/>
      <c r="B1433" s="9"/>
      <c r="C1433" s="42"/>
      <c r="D1433" s="79"/>
      <c r="E1433" s="80"/>
      <c r="F1433" s="80"/>
      <c r="G1433" s="80"/>
      <c r="H1433" s="80"/>
      <c r="I1433" s="80"/>
      <c r="J1433" s="80"/>
      <c r="K1433" s="80"/>
      <c r="L1433" s="80"/>
      <c r="M1433" s="80"/>
      <c r="N1433" s="80"/>
      <c r="O1433" s="80"/>
      <c r="P1433" s="80"/>
      <c r="Q1433" s="80"/>
      <c r="R1433" s="80"/>
      <c r="S1433" s="80"/>
      <c r="T1433" s="35"/>
      <c r="U1433" s="35"/>
      <c r="V1433" s="35"/>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5"/>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c r="BW1433" s="35"/>
      <c r="BX1433" s="35"/>
      <c r="BY1433" s="35"/>
      <c r="BZ1433" s="35"/>
      <c r="CA1433" s="35"/>
      <c r="CB1433" s="35"/>
      <c r="CC1433" s="35"/>
      <c r="CD1433" s="35"/>
      <c r="CE1433" s="35"/>
      <c r="CF1433" s="35"/>
      <c r="CG1433" s="35"/>
      <c r="CH1433" s="35"/>
      <c r="CI1433" s="35"/>
      <c r="CJ1433" s="35"/>
      <c r="CK1433" s="35"/>
      <c r="CL1433" s="35"/>
      <c r="CM1433" s="35"/>
      <c r="CN1433" s="35"/>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row>
    <row r="1434" spans="1:117">
      <c r="A1434" s="9"/>
      <c r="B1434" s="9"/>
      <c r="C1434" s="42"/>
      <c r="D1434" s="79"/>
      <c r="E1434" s="80"/>
      <c r="F1434" s="80"/>
      <c r="G1434" s="80"/>
      <c r="H1434" s="80"/>
      <c r="I1434" s="80"/>
      <c r="J1434" s="80"/>
      <c r="K1434" s="80"/>
      <c r="L1434" s="80"/>
      <c r="M1434" s="80"/>
      <c r="N1434" s="80"/>
      <c r="O1434" s="80"/>
      <c r="P1434" s="80"/>
      <c r="Q1434" s="80"/>
      <c r="R1434" s="80"/>
      <c r="S1434" s="80"/>
      <c r="T1434" s="35"/>
      <c r="U1434" s="35"/>
      <c r="V1434" s="35"/>
      <c r="W1434" s="35"/>
      <c r="X1434" s="35"/>
      <c r="Y1434" s="35"/>
      <c r="Z1434" s="35"/>
      <c r="AA1434" s="35"/>
      <c r="AB1434" s="35"/>
      <c r="AC1434" s="35"/>
      <c r="AD1434" s="35"/>
      <c r="AE1434" s="35"/>
      <c r="AF1434" s="35"/>
      <c r="AG1434" s="35"/>
      <c r="AH1434" s="35"/>
      <c r="AI1434" s="35"/>
      <c r="AJ1434" s="35"/>
      <c r="AK1434" s="35"/>
      <c r="AL1434" s="35"/>
      <c r="AM1434" s="35"/>
      <c r="AN1434" s="35"/>
      <c r="AO1434" s="35"/>
      <c r="AP1434" s="35"/>
      <c r="AQ1434" s="35"/>
      <c r="AR1434" s="35"/>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5"/>
      <c r="BW1434" s="35"/>
      <c r="BX1434" s="35"/>
      <c r="BY1434" s="35"/>
      <c r="BZ1434" s="35"/>
      <c r="CA1434" s="35"/>
      <c r="CB1434" s="35"/>
      <c r="CC1434" s="35"/>
      <c r="CD1434" s="35"/>
      <c r="CE1434" s="35"/>
      <c r="CF1434" s="35"/>
      <c r="CG1434" s="35"/>
      <c r="CH1434" s="35"/>
      <c r="CI1434" s="35"/>
      <c r="CJ1434" s="35"/>
      <c r="CK1434" s="35"/>
      <c r="CL1434" s="35"/>
      <c r="CM1434" s="35"/>
      <c r="CN1434" s="35"/>
      <c r="CO1434" s="35"/>
      <c r="CP1434" s="35"/>
      <c r="CQ1434" s="35"/>
      <c r="CR1434" s="35"/>
      <c r="CS1434" s="35"/>
      <c r="CT1434" s="35"/>
      <c r="CU1434" s="35"/>
      <c r="CV1434" s="35"/>
      <c r="CW1434" s="35"/>
      <c r="CX1434" s="35"/>
      <c r="CY1434" s="35"/>
      <c r="CZ1434" s="35"/>
      <c r="DA1434" s="35"/>
      <c r="DB1434" s="35"/>
      <c r="DC1434" s="35"/>
      <c r="DD1434" s="35"/>
      <c r="DE1434" s="35"/>
      <c r="DF1434" s="35"/>
      <c r="DG1434" s="35"/>
      <c r="DH1434" s="35"/>
      <c r="DI1434" s="35"/>
      <c r="DJ1434" s="35"/>
      <c r="DK1434" s="35"/>
      <c r="DL1434" s="35"/>
      <c r="DM1434" s="35"/>
    </row>
    <row r="1435" spans="1:117">
      <c r="A1435" s="9"/>
      <c r="B1435" s="9"/>
      <c r="C1435" s="42"/>
      <c r="D1435" s="79"/>
      <c r="E1435" s="80"/>
      <c r="F1435" s="80"/>
      <c r="G1435" s="80"/>
      <c r="H1435" s="80"/>
      <c r="I1435" s="80"/>
      <c r="J1435" s="80"/>
      <c r="K1435" s="80"/>
      <c r="L1435" s="80"/>
      <c r="M1435" s="80"/>
      <c r="N1435" s="80"/>
      <c r="O1435" s="80"/>
      <c r="P1435" s="80"/>
      <c r="Q1435" s="80"/>
      <c r="R1435" s="80"/>
      <c r="S1435" s="80"/>
      <c r="T1435" s="35"/>
      <c r="U1435" s="35"/>
      <c r="V1435" s="35"/>
      <c r="W1435" s="35"/>
      <c r="X1435" s="35"/>
      <c r="Y1435" s="35"/>
      <c r="Z1435" s="35"/>
      <c r="AA1435" s="35"/>
      <c r="AB1435" s="35"/>
      <c r="AC1435" s="35"/>
      <c r="AD1435" s="35"/>
      <c r="AE1435" s="35"/>
      <c r="AF1435" s="35"/>
      <c r="AG1435" s="35"/>
      <c r="AH1435" s="35"/>
      <c r="AI1435" s="35"/>
      <c r="AJ1435" s="35"/>
      <c r="AK1435" s="35"/>
      <c r="AL1435" s="35"/>
      <c r="AM1435" s="35"/>
      <c r="AN1435" s="35"/>
      <c r="AO1435" s="35"/>
      <c r="AP1435" s="35"/>
      <c r="AQ1435" s="35"/>
      <c r="AR1435" s="35"/>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5"/>
      <c r="BW1435" s="35"/>
      <c r="BX1435" s="35"/>
      <c r="BY1435" s="35"/>
      <c r="BZ1435" s="35"/>
      <c r="CA1435" s="35"/>
      <c r="CB1435" s="35"/>
      <c r="CC1435" s="35"/>
      <c r="CD1435" s="35"/>
      <c r="CE1435" s="35"/>
      <c r="CF1435" s="35"/>
      <c r="CG1435" s="35"/>
      <c r="CH1435" s="35"/>
      <c r="CI1435" s="35"/>
      <c r="CJ1435" s="35"/>
      <c r="CK1435" s="35"/>
      <c r="CL1435" s="35"/>
      <c r="CM1435" s="35"/>
      <c r="CN1435" s="35"/>
      <c r="CO1435" s="35"/>
      <c r="CP1435" s="35"/>
      <c r="CQ1435" s="35"/>
      <c r="CR1435" s="35"/>
      <c r="CS1435" s="35"/>
      <c r="CT1435" s="35"/>
      <c r="CU1435" s="35"/>
      <c r="CV1435" s="35"/>
      <c r="CW1435" s="35"/>
      <c r="CX1435" s="35"/>
      <c r="CY1435" s="35"/>
      <c r="CZ1435" s="35"/>
      <c r="DA1435" s="35"/>
      <c r="DB1435" s="35"/>
      <c r="DC1435" s="35"/>
      <c r="DD1435" s="35"/>
      <c r="DE1435" s="35"/>
      <c r="DF1435" s="35"/>
      <c r="DG1435" s="35"/>
      <c r="DH1435" s="35"/>
      <c r="DI1435" s="35"/>
      <c r="DJ1435" s="35"/>
      <c r="DK1435" s="35"/>
      <c r="DL1435" s="35"/>
      <c r="DM1435" s="35"/>
    </row>
    <row r="1436" spans="1:117">
      <c r="A1436" s="9"/>
      <c r="B1436" s="9"/>
      <c r="C1436" s="42"/>
      <c r="D1436" s="79"/>
      <c r="E1436" s="80"/>
      <c r="F1436" s="80"/>
      <c r="G1436" s="80"/>
      <c r="H1436" s="80"/>
      <c r="I1436" s="80"/>
      <c r="J1436" s="80"/>
      <c r="K1436" s="80"/>
      <c r="L1436" s="80"/>
      <c r="M1436" s="80"/>
      <c r="N1436" s="80"/>
      <c r="O1436" s="80"/>
      <c r="P1436" s="80"/>
      <c r="Q1436" s="80"/>
      <c r="R1436" s="80"/>
      <c r="S1436" s="80"/>
      <c r="T1436" s="35"/>
      <c r="U1436" s="35"/>
      <c r="V1436" s="35"/>
      <c r="W1436" s="35"/>
      <c r="X1436" s="35"/>
      <c r="Y1436" s="35"/>
      <c r="Z1436" s="35"/>
      <c r="AA1436" s="35"/>
      <c r="AB1436" s="35"/>
      <c r="AC1436" s="35"/>
      <c r="AD1436" s="35"/>
      <c r="AE1436" s="35"/>
      <c r="AF1436" s="35"/>
      <c r="AG1436" s="35"/>
      <c r="AH1436" s="35"/>
      <c r="AI1436" s="35"/>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c r="CC1436" s="35"/>
      <c r="CD1436" s="35"/>
      <c r="CE1436" s="35"/>
      <c r="CF1436" s="35"/>
      <c r="CG1436" s="35"/>
      <c r="CH1436" s="35"/>
      <c r="CI1436" s="35"/>
      <c r="CJ1436" s="35"/>
      <c r="CK1436" s="35"/>
      <c r="CL1436" s="35"/>
      <c r="CM1436" s="35"/>
      <c r="CN1436" s="35"/>
      <c r="CO1436" s="35"/>
      <c r="CP1436" s="35"/>
      <c r="CQ1436" s="35"/>
      <c r="CR1436" s="35"/>
      <c r="CS1436" s="35"/>
      <c r="CT1436" s="35"/>
      <c r="CU1436" s="35"/>
      <c r="CV1436" s="35"/>
      <c r="CW1436" s="35"/>
      <c r="CX1436" s="35"/>
      <c r="CY1436" s="35"/>
      <c r="CZ1436" s="35"/>
      <c r="DA1436" s="35"/>
      <c r="DB1436" s="35"/>
      <c r="DC1436" s="35"/>
      <c r="DD1436" s="35"/>
      <c r="DE1436" s="35"/>
      <c r="DF1436" s="35"/>
      <c r="DG1436" s="35"/>
      <c r="DH1436" s="35"/>
      <c r="DI1436" s="35"/>
      <c r="DJ1436" s="35"/>
      <c r="DK1436" s="35"/>
      <c r="DL1436" s="35"/>
      <c r="DM1436" s="35"/>
    </row>
    <row r="1437" spans="1:117">
      <c r="A1437" s="9"/>
      <c r="B1437" s="9"/>
      <c r="C1437" s="42"/>
      <c r="D1437" s="79"/>
      <c r="E1437" s="80"/>
      <c r="F1437" s="80"/>
      <c r="G1437" s="80"/>
      <c r="H1437" s="80"/>
      <c r="I1437" s="80"/>
      <c r="J1437" s="80"/>
      <c r="K1437" s="80"/>
      <c r="L1437" s="80"/>
      <c r="M1437" s="80"/>
      <c r="N1437" s="80"/>
      <c r="O1437" s="80"/>
      <c r="P1437" s="80"/>
      <c r="Q1437" s="80"/>
      <c r="R1437" s="80"/>
      <c r="S1437" s="80"/>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5"/>
      <c r="BW1437" s="35"/>
      <c r="BX1437" s="35"/>
      <c r="BY1437" s="35"/>
      <c r="BZ1437" s="35"/>
      <c r="CA1437" s="35"/>
      <c r="CB1437" s="35"/>
      <c r="CC1437" s="35"/>
      <c r="CD1437" s="35"/>
      <c r="CE1437" s="35"/>
      <c r="CF1437" s="35"/>
      <c r="CG1437" s="35"/>
      <c r="CH1437" s="35"/>
      <c r="CI1437" s="35"/>
      <c r="CJ1437" s="35"/>
      <c r="CK1437" s="35"/>
      <c r="CL1437" s="35"/>
      <c r="CM1437" s="35"/>
      <c r="CN1437" s="35"/>
      <c r="CO1437" s="35"/>
      <c r="CP1437" s="35"/>
      <c r="CQ1437" s="35"/>
      <c r="CR1437" s="35"/>
      <c r="CS1437" s="35"/>
      <c r="CT1437" s="35"/>
      <c r="CU1437" s="35"/>
      <c r="CV1437" s="35"/>
      <c r="CW1437" s="35"/>
      <c r="CX1437" s="35"/>
      <c r="CY1437" s="35"/>
      <c r="CZ1437" s="35"/>
      <c r="DA1437" s="35"/>
      <c r="DB1437" s="35"/>
      <c r="DC1437" s="35"/>
      <c r="DD1437" s="35"/>
      <c r="DE1437" s="35"/>
      <c r="DF1437" s="35"/>
      <c r="DG1437" s="35"/>
      <c r="DH1437" s="35"/>
      <c r="DI1437" s="35"/>
      <c r="DJ1437" s="35"/>
      <c r="DK1437" s="35"/>
      <c r="DL1437" s="35"/>
      <c r="DM1437" s="35"/>
    </row>
    <row r="1438" spans="1:117">
      <c r="A1438" s="9"/>
      <c r="B1438" s="9"/>
      <c r="C1438" s="42"/>
      <c r="D1438" s="79"/>
      <c r="E1438" s="80"/>
      <c r="F1438" s="80"/>
      <c r="G1438" s="80"/>
      <c r="H1438" s="80"/>
      <c r="I1438" s="80"/>
      <c r="J1438" s="80"/>
      <c r="K1438" s="80"/>
      <c r="L1438" s="80"/>
      <c r="M1438" s="80"/>
      <c r="N1438" s="80"/>
      <c r="O1438" s="80"/>
      <c r="P1438" s="80"/>
      <c r="Q1438" s="80"/>
      <c r="R1438" s="80"/>
      <c r="S1438" s="80"/>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5"/>
      <c r="AS1438" s="35"/>
      <c r="AT1438" s="35"/>
      <c r="AU1438" s="35"/>
      <c r="AV1438" s="35"/>
      <c r="AW1438" s="35"/>
      <c r="AX1438" s="35"/>
      <c r="AY1438" s="35"/>
      <c r="AZ1438" s="35"/>
      <c r="BA1438" s="35"/>
      <c r="BB1438" s="35"/>
      <c r="BC1438" s="35"/>
      <c r="BD1438" s="35"/>
      <c r="BE1438" s="35"/>
      <c r="BF1438" s="35"/>
      <c r="BG1438" s="35"/>
      <c r="BH1438" s="35"/>
      <c r="BI1438" s="35"/>
      <c r="BJ1438" s="35"/>
      <c r="BK1438" s="35"/>
      <c r="BL1438" s="35"/>
      <c r="BM1438" s="35"/>
      <c r="BN1438" s="35"/>
      <c r="BO1438" s="35"/>
      <c r="BP1438" s="35"/>
      <c r="BQ1438" s="35"/>
      <c r="BR1438" s="35"/>
      <c r="BS1438" s="35"/>
      <c r="BT1438" s="35"/>
      <c r="BU1438" s="35"/>
      <c r="BV1438" s="35"/>
      <c r="BW1438" s="35"/>
      <c r="BX1438" s="35"/>
      <c r="BY1438" s="35"/>
      <c r="BZ1438" s="35"/>
      <c r="CA1438" s="35"/>
      <c r="CB1438" s="35"/>
      <c r="CC1438" s="35"/>
      <c r="CD1438" s="35"/>
      <c r="CE1438" s="35"/>
      <c r="CF1438" s="35"/>
      <c r="CG1438" s="35"/>
      <c r="CH1438" s="35"/>
      <c r="CI1438" s="35"/>
      <c r="CJ1438" s="35"/>
      <c r="CK1438" s="35"/>
      <c r="CL1438" s="35"/>
      <c r="CM1438" s="35"/>
      <c r="CN1438" s="35"/>
      <c r="CO1438" s="35"/>
      <c r="CP1438" s="35"/>
      <c r="CQ1438" s="35"/>
      <c r="CR1438" s="35"/>
      <c r="CS1438" s="35"/>
      <c r="CT1438" s="35"/>
      <c r="CU1438" s="35"/>
      <c r="CV1438" s="35"/>
      <c r="CW1438" s="35"/>
      <c r="CX1438" s="35"/>
      <c r="CY1438" s="35"/>
      <c r="CZ1438" s="35"/>
      <c r="DA1438" s="35"/>
      <c r="DB1438" s="35"/>
      <c r="DC1438" s="35"/>
      <c r="DD1438" s="35"/>
      <c r="DE1438" s="35"/>
      <c r="DF1438" s="35"/>
      <c r="DG1438" s="35"/>
      <c r="DH1438" s="35"/>
      <c r="DI1438" s="35"/>
      <c r="DJ1438" s="35"/>
      <c r="DK1438" s="35"/>
      <c r="DL1438" s="35"/>
      <c r="DM1438" s="35"/>
    </row>
    <row r="1439" spans="1:117">
      <c r="A1439" s="9"/>
      <c r="B1439" s="9"/>
      <c r="C1439" s="42"/>
      <c r="D1439" s="79"/>
      <c r="E1439" s="80"/>
      <c r="F1439" s="80"/>
      <c r="G1439" s="80"/>
      <c r="H1439" s="80"/>
      <c r="I1439" s="80"/>
      <c r="J1439" s="80"/>
      <c r="K1439" s="80"/>
      <c r="L1439" s="80"/>
      <c r="M1439" s="80"/>
      <c r="N1439" s="80"/>
      <c r="O1439" s="80"/>
      <c r="P1439" s="80"/>
      <c r="Q1439" s="80"/>
      <c r="R1439" s="80"/>
      <c r="S1439" s="80"/>
      <c r="T1439" s="35"/>
      <c r="U1439" s="35"/>
      <c r="V1439" s="35"/>
      <c r="W1439" s="35"/>
      <c r="X1439" s="35"/>
      <c r="Y1439" s="35"/>
      <c r="Z1439" s="35"/>
      <c r="AA1439" s="35"/>
      <c r="AB1439" s="35"/>
      <c r="AC1439" s="35"/>
      <c r="AD1439" s="35"/>
      <c r="AE1439" s="35"/>
      <c r="AF1439" s="35"/>
      <c r="AG1439" s="35"/>
      <c r="AH1439" s="35"/>
      <c r="AI1439" s="35"/>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c r="CC1439" s="35"/>
      <c r="CD1439" s="35"/>
      <c r="CE1439" s="35"/>
      <c r="CF1439" s="35"/>
      <c r="CG1439" s="35"/>
      <c r="CH1439" s="35"/>
      <c r="CI1439" s="35"/>
      <c r="CJ1439" s="35"/>
      <c r="CK1439" s="35"/>
      <c r="CL1439" s="35"/>
      <c r="CM1439" s="35"/>
      <c r="CN1439" s="35"/>
      <c r="CO1439" s="35"/>
      <c r="CP1439" s="35"/>
      <c r="CQ1439" s="35"/>
      <c r="CR1439" s="35"/>
      <c r="CS1439" s="35"/>
      <c r="CT1439" s="35"/>
      <c r="CU1439" s="35"/>
      <c r="CV1439" s="35"/>
      <c r="CW1439" s="35"/>
      <c r="CX1439" s="35"/>
      <c r="CY1439" s="35"/>
      <c r="CZ1439" s="35"/>
      <c r="DA1439" s="35"/>
      <c r="DB1439" s="35"/>
      <c r="DC1439" s="35"/>
      <c r="DD1439" s="35"/>
      <c r="DE1439" s="35"/>
      <c r="DF1439" s="35"/>
      <c r="DG1439" s="35"/>
      <c r="DH1439" s="35"/>
      <c r="DI1439" s="35"/>
      <c r="DJ1439" s="35"/>
      <c r="DK1439" s="35"/>
      <c r="DL1439" s="35"/>
      <c r="DM1439" s="35"/>
    </row>
    <row r="1440" spans="1:117">
      <c r="A1440" s="9"/>
      <c r="B1440" s="9"/>
      <c r="C1440" s="42"/>
      <c r="D1440" s="79"/>
      <c r="E1440" s="80"/>
      <c r="F1440" s="80"/>
      <c r="G1440" s="80"/>
      <c r="H1440" s="80"/>
      <c r="I1440" s="80"/>
      <c r="J1440" s="80"/>
      <c r="K1440" s="80"/>
      <c r="L1440" s="80"/>
      <c r="M1440" s="80"/>
      <c r="N1440" s="80"/>
      <c r="O1440" s="80"/>
      <c r="P1440" s="80"/>
      <c r="Q1440" s="80"/>
      <c r="R1440" s="80"/>
      <c r="S1440" s="80"/>
      <c r="T1440" s="35"/>
      <c r="U1440" s="35"/>
      <c r="V1440" s="35"/>
      <c r="W1440" s="35"/>
      <c r="X1440" s="35"/>
      <c r="Y1440" s="35"/>
      <c r="Z1440" s="35"/>
      <c r="AA1440" s="35"/>
      <c r="AB1440" s="35"/>
      <c r="AC1440" s="35"/>
      <c r="AD1440" s="35"/>
      <c r="AE1440" s="35"/>
      <c r="AF1440" s="35"/>
      <c r="AG1440" s="35"/>
      <c r="AH1440" s="35"/>
      <c r="AI1440" s="35"/>
      <c r="AJ1440" s="35"/>
      <c r="AK1440" s="35"/>
      <c r="AL1440" s="35"/>
      <c r="AM1440" s="35"/>
      <c r="AN1440" s="35"/>
      <c r="AO1440" s="35"/>
      <c r="AP1440" s="35"/>
      <c r="AQ1440" s="35"/>
      <c r="AR1440" s="35"/>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c r="CC1440" s="35"/>
      <c r="CD1440" s="35"/>
      <c r="CE1440" s="35"/>
      <c r="CF1440" s="35"/>
      <c r="CG1440" s="35"/>
      <c r="CH1440" s="35"/>
      <c r="CI1440" s="35"/>
      <c r="CJ1440" s="35"/>
      <c r="CK1440" s="35"/>
      <c r="CL1440" s="35"/>
      <c r="CM1440" s="35"/>
      <c r="CN1440" s="35"/>
      <c r="CO1440" s="35"/>
      <c r="CP1440" s="35"/>
      <c r="CQ1440" s="35"/>
      <c r="CR1440" s="35"/>
      <c r="CS1440" s="35"/>
      <c r="CT1440" s="35"/>
      <c r="CU1440" s="35"/>
      <c r="CV1440" s="35"/>
      <c r="CW1440" s="35"/>
      <c r="CX1440" s="35"/>
      <c r="CY1440" s="35"/>
      <c r="CZ1440" s="35"/>
      <c r="DA1440" s="35"/>
      <c r="DB1440" s="35"/>
      <c r="DC1440" s="35"/>
      <c r="DD1440" s="35"/>
      <c r="DE1440" s="35"/>
      <c r="DF1440" s="35"/>
      <c r="DG1440" s="35"/>
      <c r="DH1440" s="35"/>
      <c r="DI1440" s="35"/>
      <c r="DJ1440" s="35"/>
      <c r="DK1440" s="35"/>
      <c r="DL1440" s="35"/>
      <c r="DM1440" s="35"/>
    </row>
    <row r="1441" spans="1:117">
      <c r="A1441" s="9"/>
      <c r="B1441" s="9"/>
      <c r="C1441" s="42"/>
      <c r="D1441" s="79"/>
      <c r="E1441" s="80"/>
      <c r="F1441" s="80"/>
      <c r="G1441" s="80"/>
      <c r="H1441" s="80"/>
      <c r="I1441" s="80"/>
      <c r="J1441" s="80"/>
      <c r="K1441" s="80"/>
      <c r="L1441" s="80"/>
      <c r="M1441" s="80"/>
      <c r="N1441" s="80"/>
      <c r="O1441" s="80"/>
      <c r="P1441" s="80"/>
      <c r="Q1441" s="80"/>
      <c r="R1441" s="80"/>
      <c r="S1441" s="80"/>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c r="CC1441" s="35"/>
      <c r="CD1441" s="35"/>
      <c r="CE1441" s="35"/>
      <c r="CF1441" s="35"/>
      <c r="CG1441" s="35"/>
      <c r="CH1441" s="35"/>
      <c r="CI1441" s="35"/>
      <c r="CJ1441" s="35"/>
      <c r="CK1441" s="35"/>
      <c r="CL1441" s="35"/>
      <c r="CM1441" s="35"/>
      <c r="CN1441" s="35"/>
      <c r="CO1441" s="35"/>
      <c r="CP1441" s="35"/>
      <c r="CQ1441" s="35"/>
      <c r="CR1441" s="35"/>
      <c r="CS1441" s="35"/>
      <c r="CT1441" s="35"/>
      <c r="CU1441" s="35"/>
      <c r="CV1441" s="35"/>
      <c r="CW1441" s="35"/>
      <c r="CX1441" s="35"/>
      <c r="CY1441" s="35"/>
      <c r="CZ1441" s="35"/>
      <c r="DA1441" s="35"/>
      <c r="DB1441" s="35"/>
      <c r="DC1441" s="35"/>
      <c r="DD1441" s="35"/>
      <c r="DE1441" s="35"/>
      <c r="DF1441" s="35"/>
      <c r="DG1441" s="35"/>
      <c r="DH1441" s="35"/>
      <c r="DI1441" s="35"/>
      <c r="DJ1441" s="35"/>
      <c r="DK1441" s="35"/>
      <c r="DL1441" s="35"/>
      <c r="DM1441" s="35"/>
    </row>
    <row r="1442" spans="1:117">
      <c r="A1442" s="9"/>
      <c r="B1442" s="9"/>
      <c r="C1442" s="42"/>
      <c r="D1442" s="79"/>
      <c r="E1442" s="80"/>
      <c r="F1442" s="80"/>
      <c r="G1442" s="80"/>
      <c r="H1442" s="80"/>
      <c r="I1442" s="80"/>
      <c r="J1442" s="80"/>
      <c r="K1442" s="80"/>
      <c r="L1442" s="80"/>
      <c r="M1442" s="80"/>
      <c r="N1442" s="80"/>
      <c r="O1442" s="80"/>
      <c r="P1442" s="80"/>
      <c r="Q1442" s="80"/>
      <c r="R1442" s="80"/>
      <c r="S1442" s="80"/>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5"/>
      <c r="BW1442" s="35"/>
      <c r="BX1442" s="35"/>
      <c r="BY1442" s="35"/>
      <c r="BZ1442" s="35"/>
      <c r="CA1442" s="35"/>
      <c r="CB1442" s="35"/>
      <c r="CC1442" s="35"/>
      <c r="CD1442" s="35"/>
      <c r="CE1442" s="35"/>
      <c r="CF1442" s="35"/>
      <c r="CG1442" s="35"/>
      <c r="CH1442" s="35"/>
      <c r="CI1442" s="35"/>
      <c r="CJ1442" s="35"/>
      <c r="CK1442" s="35"/>
      <c r="CL1442" s="35"/>
      <c r="CM1442" s="35"/>
      <c r="CN1442" s="35"/>
      <c r="CO1442" s="35"/>
      <c r="CP1442" s="35"/>
      <c r="CQ1442" s="35"/>
      <c r="CR1442" s="35"/>
      <c r="CS1442" s="35"/>
      <c r="CT1442" s="35"/>
      <c r="CU1442" s="35"/>
      <c r="CV1442" s="35"/>
      <c r="CW1442" s="35"/>
      <c r="CX1442" s="35"/>
      <c r="CY1442" s="35"/>
      <c r="CZ1442" s="35"/>
      <c r="DA1442" s="35"/>
      <c r="DB1442" s="35"/>
      <c r="DC1442" s="35"/>
      <c r="DD1442" s="35"/>
      <c r="DE1442" s="35"/>
      <c r="DF1442" s="35"/>
      <c r="DG1442" s="35"/>
      <c r="DH1442" s="35"/>
      <c r="DI1442" s="35"/>
      <c r="DJ1442" s="35"/>
      <c r="DK1442" s="35"/>
      <c r="DL1442" s="35"/>
      <c r="DM1442" s="35"/>
    </row>
    <row r="1443" spans="1:117">
      <c r="A1443" s="9"/>
      <c r="B1443" s="9"/>
      <c r="C1443" s="42"/>
      <c r="D1443" s="79"/>
      <c r="E1443" s="80"/>
      <c r="F1443" s="80"/>
      <c r="G1443" s="80"/>
      <c r="H1443" s="80"/>
      <c r="I1443" s="80"/>
      <c r="J1443" s="80"/>
      <c r="K1443" s="80"/>
      <c r="L1443" s="80"/>
      <c r="M1443" s="80"/>
      <c r="N1443" s="80"/>
      <c r="O1443" s="80"/>
      <c r="P1443" s="80"/>
      <c r="Q1443" s="80"/>
      <c r="R1443" s="80"/>
      <c r="S1443" s="80"/>
      <c r="T1443" s="35"/>
      <c r="U1443" s="35"/>
      <c r="V1443" s="35"/>
      <c r="W1443" s="35"/>
      <c r="X1443" s="35"/>
      <c r="Y1443" s="35"/>
      <c r="Z1443" s="35"/>
      <c r="AA1443" s="35"/>
      <c r="AB1443" s="35"/>
      <c r="AC1443" s="35"/>
      <c r="AD1443" s="35"/>
      <c r="AE1443" s="35"/>
      <c r="AF1443" s="35"/>
      <c r="AG1443" s="35"/>
      <c r="AH1443" s="35"/>
      <c r="AI1443" s="35"/>
      <c r="AJ1443" s="35"/>
      <c r="AK1443" s="35"/>
      <c r="AL1443" s="35"/>
      <c r="AM1443" s="35"/>
      <c r="AN1443" s="35"/>
      <c r="AO1443" s="35"/>
      <c r="AP1443" s="35"/>
      <c r="AQ1443" s="35"/>
      <c r="AR1443" s="35"/>
      <c r="AS1443" s="35"/>
      <c r="AT1443" s="35"/>
      <c r="AU1443" s="35"/>
      <c r="AV1443" s="35"/>
      <c r="AW1443" s="35"/>
      <c r="AX1443" s="35"/>
      <c r="AY1443" s="35"/>
      <c r="AZ1443" s="35"/>
      <c r="BA1443" s="35"/>
      <c r="BB1443" s="35"/>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c r="BW1443" s="35"/>
      <c r="BX1443" s="35"/>
      <c r="BY1443" s="35"/>
      <c r="BZ1443" s="35"/>
      <c r="CA1443" s="35"/>
      <c r="CB1443" s="35"/>
      <c r="CC1443" s="35"/>
      <c r="CD1443" s="35"/>
      <c r="CE1443" s="35"/>
      <c r="CF1443" s="35"/>
      <c r="CG1443" s="35"/>
      <c r="CH1443" s="35"/>
      <c r="CI1443" s="35"/>
      <c r="CJ1443" s="35"/>
      <c r="CK1443" s="35"/>
      <c r="CL1443" s="35"/>
      <c r="CM1443" s="35"/>
      <c r="CN1443" s="35"/>
      <c r="CO1443" s="35"/>
      <c r="CP1443" s="35"/>
      <c r="CQ1443" s="35"/>
      <c r="CR1443" s="35"/>
      <c r="CS1443" s="35"/>
      <c r="CT1443" s="35"/>
      <c r="CU1443" s="35"/>
      <c r="CV1443" s="35"/>
      <c r="CW1443" s="35"/>
      <c r="CX1443" s="35"/>
      <c r="CY1443" s="35"/>
      <c r="CZ1443" s="35"/>
      <c r="DA1443" s="35"/>
      <c r="DB1443" s="35"/>
      <c r="DC1443" s="35"/>
      <c r="DD1443" s="35"/>
      <c r="DE1443" s="35"/>
      <c r="DF1443" s="35"/>
      <c r="DG1443" s="35"/>
      <c r="DH1443" s="35"/>
      <c r="DI1443" s="35"/>
      <c r="DJ1443" s="35"/>
      <c r="DK1443" s="35"/>
      <c r="DL1443" s="35"/>
      <c r="DM1443" s="35"/>
    </row>
    <row r="1444" spans="1:117">
      <c r="A1444" s="9"/>
      <c r="B1444" s="9"/>
      <c r="C1444" s="42"/>
      <c r="D1444" s="79"/>
      <c r="E1444" s="80"/>
      <c r="F1444" s="80"/>
      <c r="G1444" s="80"/>
      <c r="H1444" s="80"/>
      <c r="I1444" s="80"/>
      <c r="J1444" s="80"/>
      <c r="K1444" s="80"/>
      <c r="L1444" s="80"/>
      <c r="M1444" s="80"/>
      <c r="N1444" s="80"/>
      <c r="O1444" s="80"/>
      <c r="P1444" s="80"/>
      <c r="Q1444" s="80"/>
      <c r="R1444" s="80"/>
      <c r="S1444" s="80"/>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c r="CC1444" s="35"/>
      <c r="CD1444" s="35"/>
      <c r="CE1444" s="35"/>
      <c r="CF1444" s="35"/>
      <c r="CG1444" s="35"/>
      <c r="CH1444" s="35"/>
      <c r="CI1444" s="35"/>
      <c r="CJ1444" s="35"/>
      <c r="CK1444" s="35"/>
      <c r="CL1444" s="35"/>
      <c r="CM1444" s="35"/>
      <c r="CN1444" s="35"/>
      <c r="CO1444" s="35"/>
      <c r="CP1444" s="35"/>
      <c r="CQ1444" s="35"/>
      <c r="CR1444" s="35"/>
      <c r="CS1444" s="35"/>
      <c r="CT1444" s="35"/>
      <c r="CU1444" s="35"/>
      <c r="CV1444" s="35"/>
      <c r="CW1444" s="35"/>
      <c r="CX1444" s="35"/>
      <c r="CY1444" s="35"/>
      <c r="CZ1444" s="35"/>
      <c r="DA1444" s="35"/>
      <c r="DB1444" s="35"/>
      <c r="DC1444" s="35"/>
      <c r="DD1444" s="35"/>
      <c r="DE1444" s="35"/>
      <c r="DF1444" s="35"/>
      <c r="DG1444" s="35"/>
      <c r="DH1444" s="35"/>
      <c r="DI1444" s="35"/>
      <c r="DJ1444" s="35"/>
      <c r="DK1444" s="35"/>
      <c r="DL1444" s="35"/>
      <c r="DM1444" s="35"/>
    </row>
    <row r="1445" spans="1:117">
      <c r="A1445" s="9"/>
      <c r="B1445" s="9"/>
      <c r="C1445" s="42"/>
      <c r="D1445" s="79"/>
      <c r="E1445" s="80"/>
      <c r="F1445" s="80"/>
      <c r="G1445" s="80"/>
      <c r="H1445" s="80"/>
      <c r="I1445" s="80"/>
      <c r="J1445" s="80"/>
      <c r="K1445" s="80"/>
      <c r="L1445" s="80"/>
      <c r="M1445" s="80"/>
      <c r="N1445" s="80"/>
      <c r="O1445" s="80"/>
      <c r="P1445" s="80"/>
      <c r="Q1445" s="80"/>
      <c r="R1445" s="80"/>
      <c r="S1445" s="80"/>
      <c r="T1445" s="35"/>
      <c r="U1445" s="35"/>
      <c r="V1445" s="35"/>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c r="CC1445" s="35"/>
      <c r="CD1445" s="35"/>
      <c r="CE1445" s="35"/>
      <c r="CF1445" s="35"/>
      <c r="CG1445" s="35"/>
      <c r="CH1445" s="35"/>
      <c r="CI1445" s="35"/>
      <c r="CJ1445" s="35"/>
      <c r="CK1445" s="35"/>
      <c r="CL1445" s="35"/>
      <c r="CM1445" s="35"/>
      <c r="CN1445" s="35"/>
      <c r="CO1445" s="35"/>
      <c r="CP1445" s="35"/>
      <c r="CQ1445" s="35"/>
      <c r="CR1445" s="35"/>
      <c r="CS1445" s="35"/>
      <c r="CT1445" s="35"/>
      <c r="CU1445" s="35"/>
      <c r="CV1445" s="35"/>
      <c r="CW1445" s="35"/>
      <c r="CX1445" s="35"/>
      <c r="CY1445" s="35"/>
      <c r="CZ1445" s="35"/>
      <c r="DA1445" s="35"/>
      <c r="DB1445" s="35"/>
      <c r="DC1445" s="35"/>
      <c r="DD1445" s="35"/>
      <c r="DE1445" s="35"/>
      <c r="DF1445" s="35"/>
      <c r="DG1445" s="35"/>
      <c r="DH1445" s="35"/>
      <c r="DI1445" s="35"/>
      <c r="DJ1445" s="35"/>
      <c r="DK1445" s="35"/>
      <c r="DL1445" s="35"/>
      <c r="DM1445" s="35"/>
    </row>
    <row r="1446" spans="1:117">
      <c r="A1446" s="9"/>
      <c r="B1446" s="9"/>
      <c r="C1446" s="42"/>
      <c r="D1446" s="79"/>
      <c r="E1446" s="80"/>
      <c r="F1446" s="80"/>
      <c r="G1446" s="80"/>
      <c r="H1446" s="80"/>
      <c r="I1446" s="80"/>
      <c r="J1446" s="80"/>
      <c r="K1446" s="80"/>
      <c r="L1446" s="80"/>
      <c r="M1446" s="80"/>
      <c r="N1446" s="80"/>
      <c r="O1446" s="80"/>
      <c r="P1446" s="80"/>
      <c r="Q1446" s="80"/>
      <c r="R1446" s="80"/>
      <c r="S1446" s="80"/>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5"/>
      <c r="BW1446" s="35"/>
      <c r="BX1446" s="35"/>
      <c r="BY1446" s="35"/>
      <c r="BZ1446" s="35"/>
      <c r="CA1446" s="35"/>
      <c r="CB1446" s="35"/>
      <c r="CC1446" s="35"/>
      <c r="CD1446" s="35"/>
      <c r="CE1446" s="35"/>
      <c r="CF1446" s="35"/>
      <c r="CG1446" s="35"/>
      <c r="CH1446" s="35"/>
      <c r="CI1446" s="35"/>
      <c r="CJ1446" s="35"/>
      <c r="CK1446" s="35"/>
      <c r="CL1446" s="35"/>
      <c r="CM1446" s="35"/>
      <c r="CN1446" s="35"/>
      <c r="CO1446" s="35"/>
      <c r="CP1446" s="35"/>
      <c r="CQ1446" s="35"/>
      <c r="CR1446" s="35"/>
      <c r="CS1446" s="35"/>
      <c r="CT1446" s="35"/>
      <c r="CU1446" s="35"/>
      <c r="CV1446" s="35"/>
      <c r="CW1446" s="35"/>
      <c r="CX1446" s="35"/>
      <c r="CY1446" s="35"/>
      <c r="CZ1446" s="35"/>
      <c r="DA1446" s="35"/>
      <c r="DB1446" s="35"/>
      <c r="DC1446" s="35"/>
      <c r="DD1446" s="35"/>
      <c r="DE1446" s="35"/>
      <c r="DF1446" s="35"/>
      <c r="DG1446" s="35"/>
      <c r="DH1446" s="35"/>
      <c r="DI1446" s="35"/>
      <c r="DJ1446" s="35"/>
      <c r="DK1446" s="35"/>
      <c r="DL1446" s="35"/>
      <c r="DM1446" s="35"/>
    </row>
    <row r="1447" spans="1:117">
      <c r="A1447" s="9"/>
      <c r="B1447" s="9"/>
      <c r="C1447" s="42"/>
      <c r="D1447" s="79"/>
      <c r="E1447" s="80"/>
      <c r="F1447" s="80"/>
      <c r="G1447" s="80"/>
      <c r="H1447" s="80"/>
      <c r="I1447" s="80"/>
      <c r="J1447" s="80"/>
      <c r="K1447" s="80"/>
      <c r="L1447" s="80"/>
      <c r="M1447" s="80"/>
      <c r="N1447" s="80"/>
      <c r="O1447" s="80"/>
      <c r="P1447" s="80"/>
      <c r="Q1447" s="80"/>
      <c r="R1447" s="80"/>
      <c r="S1447" s="80"/>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c r="CC1447" s="35"/>
      <c r="CD1447" s="35"/>
      <c r="CE1447" s="35"/>
      <c r="CF1447" s="35"/>
      <c r="CG1447" s="35"/>
      <c r="CH1447" s="35"/>
      <c r="CI1447" s="35"/>
      <c r="CJ1447" s="35"/>
      <c r="CK1447" s="35"/>
      <c r="CL1447" s="35"/>
      <c r="CM1447" s="35"/>
      <c r="CN1447" s="35"/>
      <c r="CO1447" s="35"/>
      <c r="CP1447" s="35"/>
      <c r="CQ1447" s="35"/>
      <c r="CR1447" s="35"/>
      <c r="CS1447" s="35"/>
      <c r="CT1447" s="35"/>
      <c r="CU1447" s="35"/>
      <c r="CV1447" s="35"/>
      <c r="CW1447" s="35"/>
      <c r="CX1447" s="35"/>
      <c r="CY1447" s="35"/>
      <c r="CZ1447" s="35"/>
      <c r="DA1447" s="35"/>
      <c r="DB1447" s="35"/>
      <c r="DC1447" s="35"/>
      <c r="DD1447" s="35"/>
      <c r="DE1447" s="35"/>
      <c r="DF1447" s="35"/>
      <c r="DG1447" s="35"/>
      <c r="DH1447" s="35"/>
      <c r="DI1447" s="35"/>
      <c r="DJ1447" s="35"/>
      <c r="DK1447" s="35"/>
      <c r="DL1447" s="35"/>
      <c r="DM1447" s="35"/>
    </row>
    <row r="1448" spans="1:117">
      <c r="A1448" s="9"/>
      <c r="B1448" s="9"/>
      <c r="C1448" s="42"/>
      <c r="D1448" s="79"/>
      <c r="E1448" s="80"/>
      <c r="F1448" s="80"/>
      <c r="G1448" s="80"/>
      <c r="H1448" s="80"/>
      <c r="I1448" s="80"/>
      <c r="J1448" s="80"/>
      <c r="K1448" s="80"/>
      <c r="L1448" s="80"/>
      <c r="M1448" s="80"/>
      <c r="N1448" s="80"/>
      <c r="O1448" s="80"/>
      <c r="P1448" s="80"/>
      <c r="Q1448" s="80"/>
      <c r="R1448" s="80"/>
      <c r="S1448" s="80"/>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c r="CC1448" s="35"/>
      <c r="CD1448" s="35"/>
      <c r="CE1448" s="35"/>
      <c r="CF1448" s="35"/>
      <c r="CG1448" s="35"/>
      <c r="CH1448" s="35"/>
      <c r="CI1448" s="35"/>
      <c r="CJ1448" s="35"/>
      <c r="CK1448" s="35"/>
      <c r="CL1448" s="35"/>
      <c r="CM1448" s="35"/>
      <c r="CN1448" s="35"/>
      <c r="CO1448" s="35"/>
      <c r="CP1448" s="35"/>
      <c r="CQ1448" s="35"/>
      <c r="CR1448" s="35"/>
      <c r="CS1448" s="35"/>
      <c r="CT1448" s="35"/>
      <c r="CU1448" s="35"/>
      <c r="CV1448" s="35"/>
      <c r="CW1448" s="35"/>
      <c r="CX1448" s="35"/>
      <c r="CY1448" s="35"/>
      <c r="CZ1448" s="35"/>
      <c r="DA1448" s="35"/>
      <c r="DB1448" s="35"/>
      <c r="DC1448" s="35"/>
      <c r="DD1448" s="35"/>
      <c r="DE1448" s="35"/>
      <c r="DF1448" s="35"/>
      <c r="DG1448" s="35"/>
      <c r="DH1448" s="35"/>
      <c r="DI1448" s="35"/>
      <c r="DJ1448" s="35"/>
      <c r="DK1448" s="35"/>
      <c r="DL1448" s="35"/>
      <c r="DM1448" s="35"/>
    </row>
    <row r="1449" spans="1:117">
      <c r="A1449" s="9"/>
      <c r="B1449" s="9"/>
      <c r="C1449" s="42"/>
      <c r="D1449" s="79"/>
      <c r="E1449" s="80"/>
      <c r="F1449" s="80"/>
      <c r="G1449" s="80"/>
      <c r="H1449" s="80"/>
      <c r="I1449" s="80"/>
      <c r="J1449" s="80"/>
      <c r="K1449" s="80"/>
      <c r="L1449" s="80"/>
      <c r="M1449" s="80"/>
      <c r="N1449" s="80"/>
      <c r="O1449" s="80"/>
      <c r="P1449" s="80"/>
      <c r="Q1449" s="80"/>
      <c r="R1449" s="80"/>
      <c r="S1449" s="80"/>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c r="CC1449" s="35"/>
      <c r="CD1449" s="35"/>
      <c r="CE1449" s="35"/>
      <c r="CF1449" s="35"/>
      <c r="CG1449" s="35"/>
      <c r="CH1449" s="35"/>
      <c r="CI1449" s="35"/>
      <c r="CJ1449" s="35"/>
      <c r="CK1449" s="35"/>
      <c r="CL1449" s="35"/>
      <c r="CM1449" s="35"/>
      <c r="CN1449" s="35"/>
      <c r="CO1449" s="35"/>
      <c r="CP1449" s="35"/>
      <c r="CQ1449" s="35"/>
      <c r="CR1449" s="35"/>
      <c r="CS1449" s="35"/>
      <c r="CT1449" s="35"/>
      <c r="CU1449" s="35"/>
      <c r="CV1449" s="35"/>
      <c r="CW1449" s="35"/>
      <c r="CX1449" s="35"/>
      <c r="CY1449" s="35"/>
      <c r="CZ1449" s="35"/>
      <c r="DA1449" s="35"/>
      <c r="DB1449" s="35"/>
      <c r="DC1449" s="35"/>
      <c r="DD1449" s="35"/>
      <c r="DE1449" s="35"/>
      <c r="DF1449" s="35"/>
      <c r="DG1449" s="35"/>
      <c r="DH1449" s="35"/>
      <c r="DI1449" s="35"/>
      <c r="DJ1449" s="35"/>
      <c r="DK1449" s="35"/>
      <c r="DL1449" s="35"/>
      <c r="DM1449" s="35"/>
    </row>
    <row r="1450" spans="1:117">
      <c r="A1450" s="9"/>
      <c r="B1450" s="9"/>
      <c r="C1450" s="42"/>
      <c r="D1450" s="79"/>
      <c r="E1450" s="80"/>
      <c r="F1450" s="80"/>
      <c r="G1450" s="80"/>
      <c r="H1450" s="80"/>
      <c r="I1450" s="80"/>
      <c r="J1450" s="80"/>
      <c r="K1450" s="80"/>
      <c r="L1450" s="80"/>
      <c r="M1450" s="80"/>
      <c r="N1450" s="80"/>
      <c r="O1450" s="80"/>
      <c r="P1450" s="80"/>
      <c r="Q1450" s="80"/>
      <c r="R1450" s="80"/>
      <c r="S1450" s="80"/>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c r="CC1450" s="35"/>
      <c r="CD1450" s="35"/>
      <c r="CE1450" s="35"/>
      <c r="CF1450" s="35"/>
      <c r="CG1450" s="35"/>
      <c r="CH1450" s="35"/>
      <c r="CI1450" s="35"/>
      <c r="CJ1450" s="35"/>
      <c r="CK1450" s="35"/>
      <c r="CL1450" s="35"/>
      <c r="CM1450" s="35"/>
      <c r="CN1450" s="35"/>
      <c r="CO1450" s="35"/>
      <c r="CP1450" s="35"/>
      <c r="CQ1450" s="35"/>
      <c r="CR1450" s="35"/>
      <c r="CS1450" s="35"/>
      <c r="CT1450" s="35"/>
      <c r="CU1450" s="35"/>
      <c r="CV1450" s="35"/>
      <c r="CW1450" s="35"/>
      <c r="CX1450" s="35"/>
      <c r="CY1450" s="35"/>
      <c r="CZ1450" s="35"/>
      <c r="DA1450" s="35"/>
      <c r="DB1450" s="35"/>
      <c r="DC1450" s="35"/>
      <c r="DD1450" s="35"/>
      <c r="DE1450" s="35"/>
      <c r="DF1450" s="35"/>
      <c r="DG1450" s="35"/>
      <c r="DH1450" s="35"/>
      <c r="DI1450" s="35"/>
      <c r="DJ1450" s="35"/>
      <c r="DK1450" s="35"/>
      <c r="DL1450" s="35"/>
      <c r="DM1450" s="35"/>
    </row>
    <row r="1451" spans="1:117">
      <c r="A1451" s="9"/>
      <c r="B1451" s="9"/>
      <c r="C1451" s="42"/>
      <c r="D1451" s="79"/>
      <c r="E1451" s="80"/>
      <c r="F1451" s="80"/>
      <c r="G1451" s="80"/>
      <c r="H1451" s="80"/>
      <c r="I1451" s="80"/>
      <c r="J1451" s="80"/>
      <c r="K1451" s="80"/>
      <c r="L1451" s="80"/>
      <c r="M1451" s="80"/>
      <c r="N1451" s="80"/>
      <c r="O1451" s="80"/>
      <c r="P1451" s="80"/>
      <c r="Q1451" s="80"/>
      <c r="R1451" s="80"/>
      <c r="S1451" s="80"/>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c r="CC1451" s="35"/>
      <c r="CD1451" s="35"/>
      <c r="CE1451" s="35"/>
      <c r="CF1451" s="35"/>
      <c r="CG1451" s="35"/>
      <c r="CH1451" s="35"/>
      <c r="CI1451" s="35"/>
      <c r="CJ1451" s="35"/>
      <c r="CK1451" s="35"/>
      <c r="CL1451" s="35"/>
      <c r="CM1451" s="35"/>
      <c r="CN1451" s="35"/>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row>
    <row r="1452" spans="1:117">
      <c r="A1452" s="9"/>
      <c r="B1452" s="9"/>
      <c r="C1452" s="42"/>
      <c r="D1452" s="79"/>
      <c r="E1452" s="80"/>
      <c r="F1452" s="80"/>
      <c r="G1452" s="80"/>
      <c r="H1452" s="80"/>
      <c r="I1452" s="80"/>
      <c r="J1452" s="80"/>
      <c r="K1452" s="80"/>
      <c r="L1452" s="80"/>
      <c r="M1452" s="80"/>
      <c r="N1452" s="80"/>
      <c r="O1452" s="80"/>
      <c r="P1452" s="80"/>
      <c r="Q1452" s="80"/>
      <c r="R1452" s="80"/>
      <c r="S1452" s="80"/>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c r="CC1452" s="35"/>
      <c r="CD1452" s="35"/>
      <c r="CE1452" s="35"/>
      <c r="CF1452" s="35"/>
      <c r="CG1452" s="35"/>
      <c r="CH1452" s="35"/>
      <c r="CI1452" s="35"/>
      <c r="CJ1452" s="35"/>
      <c r="CK1452" s="35"/>
      <c r="CL1452" s="35"/>
      <c r="CM1452" s="35"/>
      <c r="CN1452" s="35"/>
      <c r="CO1452" s="35"/>
      <c r="CP1452" s="35"/>
      <c r="CQ1452" s="35"/>
      <c r="CR1452" s="35"/>
      <c r="CS1452" s="35"/>
      <c r="CT1452" s="35"/>
      <c r="CU1452" s="35"/>
      <c r="CV1452" s="35"/>
      <c r="CW1452" s="35"/>
      <c r="CX1452" s="35"/>
      <c r="CY1452" s="35"/>
      <c r="CZ1452" s="35"/>
      <c r="DA1452" s="35"/>
      <c r="DB1452" s="35"/>
      <c r="DC1452" s="35"/>
      <c r="DD1452" s="35"/>
      <c r="DE1452" s="35"/>
      <c r="DF1452" s="35"/>
      <c r="DG1452" s="35"/>
      <c r="DH1452" s="35"/>
      <c r="DI1452" s="35"/>
      <c r="DJ1452" s="35"/>
      <c r="DK1452" s="35"/>
      <c r="DL1452" s="35"/>
      <c r="DM1452" s="35"/>
    </row>
    <row r="1453" spans="1:117">
      <c r="A1453" s="9"/>
      <c r="B1453" s="9"/>
      <c r="C1453" s="42"/>
      <c r="D1453" s="79"/>
      <c r="E1453" s="80"/>
      <c r="F1453" s="80"/>
      <c r="G1453" s="80"/>
      <c r="H1453" s="80"/>
      <c r="I1453" s="80"/>
      <c r="J1453" s="80"/>
      <c r="K1453" s="80"/>
      <c r="L1453" s="80"/>
      <c r="M1453" s="80"/>
      <c r="N1453" s="80"/>
      <c r="O1453" s="80"/>
      <c r="P1453" s="80"/>
      <c r="Q1453" s="80"/>
      <c r="R1453" s="80"/>
      <c r="S1453" s="80"/>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c r="CC1453" s="35"/>
      <c r="CD1453" s="35"/>
      <c r="CE1453" s="35"/>
      <c r="CF1453" s="35"/>
      <c r="CG1453" s="35"/>
      <c r="CH1453" s="35"/>
      <c r="CI1453" s="35"/>
      <c r="CJ1453" s="35"/>
      <c r="CK1453" s="35"/>
      <c r="CL1453" s="35"/>
      <c r="CM1453" s="35"/>
      <c r="CN1453" s="35"/>
      <c r="CO1453" s="35"/>
      <c r="CP1453" s="35"/>
      <c r="CQ1453" s="35"/>
      <c r="CR1453" s="35"/>
      <c r="CS1453" s="35"/>
      <c r="CT1453" s="35"/>
      <c r="CU1453" s="35"/>
      <c r="CV1453" s="35"/>
      <c r="CW1453" s="35"/>
      <c r="CX1453" s="35"/>
      <c r="CY1453" s="35"/>
      <c r="CZ1453" s="35"/>
      <c r="DA1453" s="35"/>
      <c r="DB1453" s="35"/>
      <c r="DC1453" s="35"/>
      <c r="DD1453" s="35"/>
      <c r="DE1453" s="35"/>
      <c r="DF1453" s="35"/>
      <c r="DG1453" s="35"/>
      <c r="DH1453" s="35"/>
      <c r="DI1453" s="35"/>
      <c r="DJ1453" s="35"/>
      <c r="DK1453" s="35"/>
      <c r="DL1453" s="35"/>
      <c r="DM1453" s="35"/>
    </row>
    <row r="1454" spans="1:117">
      <c r="A1454" s="9"/>
      <c r="B1454" s="9"/>
      <c r="C1454" s="42"/>
      <c r="D1454" s="79"/>
      <c r="E1454" s="80"/>
      <c r="F1454" s="80"/>
      <c r="G1454" s="80"/>
      <c r="H1454" s="80"/>
      <c r="I1454" s="80"/>
      <c r="J1454" s="80"/>
      <c r="K1454" s="80"/>
      <c r="L1454" s="80"/>
      <c r="M1454" s="80"/>
      <c r="N1454" s="80"/>
      <c r="O1454" s="80"/>
      <c r="P1454" s="80"/>
      <c r="Q1454" s="80"/>
      <c r="R1454" s="80"/>
      <c r="S1454" s="80"/>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c r="CC1454" s="35"/>
      <c r="CD1454" s="35"/>
      <c r="CE1454" s="35"/>
      <c r="CF1454" s="35"/>
      <c r="CG1454" s="35"/>
      <c r="CH1454" s="35"/>
      <c r="CI1454" s="35"/>
      <c r="CJ1454" s="35"/>
      <c r="CK1454" s="35"/>
      <c r="CL1454" s="35"/>
      <c r="CM1454" s="35"/>
      <c r="CN1454" s="35"/>
      <c r="CO1454" s="35"/>
      <c r="CP1454" s="35"/>
      <c r="CQ1454" s="35"/>
      <c r="CR1454" s="35"/>
      <c r="CS1454" s="35"/>
      <c r="CT1454" s="35"/>
      <c r="CU1454" s="35"/>
      <c r="CV1454" s="35"/>
      <c r="CW1454" s="35"/>
      <c r="CX1454" s="35"/>
      <c r="CY1454" s="35"/>
      <c r="CZ1454" s="35"/>
      <c r="DA1454" s="35"/>
      <c r="DB1454" s="35"/>
      <c r="DC1454" s="35"/>
      <c r="DD1454" s="35"/>
      <c r="DE1454" s="35"/>
      <c r="DF1454" s="35"/>
      <c r="DG1454" s="35"/>
      <c r="DH1454" s="35"/>
      <c r="DI1454" s="35"/>
      <c r="DJ1454" s="35"/>
      <c r="DK1454" s="35"/>
      <c r="DL1454" s="35"/>
      <c r="DM1454" s="35"/>
    </row>
    <row r="1455" spans="1:117">
      <c r="A1455" s="9"/>
      <c r="B1455" s="9"/>
      <c r="C1455" s="42"/>
      <c r="D1455" s="79"/>
      <c r="E1455" s="80"/>
      <c r="F1455" s="80"/>
      <c r="G1455" s="80"/>
      <c r="H1455" s="80"/>
      <c r="I1455" s="80"/>
      <c r="J1455" s="80"/>
      <c r="K1455" s="80"/>
      <c r="L1455" s="80"/>
      <c r="M1455" s="80"/>
      <c r="N1455" s="80"/>
      <c r="O1455" s="80"/>
      <c r="P1455" s="80"/>
      <c r="Q1455" s="80"/>
      <c r="R1455" s="80"/>
      <c r="S1455" s="80"/>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c r="CC1455" s="35"/>
      <c r="CD1455" s="35"/>
      <c r="CE1455" s="35"/>
      <c r="CF1455" s="35"/>
      <c r="CG1455" s="35"/>
      <c r="CH1455" s="35"/>
      <c r="CI1455" s="35"/>
      <c r="CJ1455" s="35"/>
      <c r="CK1455" s="35"/>
      <c r="CL1455" s="35"/>
      <c r="CM1455" s="35"/>
      <c r="CN1455" s="35"/>
      <c r="CO1455" s="35"/>
      <c r="CP1455" s="35"/>
      <c r="CQ1455" s="35"/>
      <c r="CR1455" s="35"/>
      <c r="CS1455" s="35"/>
      <c r="CT1455" s="35"/>
      <c r="CU1455" s="35"/>
      <c r="CV1455" s="35"/>
      <c r="CW1455" s="35"/>
      <c r="CX1455" s="35"/>
      <c r="CY1455" s="35"/>
      <c r="CZ1455" s="35"/>
      <c r="DA1455" s="35"/>
      <c r="DB1455" s="35"/>
      <c r="DC1455" s="35"/>
      <c r="DD1455" s="35"/>
      <c r="DE1455" s="35"/>
      <c r="DF1455" s="35"/>
      <c r="DG1455" s="35"/>
      <c r="DH1455" s="35"/>
      <c r="DI1455" s="35"/>
      <c r="DJ1455" s="35"/>
      <c r="DK1455" s="35"/>
      <c r="DL1455" s="35"/>
      <c r="DM1455" s="35"/>
    </row>
    <row r="1456" spans="1:117">
      <c r="A1456" s="9"/>
      <c r="B1456" s="9"/>
      <c r="C1456" s="42"/>
      <c r="D1456" s="79"/>
      <c r="E1456" s="80"/>
      <c r="F1456" s="80"/>
      <c r="G1456" s="80"/>
      <c r="H1456" s="80"/>
      <c r="I1456" s="80"/>
      <c r="J1456" s="80"/>
      <c r="K1456" s="80"/>
      <c r="L1456" s="80"/>
      <c r="M1456" s="80"/>
      <c r="N1456" s="80"/>
      <c r="O1456" s="80"/>
      <c r="P1456" s="80"/>
      <c r="Q1456" s="80"/>
      <c r="R1456" s="80"/>
      <c r="S1456" s="80"/>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c r="CC1456" s="35"/>
      <c r="CD1456" s="35"/>
      <c r="CE1456" s="35"/>
      <c r="CF1456" s="35"/>
      <c r="CG1456" s="35"/>
      <c r="CH1456" s="35"/>
      <c r="CI1456" s="35"/>
      <c r="CJ1456" s="35"/>
      <c r="CK1456" s="35"/>
      <c r="CL1456" s="35"/>
      <c r="CM1456" s="35"/>
      <c r="CN1456" s="35"/>
      <c r="CO1456" s="35"/>
      <c r="CP1456" s="35"/>
      <c r="CQ1456" s="35"/>
      <c r="CR1456" s="35"/>
      <c r="CS1456" s="35"/>
      <c r="CT1456" s="35"/>
      <c r="CU1456" s="35"/>
      <c r="CV1456" s="35"/>
      <c r="CW1456" s="35"/>
      <c r="CX1456" s="35"/>
      <c r="CY1456" s="35"/>
      <c r="CZ1456" s="35"/>
      <c r="DA1456" s="35"/>
      <c r="DB1456" s="35"/>
      <c r="DC1456" s="35"/>
      <c r="DD1456" s="35"/>
      <c r="DE1456" s="35"/>
      <c r="DF1456" s="35"/>
      <c r="DG1456" s="35"/>
      <c r="DH1456" s="35"/>
      <c r="DI1456" s="35"/>
      <c r="DJ1456" s="35"/>
      <c r="DK1456" s="35"/>
      <c r="DL1456" s="35"/>
      <c r="DM1456" s="35"/>
    </row>
    <row r="1457" spans="1:117">
      <c r="A1457" s="9"/>
      <c r="B1457" s="9"/>
      <c r="C1457" s="42"/>
      <c r="D1457" s="79"/>
      <c r="E1457" s="80"/>
      <c r="F1457" s="80"/>
      <c r="G1457" s="80"/>
      <c r="H1457" s="80"/>
      <c r="I1457" s="80"/>
      <c r="J1457" s="80"/>
      <c r="K1457" s="80"/>
      <c r="L1457" s="80"/>
      <c r="M1457" s="80"/>
      <c r="N1457" s="80"/>
      <c r="O1457" s="80"/>
      <c r="P1457" s="80"/>
      <c r="Q1457" s="80"/>
      <c r="R1457" s="80"/>
      <c r="S1457" s="80"/>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c r="CC1457" s="35"/>
      <c r="CD1457" s="35"/>
      <c r="CE1457" s="35"/>
      <c r="CF1457" s="35"/>
      <c r="CG1457" s="35"/>
      <c r="CH1457" s="35"/>
      <c r="CI1457" s="35"/>
      <c r="CJ1457" s="35"/>
      <c r="CK1457" s="35"/>
      <c r="CL1457" s="35"/>
      <c r="CM1457" s="35"/>
      <c r="CN1457" s="35"/>
      <c r="CO1457" s="35"/>
      <c r="CP1457" s="35"/>
      <c r="CQ1457" s="35"/>
      <c r="CR1457" s="35"/>
      <c r="CS1457" s="35"/>
      <c r="CT1457" s="35"/>
      <c r="CU1457" s="35"/>
      <c r="CV1457" s="35"/>
      <c r="CW1457" s="35"/>
      <c r="CX1457" s="35"/>
      <c r="CY1457" s="35"/>
      <c r="CZ1457" s="35"/>
      <c r="DA1457" s="35"/>
      <c r="DB1457" s="35"/>
      <c r="DC1457" s="35"/>
      <c r="DD1457" s="35"/>
      <c r="DE1457" s="35"/>
      <c r="DF1457" s="35"/>
      <c r="DG1457" s="35"/>
      <c r="DH1457" s="35"/>
      <c r="DI1457" s="35"/>
      <c r="DJ1457" s="35"/>
      <c r="DK1457" s="35"/>
      <c r="DL1457" s="35"/>
      <c r="DM1457" s="35"/>
    </row>
    <row r="1458" spans="1:117">
      <c r="A1458" s="9"/>
      <c r="B1458" s="9"/>
      <c r="C1458" s="42"/>
      <c r="D1458" s="79"/>
      <c r="E1458" s="80"/>
      <c r="F1458" s="80"/>
      <c r="G1458" s="80"/>
      <c r="H1458" s="80"/>
      <c r="I1458" s="80"/>
      <c r="J1458" s="80"/>
      <c r="K1458" s="80"/>
      <c r="L1458" s="80"/>
      <c r="M1458" s="80"/>
      <c r="N1458" s="80"/>
      <c r="O1458" s="80"/>
      <c r="P1458" s="80"/>
      <c r="Q1458" s="80"/>
      <c r="R1458" s="80"/>
      <c r="S1458" s="80"/>
      <c r="T1458" s="35"/>
      <c r="U1458" s="35"/>
      <c r="V1458" s="35"/>
      <c r="W1458" s="35"/>
      <c r="X1458" s="35"/>
      <c r="Y1458" s="35"/>
      <c r="Z1458" s="35"/>
      <c r="AA1458" s="35"/>
      <c r="AB1458" s="35"/>
      <c r="AC1458" s="35"/>
      <c r="AD1458" s="35"/>
      <c r="AE1458" s="35"/>
      <c r="AF1458" s="35"/>
      <c r="AG1458" s="35"/>
      <c r="AH1458" s="35"/>
      <c r="AI1458" s="35"/>
      <c r="AJ1458" s="35"/>
      <c r="AK1458" s="35"/>
      <c r="AL1458" s="35"/>
      <c r="AM1458" s="35"/>
      <c r="AN1458" s="35"/>
      <c r="AO1458" s="35"/>
      <c r="AP1458" s="35"/>
      <c r="AQ1458" s="35"/>
      <c r="AR1458" s="35"/>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5"/>
      <c r="BW1458" s="35"/>
      <c r="BX1458" s="35"/>
      <c r="BY1458" s="35"/>
      <c r="BZ1458" s="35"/>
      <c r="CA1458" s="35"/>
      <c r="CB1458" s="35"/>
      <c r="CC1458" s="35"/>
      <c r="CD1458" s="35"/>
      <c r="CE1458" s="35"/>
      <c r="CF1458" s="35"/>
      <c r="CG1458" s="35"/>
      <c r="CH1458" s="35"/>
      <c r="CI1458" s="35"/>
      <c r="CJ1458" s="35"/>
      <c r="CK1458" s="35"/>
      <c r="CL1458" s="35"/>
      <c r="CM1458" s="35"/>
      <c r="CN1458" s="35"/>
      <c r="CO1458" s="35"/>
      <c r="CP1458" s="35"/>
      <c r="CQ1458" s="35"/>
      <c r="CR1458" s="35"/>
      <c r="CS1458" s="35"/>
      <c r="CT1458" s="35"/>
      <c r="CU1458" s="35"/>
      <c r="CV1458" s="35"/>
      <c r="CW1458" s="35"/>
      <c r="CX1458" s="35"/>
      <c r="CY1458" s="35"/>
      <c r="CZ1458" s="35"/>
      <c r="DA1458" s="35"/>
      <c r="DB1458" s="35"/>
      <c r="DC1458" s="35"/>
      <c r="DD1458" s="35"/>
      <c r="DE1458" s="35"/>
      <c r="DF1458" s="35"/>
      <c r="DG1458" s="35"/>
      <c r="DH1458" s="35"/>
      <c r="DI1458" s="35"/>
      <c r="DJ1458" s="35"/>
      <c r="DK1458" s="35"/>
      <c r="DL1458" s="35"/>
      <c r="DM1458" s="35"/>
    </row>
    <row r="1459" spans="1:117">
      <c r="A1459" s="9"/>
      <c r="B1459" s="9"/>
      <c r="C1459" s="42"/>
      <c r="D1459" s="79"/>
      <c r="E1459" s="80"/>
      <c r="F1459" s="80"/>
      <c r="G1459" s="80"/>
      <c r="H1459" s="80"/>
      <c r="I1459" s="80"/>
      <c r="J1459" s="80"/>
      <c r="K1459" s="80"/>
      <c r="L1459" s="80"/>
      <c r="M1459" s="80"/>
      <c r="N1459" s="80"/>
      <c r="O1459" s="80"/>
      <c r="P1459" s="80"/>
      <c r="Q1459" s="80"/>
      <c r="R1459" s="80"/>
      <c r="S1459" s="80"/>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c r="CC1459" s="35"/>
      <c r="CD1459" s="35"/>
      <c r="CE1459" s="35"/>
      <c r="CF1459" s="35"/>
      <c r="CG1459" s="35"/>
      <c r="CH1459" s="35"/>
      <c r="CI1459" s="35"/>
      <c r="CJ1459" s="35"/>
      <c r="CK1459" s="35"/>
      <c r="CL1459" s="35"/>
      <c r="CM1459" s="35"/>
      <c r="CN1459" s="35"/>
      <c r="CO1459" s="35"/>
      <c r="CP1459" s="35"/>
      <c r="CQ1459" s="35"/>
      <c r="CR1459" s="35"/>
      <c r="CS1459" s="35"/>
      <c r="CT1459" s="35"/>
      <c r="CU1459" s="35"/>
      <c r="CV1459" s="35"/>
      <c r="CW1459" s="35"/>
      <c r="CX1459" s="35"/>
      <c r="CY1459" s="35"/>
      <c r="CZ1459" s="35"/>
      <c r="DA1459" s="35"/>
      <c r="DB1459" s="35"/>
      <c r="DC1459" s="35"/>
      <c r="DD1459" s="35"/>
      <c r="DE1459" s="35"/>
      <c r="DF1459" s="35"/>
      <c r="DG1459" s="35"/>
      <c r="DH1459" s="35"/>
      <c r="DI1459" s="35"/>
      <c r="DJ1459" s="35"/>
      <c r="DK1459" s="35"/>
      <c r="DL1459" s="35"/>
      <c r="DM1459" s="35"/>
    </row>
    <row r="1460" spans="1:117">
      <c r="A1460" s="9"/>
      <c r="B1460" s="9"/>
      <c r="C1460" s="42"/>
      <c r="D1460" s="79"/>
      <c r="E1460" s="80"/>
      <c r="F1460" s="80"/>
      <c r="G1460" s="80"/>
      <c r="H1460" s="80"/>
      <c r="I1460" s="80"/>
      <c r="J1460" s="80"/>
      <c r="K1460" s="80"/>
      <c r="L1460" s="80"/>
      <c r="M1460" s="80"/>
      <c r="N1460" s="80"/>
      <c r="O1460" s="80"/>
      <c r="P1460" s="80"/>
      <c r="Q1460" s="80"/>
      <c r="R1460" s="80"/>
      <c r="S1460" s="80"/>
      <c r="T1460" s="35"/>
      <c r="U1460" s="35"/>
      <c r="V1460" s="35"/>
      <c r="W1460" s="35"/>
      <c r="X1460" s="35"/>
      <c r="Y1460" s="35"/>
      <c r="Z1460" s="35"/>
      <c r="AA1460" s="35"/>
      <c r="AB1460" s="35"/>
      <c r="AC1460" s="35"/>
      <c r="AD1460" s="35"/>
      <c r="AE1460" s="35"/>
      <c r="AF1460" s="35"/>
      <c r="AG1460" s="35"/>
      <c r="AH1460" s="35"/>
      <c r="AI1460" s="35"/>
      <c r="AJ1460" s="35"/>
      <c r="AK1460" s="35"/>
      <c r="AL1460" s="35"/>
      <c r="AM1460" s="35"/>
      <c r="AN1460" s="35"/>
      <c r="AO1460" s="35"/>
      <c r="AP1460" s="35"/>
      <c r="AQ1460" s="35"/>
      <c r="AR1460" s="35"/>
      <c r="AS1460" s="35"/>
      <c r="AT1460" s="35"/>
      <c r="AU1460" s="35"/>
      <c r="AV1460" s="35"/>
      <c r="AW1460" s="35"/>
      <c r="AX1460" s="35"/>
      <c r="AY1460" s="35"/>
      <c r="AZ1460" s="35"/>
      <c r="BA1460" s="35"/>
      <c r="BB1460" s="35"/>
      <c r="BC1460" s="35"/>
      <c r="BD1460" s="35"/>
      <c r="BE1460" s="35"/>
      <c r="BF1460" s="35"/>
      <c r="BG1460" s="35"/>
      <c r="BH1460" s="35"/>
      <c r="BI1460" s="35"/>
      <c r="BJ1460" s="35"/>
      <c r="BK1460" s="35"/>
      <c r="BL1460" s="35"/>
      <c r="BM1460" s="35"/>
      <c r="BN1460" s="35"/>
      <c r="BO1460" s="35"/>
      <c r="BP1460" s="35"/>
      <c r="BQ1460" s="35"/>
      <c r="BR1460" s="35"/>
      <c r="BS1460" s="35"/>
      <c r="BT1460" s="35"/>
      <c r="BU1460" s="35"/>
      <c r="BV1460" s="35"/>
      <c r="BW1460" s="35"/>
      <c r="BX1460" s="35"/>
      <c r="BY1460" s="35"/>
      <c r="BZ1460" s="35"/>
      <c r="CA1460" s="35"/>
      <c r="CB1460" s="35"/>
      <c r="CC1460" s="35"/>
      <c r="CD1460" s="35"/>
      <c r="CE1460" s="35"/>
      <c r="CF1460" s="35"/>
      <c r="CG1460" s="35"/>
      <c r="CH1460" s="35"/>
      <c r="CI1460" s="35"/>
      <c r="CJ1460" s="35"/>
      <c r="CK1460" s="35"/>
      <c r="CL1460" s="35"/>
      <c r="CM1460" s="35"/>
      <c r="CN1460" s="35"/>
      <c r="CO1460" s="35"/>
      <c r="CP1460" s="35"/>
      <c r="CQ1460" s="35"/>
      <c r="CR1460" s="35"/>
      <c r="CS1460" s="35"/>
      <c r="CT1460" s="35"/>
      <c r="CU1460" s="35"/>
      <c r="CV1460" s="35"/>
      <c r="CW1460" s="35"/>
      <c r="CX1460" s="35"/>
      <c r="CY1460" s="35"/>
      <c r="CZ1460" s="35"/>
      <c r="DA1460" s="35"/>
      <c r="DB1460" s="35"/>
      <c r="DC1460" s="35"/>
      <c r="DD1460" s="35"/>
      <c r="DE1460" s="35"/>
      <c r="DF1460" s="35"/>
      <c r="DG1460" s="35"/>
      <c r="DH1460" s="35"/>
      <c r="DI1460" s="35"/>
      <c r="DJ1460" s="35"/>
      <c r="DK1460" s="35"/>
      <c r="DL1460" s="35"/>
      <c r="DM1460" s="35"/>
    </row>
    <row r="1461" spans="1:117">
      <c r="A1461" s="9"/>
      <c r="B1461" s="9"/>
      <c r="C1461" s="42"/>
      <c r="D1461" s="79"/>
      <c r="E1461" s="80"/>
      <c r="F1461" s="80"/>
      <c r="G1461" s="80"/>
      <c r="H1461" s="80"/>
      <c r="I1461" s="80"/>
      <c r="J1461" s="80"/>
      <c r="K1461" s="80"/>
      <c r="L1461" s="80"/>
      <c r="M1461" s="80"/>
      <c r="N1461" s="80"/>
      <c r="O1461" s="80"/>
      <c r="P1461" s="80"/>
      <c r="Q1461" s="80"/>
      <c r="R1461" s="80"/>
      <c r="S1461" s="80"/>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c r="CC1461" s="35"/>
      <c r="CD1461" s="35"/>
      <c r="CE1461" s="35"/>
      <c r="CF1461" s="35"/>
      <c r="CG1461" s="35"/>
      <c r="CH1461" s="35"/>
      <c r="CI1461" s="35"/>
      <c r="CJ1461" s="35"/>
      <c r="CK1461" s="35"/>
      <c r="CL1461" s="35"/>
      <c r="CM1461" s="35"/>
      <c r="CN1461" s="35"/>
      <c r="CO1461" s="35"/>
      <c r="CP1461" s="35"/>
      <c r="CQ1461" s="35"/>
      <c r="CR1461" s="35"/>
      <c r="CS1461" s="35"/>
      <c r="CT1461" s="35"/>
      <c r="CU1461" s="35"/>
      <c r="CV1461" s="35"/>
      <c r="CW1461" s="35"/>
      <c r="CX1461" s="35"/>
      <c r="CY1461" s="35"/>
      <c r="CZ1461" s="35"/>
      <c r="DA1461" s="35"/>
      <c r="DB1461" s="35"/>
      <c r="DC1461" s="35"/>
      <c r="DD1461" s="35"/>
      <c r="DE1461" s="35"/>
      <c r="DF1461" s="35"/>
      <c r="DG1461" s="35"/>
      <c r="DH1461" s="35"/>
      <c r="DI1461" s="35"/>
      <c r="DJ1461" s="35"/>
      <c r="DK1461" s="35"/>
      <c r="DL1461" s="35"/>
      <c r="DM1461" s="35"/>
    </row>
    <row r="1462" spans="1:117">
      <c r="A1462" s="9"/>
      <c r="B1462" s="9"/>
      <c r="C1462" s="42"/>
      <c r="D1462" s="79"/>
      <c r="E1462" s="80"/>
      <c r="F1462" s="80"/>
      <c r="G1462" s="80"/>
      <c r="H1462" s="80"/>
      <c r="I1462" s="80"/>
      <c r="J1462" s="80"/>
      <c r="K1462" s="80"/>
      <c r="L1462" s="80"/>
      <c r="M1462" s="80"/>
      <c r="N1462" s="80"/>
      <c r="O1462" s="80"/>
      <c r="P1462" s="80"/>
      <c r="Q1462" s="80"/>
      <c r="R1462" s="80"/>
      <c r="S1462" s="80"/>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c r="CC1462" s="35"/>
      <c r="CD1462" s="35"/>
      <c r="CE1462" s="35"/>
      <c r="CF1462" s="35"/>
      <c r="CG1462" s="35"/>
      <c r="CH1462" s="35"/>
      <c r="CI1462" s="35"/>
      <c r="CJ1462" s="35"/>
      <c r="CK1462" s="35"/>
      <c r="CL1462" s="35"/>
      <c r="CM1462" s="35"/>
      <c r="CN1462" s="35"/>
      <c r="CO1462" s="35"/>
      <c r="CP1462" s="35"/>
      <c r="CQ1462" s="35"/>
      <c r="CR1462" s="35"/>
      <c r="CS1462" s="35"/>
      <c r="CT1462" s="35"/>
      <c r="CU1462" s="35"/>
      <c r="CV1462" s="35"/>
      <c r="CW1462" s="35"/>
      <c r="CX1462" s="35"/>
      <c r="CY1462" s="35"/>
      <c r="CZ1462" s="35"/>
      <c r="DA1462" s="35"/>
      <c r="DB1462" s="35"/>
      <c r="DC1462" s="35"/>
      <c r="DD1462" s="35"/>
      <c r="DE1462" s="35"/>
      <c r="DF1462" s="35"/>
      <c r="DG1462" s="35"/>
      <c r="DH1462" s="35"/>
      <c r="DI1462" s="35"/>
      <c r="DJ1462" s="35"/>
      <c r="DK1462" s="35"/>
      <c r="DL1462" s="35"/>
      <c r="DM1462" s="35"/>
    </row>
    <row r="1463" spans="1:117">
      <c r="A1463" s="9"/>
      <c r="B1463" s="9"/>
      <c r="C1463" s="42"/>
      <c r="D1463" s="79"/>
      <c r="E1463" s="80"/>
      <c r="F1463" s="80"/>
      <c r="G1463" s="80"/>
      <c r="H1463" s="80"/>
      <c r="I1463" s="80"/>
      <c r="J1463" s="80"/>
      <c r="K1463" s="80"/>
      <c r="L1463" s="80"/>
      <c r="M1463" s="80"/>
      <c r="N1463" s="80"/>
      <c r="O1463" s="80"/>
      <c r="P1463" s="80"/>
      <c r="Q1463" s="80"/>
      <c r="R1463" s="80"/>
      <c r="S1463" s="80"/>
      <c r="T1463" s="35"/>
      <c r="U1463" s="35"/>
      <c r="V1463" s="35"/>
      <c r="W1463" s="35"/>
      <c r="X1463" s="35"/>
      <c r="Y1463" s="35"/>
      <c r="Z1463" s="35"/>
      <c r="AA1463" s="35"/>
      <c r="AB1463" s="35"/>
      <c r="AC1463" s="35"/>
      <c r="AD1463" s="35"/>
      <c r="AE1463" s="35"/>
      <c r="AF1463" s="35"/>
      <c r="AG1463" s="35"/>
      <c r="AH1463" s="35"/>
      <c r="AI1463" s="35"/>
      <c r="AJ1463" s="35"/>
      <c r="AK1463" s="35"/>
      <c r="AL1463" s="35"/>
      <c r="AM1463" s="35"/>
      <c r="AN1463" s="35"/>
      <c r="AO1463" s="35"/>
      <c r="AP1463" s="35"/>
      <c r="AQ1463" s="35"/>
      <c r="AR1463" s="35"/>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c r="CC1463" s="35"/>
      <c r="CD1463" s="35"/>
      <c r="CE1463" s="35"/>
      <c r="CF1463" s="35"/>
      <c r="CG1463" s="35"/>
      <c r="CH1463" s="35"/>
      <c r="CI1463" s="35"/>
      <c r="CJ1463" s="35"/>
      <c r="CK1463" s="35"/>
      <c r="CL1463" s="35"/>
      <c r="CM1463" s="35"/>
      <c r="CN1463" s="35"/>
      <c r="CO1463" s="35"/>
      <c r="CP1463" s="35"/>
      <c r="CQ1463" s="35"/>
      <c r="CR1463" s="35"/>
      <c r="CS1463" s="35"/>
      <c r="CT1463" s="35"/>
      <c r="CU1463" s="35"/>
      <c r="CV1463" s="35"/>
      <c r="CW1463" s="35"/>
      <c r="CX1463" s="35"/>
      <c r="CY1463" s="35"/>
      <c r="CZ1463" s="35"/>
      <c r="DA1463" s="35"/>
      <c r="DB1463" s="35"/>
      <c r="DC1463" s="35"/>
      <c r="DD1463" s="35"/>
      <c r="DE1463" s="35"/>
      <c r="DF1463" s="35"/>
      <c r="DG1463" s="35"/>
      <c r="DH1463" s="35"/>
      <c r="DI1463" s="35"/>
      <c r="DJ1463" s="35"/>
      <c r="DK1463" s="35"/>
      <c r="DL1463" s="35"/>
      <c r="DM1463" s="35"/>
    </row>
    <row r="1464" spans="1:117">
      <c r="A1464" s="9"/>
      <c r="B1464" s="9"/>
      <c r="C1464" s="42"/>
      <c r="D1464" s="79"/>
      <c r="E1464" s="80"/>
      <c r="F1464" s="80"/>
      <c r="G1464" s="80"/>
      <c r="H1464" s="80"/>
      <c r="I1464" s="80"/>
      <c r="J1464" s="80"/>
      <c r="K1464" s="80"/>
      <c r="L1464" s="80"/>
      <c r="M1464" s="80"/>
      <c r="N1464" s="80"/>
      <c r="O1464" s="80"/>
      <c r="P1464" s="80"/>
      <c r="Q1464" s="80"/>
      <c r="R1464" s="80"/>
      <c r="S1464" s="80"/>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c r="CC1464" s="35"/>
      <c r="CD1464" s="35"/>
      <c r="CE1464" s="35"/>
      <c r="CF1464" s="35"/>
      <c r="CG1464" s="35"/>
      <c r="CH1464" s="35"/>
      <c r="CI1464" s="35"/>
      <c r="CJ1464" s="35"/>
      <c r="CK1464" s="35"/>
      <c r="CL1464" s="35"/>
      <c r="CM1464" s="35"/>
      <c r="CN1464" s="35"/>
      <c r="CO1464" s="35"/>
      <c r="CP1464" s="35"/>
      <c r="CQ1464" s="35"/>
      <c r="CR1464" s="35"/>
      <c r="CS1464" s="35"/>
      <c r="CT1464" s="35"/>
      <c r="CU1464" s="35"/>
      <c r="CV1464" s="35"/>
      <c r="CW1464" s="35"/>
      <c r="CX1464" s="35"/>
      <c r="CY1464" s="35"/>
      <c r="CZ1464" s="35"/>
      <c r="DA1464" s="35"/>
      <c r="DB1464" s="35"/>
      <c r="DC1464" s="35"/>
      <c r="DD1464" s="35"/>
      <c r="DE1464" s="35"/>
      <c r="DF1464" s="35"/>
      <c r="DG1464" s="35"/>
      <c r="DH1464" s="35"/>
      <c r="DI1464" s="35"/>
      <c r="DJ1464" s="35"/>
      <c r="DK1464" s="35"/>
      <c r="DL1464" s="35"/>
      <c r="DM1464" s="35"/>
    </row>
    <row r="1465" spans="1:117">
      <c r="A1465" s="9"/>
      <c r="B1465" s="9"/>
      <c r="C1465" s="42"/>
      <c r="D1465" s="79"/>
      <c r="E1465" s="80"/>
      <c r="F1465" s="80"/>
      <c r="G1465" s="80"/>
      <c r="H1465" s="80"/>
      <c r="I1465" s="80"/>
      <c r="J1465" s="80"/>
      <c r="K1465" s="80"/>
      <c r="L1465" s="80"/>
      <c r="M1465" s="80"/>
      <c r="N1465" s="80"/>
      <c r="O1465" s="80"/>
      <c r="P1465" s="80"/>
      <c r="Q1465" s="80"/>
      <c r="R1465" s="80"/>
      <c r="S1465" s="80"/>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c r="CC1465" s="35"/>
      <c r="CD1465" s="35"/>
      <c r="CE1465" s="35"/>
      <c r="CF1465" s="35"/>
      <c r="CG1465" s="35"/>
      <c r="CH1465" s="35"/>
      <c r="CI1465" s="35"/>
      <c r="CJ1465" s="35"/>
      <c r="CK1465" s="35"/>
      <c r="CL1465" s="35"/>
      <c r="CM1465" s="35"/>
      <c r="CN1465" s="35"/>
      <c r="CO1465" s="35"/>
      <c r="CP1465" s="35"/>
      <c r="CQ1465" s="35"/>
      <c r="CR1465" s="35"/>
      <c r="CS1465" s="35"/>
      <c r="CT1465" s="35"/>
      <c r="CU1465" s="35"/>
      <c r="CV1465" s="35"/>
      <c r="CW1465" s="35"/>
      <c r="CX1465" s="35"/>
      <c r="CY1465" s="35"/>
      <c r="CZ1465" s="35"/>
      <c r="DA1465" s="35"/>
      <c r="DB1465" s="35"/>
      <c r="DC1465" s="35"/>
      <c r="DD1465" s="35"/>
      <c r="DE1465" s="35"/>
      <c r="DF1465" s="35"/>
      <c r="DG1465" s="35"/>
      <c r="DH1465" s="35"/>
      <c r="DI1465" s="35"/>
      <c r="DJ1465" s="35"/>
      <c r="DK1465" s="35"/>
      <c r="DL1465" s="35"/>
      <c r="DM1465" s="35"/>
    </row>
    <row r="1466" spans="1:117">
      <c r="A1466" s="9"/>
      <c r="B1466" s="9"/>
      <c r="C1466" s="42"/>
      <c r="D1466" s="79"/>
      <c r="E1466" s="80"/>
      <c r="F1466" s="80"/>
      <c r="G1466" s="80"/>
      <c r="H1466" s="80"/>
      <c r="I1466" s="80"/>
      <c r="J1466" s="80"/>
      <c r="K1466" s="80"/>
      <c r="L1466" s="80"/>
      <c r="M1466" s="80"/>
      <c r="N1466" s="80"/>
      <c r="O1466" s="80"/>
      <c r="P1466" s="80"/>
      <c r="Q1466" s="80"/>
      <c r="R1466" s="80"/>
      <c r="S1466" s="80"/>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c r="CC1466" s="35"/>
      <c r="CD1466" s="35"/>
      <c r="CE1466" s="35"/>
      <c r="CF1466" s="35"/>
      <c r="CG1466" s="35"/>
      <c r="CH1466" s="35"/>
      <c r="CI1466" s="35"/>
      <c r="CJ1466" s="35"/>
      <c r="CK1466" s="35"/>
      <c r="CL1466" s="35"/>
      <c r="CM1466" s="35"/>
      <c r="CN1466" s="35"/>
      <c r="CO1466" s="35"/>
      <c r="CP1466" s="35"/>
      <c r="CQ1466" s="35"/>
      <c r="CR1466" s="35"/>
      <c r="CS1466" s="35"/>
      <c r="CT1466" s="35"/>
      <c r="CU1466" s="35"/>
      <c r="CV1466" s="35"/>
      <c r="CW1466" s="35"/>
      <c r="CX1466" s="35"/>
      <c r="CY1466" s="35"/>
      <c r="CZ1466" s="35"/>
      <c r="DA1466" s="35"/>
      <c r="DB1466" s="35"/>
      <c r="DC1466" s="35"/>
      <c r="DD1466" s="35"/>
      <c r="DE1466" s="35"/>
      <c r="DF1466" s="35"/>
      <c r="DG1466" s="35"/>
      <c r="DH1466" s="35"/>
      <c r="DI1466" s="35"/>
      <c r="DJ1466" s="35"/>
      <c r="DK1466" s="35"/>
      <c r="DL1466" s="35"/>
      <c r="DM1466" s="35"/>
    </row>
    <row r="1467" spans="1:117">
      <c r="A1467" s="9"/>
      <c r="B1467" s="9"/>
      <c r="C1467" s="42"/>
      <c r="D1467" s="79"/>
      <c r="E1467" s="80"/>
      <c r="F1467" s="80"/>
      <c r="G1467" s="80"/>
      <c r="H1467" s="80"/>
      <c r="I1467" s="80"/>
      <c r="J1467" s="80"/>
      <c r="K1467" s="80"/>
      <c r="L1467" s="80"/>
      <c r="M1467" s="80"/>
      <c r="N1467" s="80"/>
      <c r="O1467" s="80"/>
      <c r="P1467" s="80"/>
      <c r="Q1467" s="80"/>
      <c r="R1467" s="80"/>
      <c r="S1467" s="80"/>
      <c r="T1467" s="35"/>
      <c r="U1467" s="35"/>
      <c r="V1467" s="35"/>
      <c r="W1467" s="35"/>
      <c r="X1467" s="35"/>
      <c r="Y1467" s="35"/>
      <c r="Z1467" s="35"/>
      <c r="AA1467" s="35"/>
      <c r="AB1467" s="35"/>
      <c r="AC1467" s="35"/>
      <c r="AD1467" s="35"/>
      <c r="AE1467" s="35"/>
      <c r="AF1467" s="35"/>
      <c r="AG1467" s="35"/>
      <c r="AH1467" s="35"/>
      <c r="AI1467" s="35"/>
      <c r="AJ1467" s="35"/>
      <c r="AK1467" s="35"/>
      <c r="AL1467" s="35"/>
      <c r="AM1467" s="35"/>
      <c r="AN1467" s="35"/>
      <c r="AO1467" s="35"/>
      <c r="AP1467" s="35"/>
      <c r="AQ1467" s="35"/>
      <c r="AR1467" s="35"/>
      <c r="AS1467" s="35"/>
      <c r="AT1467" s="35"/>
      <c r="AU1467" s="35"/>
      <c r="AV1467" s="35"/>
      <c r="AW1467" s="35"/>
      <c r="AX1467" s="35"/>
      <c r="AY1467" s="35"/>
      <c r="AZ1467" s="35"/>
      <c r="BA1467" s="35"/>
      <c r="BB1467" s="35"/>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c r="BW1467" s="35"/>
      <c r="BX1467" s="35"/>
      <c r="BY1467" s="35"/>
      <c r="BZ1467" s="35"/>
      <c r="CA1467" s="35"/>
      <c r="CB1467" s="35"/>
      <c r="CC1467" s="35"/>
      <c r="CD1467" s="35"/>
      <c r="CE1467" s="35"/>
      <c r="CF1467" s="35"/>
      <c r="CG1467" s="35"/>
      <c r="CH1467" s="35"/>
      <c r="CI1467" s="35"/>
      <c r="CJ1467" s="35"/>
      <c r="CK1467" s="35"/>
      <c r="CL1467" s="35"/>
      <c r="CM1467" s="35"/>
      <c r="CN1467" s="35"/>
      <c r="CO1467" s="35"/>
      <c r="CP1467" s="35"/>
      <c r="CQ1467" s="35"/>
      <c r="CR1467" s="35"/>
      <c r="CS1467" s="35"/>
      <c r="CT1467" s="35"/>
      <c r="CU1467" s="35"/>
      <c r="CV1467" s="35"/>
      <c r="CW1467" s="35"/>
      <c r="CX1467" s="35"/>
      <c r="CY1467" s="35"/>
      <c r="CZ1467" s="35"/>
      <c r="DA1467" s="35"/>
      <c r="DB1467" s="35"/>
      <c r="DC1467" s="35"/>
      <c r="DD1467" s="35"/>
      <c r="DE1467" s="35"/>
      <c r="DF1467" s="35"/>
      <c r="DG1467" s="35"/>
      <c r="DH1467" s="35"/>
      <c r="DI1467" s="35"/>
      <c r="DJ1467" s="35"/>
      <c r="DK1467" s="35"/>
      <c r="DL1467" s="35"/>
      <c r="DM1467" s="35"/>
    </row>
    <row r="1468" spans="1:117">
      <c r="A1468" s="9"/>
      <c r="B1468" s="9"/>
      <c r="C1468" s="42"/>
      <c r="D1468" s="79"/>
      <c r="E1468" s="80"/>
      <c r="F1468" s="80"/>
      <c r="G1468" s="80"/>
      <c r="H1468" s="80"/>
      <c r="I1468" s="80"/>
      <c r="J1468" s="80"/>
      <c r="K1468" s="80"/>
      <c r="L1468" s="80"/>
      <c r="M1468" s="80"/>
      <c r="N1468" s="80"/>
      <c r="O1468" s="80"/>
      <c r="P1468" s="80"/>
      <c r="Q1468" s="80"/>
      <c r="R1468" s="80"/>
      <c r="S1468" s="80"/>
      <c r="T1468" s="35"/>
      <c r="U1468" s="35"/>
      <c r="V1468" s="35"/>
      <c r="W1468" s="35"/>
      <c r="X1468" s="35"/>
      <c r="Y1468" s="35"/>
      <c r="Z1468" s="35"/>
      <c r="AA1468" s="35"/>
      <c r="AB1468" s="35"/>
      <c r="AC1468" s="35"/>
      <c r="AD1468" s="35"/>
      <c r="AE1468" s="35"/>
      <c r="AF1468" s="35"/>
      <c r="AG1468" s="35"/>
      <c r="AH1468" s="35"/>
      <c r="AI1468" s="35"/>
      <c r="AJ1468" s="35"/>
      <c r="AK1468" s="35"/>
      <c r="AL1468" s="35"/>
      <c r="AM1468" s="35"/>
      <c r="AN1468" s="35"/>
      <c r="AO1468" s="35"/>
      <c r="AP1468" s="35"/>
      <c r="AQ1468" s="35"/>
      <c r="AR1468" s="35"/>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5"/>
      <c r="BW1468" s="35"/>
      <c r="BX1468" s="35"/>
      <c r="BY1468" s="35"/>
      <c r="BZ1468" s="35"/>
      <c r="CA1468" s="35"/>
      <c r="CB1468" s="35"/>
      <c r="CC1468" s="35"/>
      <c r="CD1468" s="35"/>
      <c r="CE1468" s="35"/>
      <c r="CF1468" s="35"/>
      <c r="CG1468" s="35"/>
      <c r="CH1468" s="35"/>
      <c r="CI1468" s="35"/>
      <c r="CJ1468" s="35"/>
      <c r="CK1468" s="35"/>
      <c r="CL1468" s="35"/>
      <c r="CM1468" s="35"/>
      <c r="CN1468" s="35"/>
      <c r="CO1468" s="35"/>
      <c r="CP1468" s="35"/>
      <c r="CQ1468" s="35"/>
      <c r="CR1468" s="35"/>
      <c r="CS1468" s="35"/>
      <c r="CT1468" s="35"/>
      <c r="CU1468" s="35"/>
      <c r="CV1468" s="35"/>
      <c r="CW1468" s="35"/>
      <c r="CX1468" s="35"/>
      <c r="CY1468" s="35"/>
      <c r="CZ1468" s="35"/>
      <c r="DA1468" s="35"/>
      <c r="DB1468" s="35"/>
      <c r="DC1468" s="35"/>
      <c r="DD1468" s="35"/>
      <c r="DE1468" s="35"/>
      <c r="DF1468" s="35"/>
      <c r="DG1468" s="35"/>
      <c r="DH1468" s="35"/>
      <c r="DI1468" s="35"/>
      <c r="DJ1468" s="35"/>
      <c r="DK1468" s="35"/>
      <c r="DL1468" s="35"/>
      <c r="DM1468" s="35"/>
    </row>
    <row r="1469" spans="1:117">
      <c r="A1469" s="9"/>
      <c r="B1469" s="9"/>
      <c r="C1469" s="42"/>
      <c r="D1469" s="79"/>
      <c r="E1469" s="80"/>
      <c r="F1469" s="80"/>
      <c r="G1469" s="80"/>
      <c r="H1469" s="80"/>
      <c r="I1469" s="80"/>
      <c r="J1469" s="80"/>
      <c r="K1469" s="80"/>
      <c r="L1469" s="80"/>
      <c r="M1469" s="80"/>
      <c r="N1469" s="80"/>
      <c r="O1469" s="80"/>
      <c r="P1469" s="80"/>
      <c r="Q1469" s="80"/>
      <c r="R1469" s="80"/>
      <c r="S1469" s="80"/>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c r="CC1469" s="35"/>
      <c r="CD1469" s="35"/>
      <c r="CE1469" s="35"/>
      <c r="CF1469" s="35"/>
      <c r="CG1469" s="35"/>
      <c r="CH1469" s="35"/>
      <c r="CI1469" s="35"/>
      <c r="CJ1469" s="35"/>
      <c r="CK1469" s="35"/>
      <c r="CL1469" s="35"/>
      <c r="CM1469" s="35"/>
      <c r="CN1469" s="35"/>
      <c r="CO1469" s="35"/>
      <c r="CP1469" s="35"/>
      <c r="CQ1469" s="35"/>
      <c r="CR1469" s="35"/>
      <c r="CS1469" s="35"/>
      <c r="CT1469" s="35"/>
      <c r="CU1469" s="35"/>
      <c r="CV1469" s="35"/>
      <c r="CW1469" s="35"/>
      <c r="CX1469" s="35"/>
      <c r="CY1469" s="35"/>
      <c r="CZ1469" s="35"/>
      <c r="DA1469" s="35"/>
      <c r="DB1469" s="35"/>
      <c r="DC1469" s="35"/>
      <c r="DD1469" s="35"/>
      <c r="DE1469" s="35"/>
      <c r="DF1469" s="35"/>
      <c r="DG1469" s="35"/>
      <c r="DH1469" s="35"/>
      <c r="DI1469" s="35"/>
      <c r="DJ1469" s="35"/>
      <c r="DK1469" s="35"/>
      <c r="DL1469" s="35"/>
      <c r="DM1469" s="35"/>
    </row>
    <row r="1470" spans="1:117">
      <c r="A1470" s="9"/>
      <c r="B1470" s="9"/>
      <c r="C1470" s="42"/>
      <c r="D1470" s="79"/>
      <c r="E1470" s="80"/>
      <c r="F1470" s="80"/>
      <c r="G1470" s="80"/>
      <c r="H1470" s="80"/>
      <c r="I1470" s="80"/>
      <c r="J1470" s="80"/>
      <c r="K1470" s="80"/>
      <c r="L1470" s="80"/>
      <c r="M1470" s="80"/>
      <c r="N1470" s="80"/>
      <c r="O1470" s="80"/>
      <c r="P1470" s="80"/>
      <c r="Q1470" s="80"/>
      <c r="R1470" s="80"/>
      <c r="S1470" s="80"/>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c r="CC1470" s="35"/>
      <c r="CD1470" s="35"/>
      <c r="CE1470" s="35"/>
      <c r="CF1470" s="35"/>
      <c r="CG1470" s="35"/>
      <c r="CH1470" s="35"/>
      <c r="CI1470" s="35"/>
      <c r="CJ1470" s="35"/>
      <c r="CK1470" s="35"/>
      <c r="CL1470" s="35"/>
      <c r="CM1470" s="35"/>
      <c r="CN1470" s="35"/>
      <c r="CO1470" s="35"/>
      <c r="CP1470" s="35"/>
      <c r="CQ1470" s="35"/>
      <c r="CR1470" s="35"/>
      <c r="CS1470" s="35"/>
      <c r="CT1470" s="35"/>
      <c r="CU1470" s="35"/>
      <c r="CV1470" s="35"/>
      <c r="CW1470" s="35"/>
      <c r="CX1470" s="35"/>
      <c r="CY1470" s="35"/>
      <c r="CZ1470" s="35"/>
      <c r="DA1470" s="35"/>
      <c r="DB1470" s="35"/>
      <c r="DC1470" s="35"/>
      <c r="DD1470" s="35"/>
      <c r="DE1470" s="35"/>
      <c r="DF1470" s="35"/>
      <c r="DG1470" s="35"/>
      <c r="DH1470" s="35"/>
      <c r="DI1470" s="35"/>
      <c r="DJ1470" s="35"/>
      <c r="DK1470" s="35"/>
      <c r="DL1470" s="35"/>
      <c r="DM1470" s="35"/>
    </row>
    <row r="1471" spans="1:117">
      <c r="A1471" s="9"/>
      <c r="B1471" s="9"/>
      <c r="C1471" s="42"/>
      <c r="D1471" s="79"/>
      <c r="E1471" s="80"/>
      <c r="F1471" s="80"/>
      <c r="G1471" s="80"/>
      <c r="H1471" s="80"/>
      <c r="I1471" s="80"/>
      <c r="J1471" s="80"/>
      <c r="K1471" s="80"/>
      <c r="L1471" s="80"/>
      <c r="M1471" s="80"/>
      <c r="N1471" s="80"/>
      <c r="O1471" s="80"/>
      <c r="P1471" s="80"/>
      <c r="Q1471" s="80"/>
      <c r="R1471" s="80"/>
      <c r="S1471" s="80"/>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5"/>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c r="CC1471" s="35"/>
      <c r="CD1471" s="35"/>
      <c r="CE1471" s="35"/>
      <c r="CF1471" s="35"/>
      <c r="CG1471" s="35"/>
      <c r="CH1471" s="35"/>
      <c r="CI1471" s="35"/>
      <c r="CJ1471" s="35"/>
      <c r="CK1471" s="35"/>
      <c r="CL1471" s="35"/>
      <c r="CM1471" s="35"/>
      <c r="CN1471" s="35"/>
      <c r="CO1471" s="35"/>
      <c r="CP1471" s="35"/>
      <c r="CQ1471" s="35"/>
      <c r="CR1471" s="35"/>
      <c r="CS1471" s="35"/>
      <c r="CT1471" s="35"/>
      <c r="CU1471" s="35"/>
      <c r="CV1471" s="35"/>
      <c r="CW1471" s="35"/>
      <c r="CX1471" s="35"/>
      <c r="CY1471" s="35"/>
      <c r="CZ1471" s="35"/>
      <c r="DA1471" s="35"/>
      <c r="DB1471" s="35"/>
      <c r="DC1471" s="35"/>
      <c r="DD1471" s="35"/>
      <c r="DE1471" s="35"/>
      <c r="DF1471" s="35"/>
      <c r="DG1471" s="35"/>
      <c r="DH1471" s="35"/>
      <c r="DI1471" s="35"/>
      <c r="DJ1471" s="35"/>
      <c r="DK1471" s="35"/>
      <c r="DL1471" s="35"/>
      <c r="DM1471" s="35"/>
    </row>
    <row r="1472" spans="1:117">
      <c r="A1472" s="9"/>
      <c r="B1472" s="9"/>
      <c r="C1472" s="42"/>
      <c r="D1472" s="79"/>
      <c r="E1472" s="80"/>
      <c r="F1472" s="80"/>
      <c r="G1472" s="80"/>
      <c r="H1472" s="80"/>
      <c r="I1472" s="80"/>
      <c r="J1472" s="80"/>
      <c r="K1472" s="80"/>
      <c r="L1472" s="80"/>
      <c r="M1472" s="80"/>
      <c r="N1472" s="80"/>
      <c r="O1472" s="80"/>
      <c r="P1472" s="80"/>
      <c r="Q1472" s="80"/>
      <c r="R1472" s="80"/>
      <c r="S1472" s="80"/>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c r="CC1472" s="35"/>
      <c r="CD1472" s="35"/>
      <c r="CE1472" s="35"/>
      <c r="CF1472" s="35"/>
      <c r="CG1472" s="35"/>
      <c r="CH1472" s="35"/>
      <c r="CI1472" s="35"/>
      <c r="CJ1472" s="35"/>
      <c r="CK1472" s="35"/>
      <c r="CL1472" s="35"/>
      <c r="CM1472" s="35"/>
      <c r="CN1472" s="35"/>
      <c r="CO1472" s="35"/>
      <c r="CP1472" s="35"/>
      <c r="CQ1472" s="35"/>
      <c r="CR1472" s="35"/>
      <c r="CS1472" s="35"/>
      <c r="CT1472" s="35"/>
      <c r="CU1472" s="35"/>
      <c r="CV1472" s="35"/>
      <c r="CW1472" s="35"/>
      <c r="CX1472" s="35"/>
      <c r="CY1472" s="35"/>
      <c r="CZ1472" s="35"/>
      <c r="DA1472" s="35"/>
      <c r="DB1472" s="35"/>
      <c r="DC1472" s="35"/>
      <c r="DD1472" s="35"/>
      <c r="DE1472" s="35"/>
      <c r="DF1472" s="35"/>
      <c r="DG1472" s="35"/>
      <c r="DH1472" s="35"/>
      <c r="DI1472" s="35"/>
      <c r="DJ1472" s="35"/>
      <c r="DK1472" s="35"/>
      <c r="DL1472" s="35"/>
      <c r="DM1472" s="35"/>
    </row>
    <row r="1473" spans="1:117">
      <c r="A1473" s="9"/>
      <c r="B1473" s="9"/>
      <c r="C1473" s="42"/>
      <c r="D1473" s="79"/>
      <c r="E1473" s="80"/>
      <c r="F1473" s="80"/>
      <c r="G1473" s="80"/>
      <c r="H1473" s="80"/>
      <c r="I1473" s="80"/>
      <c r="J1473" s="80"/>
      <c r="K1473" s="80"/>
      <c r="L1473" s="80"/>
      <c r="M1473" s="80"/>
      <c r="N1473" s="80"/>
      <c r="O1473" s="80"/>
      <c r="P1473" s="80"/>
      <c r="Q1473" s="80"/>
      <c r="R1473" s="80"/>
      <c r="S1473" s="80"/>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5"/>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c r="CC1473" s="35"/>
      <c r="CD1473" s="35"/>
      <c r="CE1473" s="35"/>
      <c r="CF1473" s="35"/>
      <c r="CG1473" s="35"/>
      <c r="CH1473" s="35"/>
      <c r="CI1473" s="35"/>
      <c r="CJ1473" s="35"/>
      <c r="CK1473" s="35"/>
      <c r="CL1473" s="35"/>
      <c r="CM1473" s="35"/>
      <c r="CN1473" s="35"/>
      <c r="CO1473" s="35"/>
      <c r="CP1473" s="35"/>
      <c r="CQ1473" s="35"/>
      <c r="CR1473" s="35"/>
      <c r="CS1473" s="35"/>
      <c r="CT1473" s="35"/>
      <c r="CU1473" s="35"/>
      <c r="CV1473" s="35"/>
      <c r="CW1473" s="35"/>
      <c r="CX1473" s="35"/>
      <c r="CY1473" s="35"/>
      <c r="CZ1473" s="35"/>
      <c r="DA1473" s="35"/>
      <c r="DB1473" s="35"/>
      <c r="DC1473" s="35"/>
      <c r="DD1473" s="35"/>
      <c r="DE1473" s="35"/>
      <c r="DF1473" s="35"/>
      <c r="DG1473" s="35"/>
      <c r="DH1473" s="35"/>
      <c r="DI1473" s="35"/>
      <c r="DJ1473" s="35"/>
      <c r="DK1473" s="35"/>
      <c r="DL1473" s="35"/>
      <c r="DM1473" s="35"/>
    </row>
    <row r="1474" spans="1:117">
      <c r="A1474" s="9"/>
      <c r="B1474" s="9"/>
      <c r="C1474" s="42"/>
      <c r="D1474" s="79"/>
      <c r="E1474" s="80"/>
      <c r="F1474" s="80"/>
      <c r="G1474" s="80"/>
      <c r="H1474" s="80"/>
      <c r="I1474" s="80"/>
      <c r="J1474" s="80"/>
      <c r="K1474" s="80"/>
      <c r="L1474" s="80"/>
      <c r="M1474" s="80"/>
      <c r="N1474" s="80"/>
      <c r="O1474" s="80"/>
      <c r="P1474" s="80"/>
      <c r="Q1474" s="80"/>
      <c r="R1474" s="80"/>
      <c r="S1474" s="80"/>
      <c r="T1474" s="35"/>
      <c r="U1474" s="35"/>
      <c r="V1474" s="35"/>
      <c r="W1474" s="35"/>
      <c r="X1474" s="35"/>
      <c r="Y1474" s="35"/>
      <c r="Z1474" s="35"/>
      <c r="AA1474" s="35"/>
      <c r="AB1474" s="35"/>
      <c r="AC1474" s="35"/>
      <c r="AD1474" s="35"/>
      <c r="AE1474" s="35"/>
      <c r="AF1474" s="35"/>
      <c r="AG1474" s="35"/>
      <c r="AH1474" s="35"/>
      <c r="AI1474" s="35"/>
      <c r="AJ1474" s="35"/>
      <c r="AK1474" s="35"/>
      <c r="AL1474" s="35"/>
      <c r="AM1474" s="35"/>
      <c r="AN1474" s="35"/>
      <c r="AO1474" s="35"/>
      <c r="AP1474" s="35"/>
      <c r="AQ1474" s="35"/>
      <c r="AR1474" s="35"/>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5"/>
      <c r="BW1474" s="35"/>
      <c r="BX1474" s="35"/>
      <c r="BY1474" s="35"/>
      <c r="BZ1474" s="35"/>
      <c r="CA1474" s="35"/>
      <c r="CB1474" s="35"/>
      <c r="CC1474" s="35"/>
      <c r="CD1474" s="35"/>
      <c r="CE1474" s="35"/>
      <c r="CF1474" s="35"/>
      <c r="CG1474" s="35"/>
      <c r="CH1474" s="35"/>
      <c r="CI1474" s="35"/>
      <c r="CJ1474" s="35"/>
      <c r="CK1474" s="35"/>
      <c r="CL1474" s="35"/>
      <c r="CM1474" s="35"/>
      <c r="CN1474" s="35"/>
      <c r="CO1474" s="35"/>
      <c r="CP1474" s="35"/>
      <c r="CQ1474" s="35"/>
      <c r="CR1474" s="35"/>
      <c r="CS1474" s="35"/>
      <c r="CT1474" s="35"/>
      <c r="CU1474" s="35"/>
      <c r="CV1474" s="35"/>
      <c r="CW1474" s="35"/>
      <c r="CX1474" s="35"/>
      <c r="CY1474" s="35"/>
      <c r="CZ1474" s="35"/>
      <c r="DA1474" s="35"/>
      <c r="DB1474" s="35"/>
      <c r="DC1474" s="35"/>
      <c r="DD1474" s="35"/>
      <c r="DE1474" s="35"/>
      <c r="DF1474" s="35"/>
      <c r="DG1474" s="35"/>
      <c r="DH1474" s="35"/>
      <c r="DI1474" s="35"/>
      <c r="DJ1474" s="35"/>
      <c r="DK1474" s="35"/>
      <c r="DL1474" s="35"/>
      <c r="DM1474" s="35"/>
    </row>
    <row r="1475" spans="1:117">
      <c r="A1475" s="9"/>
      <c r="B1475" s="9"/>
      <c r="C1475" s="42"/>
      <c r="D1475" s="79"/>
      <c r="E1475" s="80"/>
      <c r="F1475" s="80"/>
      <c r="G1475" s="80"/>
      <c r="H1475" s="80"/>
      <c r="I1475" s="80"/>
      <c r="J1475" s="80"/>
      <c r="K1475" s="80"/>
      <c r="L1475" s="80"/>
      <c r="M1475" s="80"/>
      <c r="N1475" s="80"/>
      <c r="O1475" s="80"/>
      <c r="P1475" s="80"/>
      <c r="Q1475" s="80"/>
      <c r="R1475" s="80"/>
      <c r="S1475" s="80"/>
      <c r="T1475" s="35"/>
      <c r="U1475" s="35"/>
      <c r="V1475" s="35"/>
      <c r="W1475" s="35"/>
      <c r="X1475" s="35"/>
      <c r="Y1475" s="35"/>
      <c r="Z1475" s="35"/>
      <c r="AA1475" s="35"/>
      <c r="AB1475" s="35"/>
      <c r="AC1475" s="35"/>
      <c r="AD1475" s="35"/>
      <c r="AE1475" s="35"/>
      <c r="AF1475" s="35"/>
      <c r="AG1475" s="35"/>
      <c r="AH1475" s="35"/>
      <c r="AI1475" s="35"/>
      <c r="AJ1475" s="35"/>
      <c r="AK1475" s="35"/>
      <c r="AL1475" s="35"/>
      <c r="AM1475" s="35"/>
      <c r="AN1475" s="35"/>
      <c r="AO1475" s="35"/>
      <c r="AP1475" s="35"/>
      <c r="AQ1475" s="35"/>
      <c r="AR1475" s="35"/>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5"/>
      <c r="BW1475" s="35"/>
      <c r="BX1475" s="35"/>
      <c r="BY1475" s="35"/>
      <c r="BZ1475" s="35"/>
      <c r="CA1475" s="35"/>
      <c r="CB1475" s="35"/>
      <c r="CC1475" s="35"/>
      <c r="CD1475" s="35"/>
      <c r="CE1475" s="35"/>
      <c r="CF1475" s="35"/>
      <c r="CG1475" s="35"/>
      <c r="CH1475" s="35"/>
      <c r="CI1475" s="35"/>
      <c r="CJ1475" s="35"/>
      <c r="CK1475" s="35"/>
      <c r="CL1475" s="35"/>
      <c r="CM1475" s="35"/>
      <c r="CN1475" s="35"/>
      <c r="CO1475" s="35"/>
      <c r="CP1475" s="35"/>
      <c r="CQ1475" s="35"/>
      <c r="CR1475" s="35"/>
      <c r="CS1475" s="35"/>
      <c r="CT1475" s="35"/>
      <c r="CU1475" s="35"/>
      <c r="CV1475" s="35"/>
      <c r="CW1475" s="35"/>
      <c r="CX1475" s="35"/>
      <c r="CY1475" s="35"/>
      <c r="CZ1475" s="35"/>
      <c r="DA1475" s="35"/>
      <c r="DB1475" s="35"/>
      <c r="DC1475" s="35"/>
      <c r="DD1475" s="35"/>
      <c r="DE1475" s="35"/>
      <c r="DF1475" s="35"/>
      <c r="DG1475" s="35"/>
      <c r="DH1475" s="35"/>
      <c r="DI1475" s="35"/>
      <c r="DJ1475" s="35"/>
      <c r="DK1475" s="35"/>
      <c r="DL1475" s="35"/>
      <c r="DM1475" s="35"/>
    </row>
    <row r="1476" spans="1:117">
      <c r="A1476" s="9"/>
      <c r="B1476" s="9"/>
      <c r="C1476" s="42"/>
      <c r="D1476" s="79"/>
      <c r="E1476" s="80"/>
      <c r="F1476" s="80"/>
      <c r="G1476" s="80"/>
      <c r="H1476" s="80"/>
      <c r="I1476" s="80"/>
      <c r="J1476" s="80"/>
      <c r="K1476" s="80"/>
      <c r="L1476" s="80"/>
      <c r="M1476" s="80"/>
      <c r="N1476" s="80"/>
      <c r="O1476" s="80"/>
      <c r="P1476" s="80"/>
      <c r="Q1476" s="80"/>
      <c r="R1476" s="80"/>
      <c r="S1476" s="80"/>
      <c r="T1476" s="35"/>
      <c r="U1476" s="35"/>
      <c r="V1476" s="35"/>
      <c r="W1476" s="35"/>
      <c r="X1476" s="35"/>
      <c r="Y1476" s="35"/>
      <c r="Z1476" s="35"/>
      <c r="AA1476" s="35"/>
      <c r="AB1476" s="35"/>
      <c r="AC1476" s="35"/>
      <c r="AD1476" s="35"/>
      <c r="AE1476" s="35"/>
      <c r="AF1476" s="35"/>
      <c r="AG1476" s="35"/>
      <c r="AH1476" s="35"/>
      <c r="AI1476" s="35"/>
      <c r="AJ1476" s="35"/>
      <c r="AK1476" s="35"/>
      <c r="AL1476" s="35"/>
      <c r="AM1476" s="35"/>
      <c r="AN1476" s="35"/>
      <c r="AO1476" s="35"/>
      <c r="AP1476" s="35"/>
      <c r="AQ1476" s="35"/>
      <c r="AR1476" s="35"/>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5"/>
      <c r="BW1476" s="35"/>
      <c r="BX1476" s="35"/>
      <c r="BY1476" s="35"/>
      <c r="BZ1476" s="35"/>
      <c r="CA1476" s="35"/>
      <c r="CB1476" s="35"/>
      <c r="CC1476" s="35"/>
      <c r="CD1476" s="35"/>
      <c r="CE1476" s="35"/>
      <c r="CF1476" s="35"/>
      <c r="CG1476" s="35"/>
      <c r="CH1476" s="35"/>
      <c r="CI1476" s="35"/>
      <c r="CJ1476" s="35"/>
      <c r="CK1476" s="35"/>
      <c r="CL1476" s="35"/>
      <c r="CM1476" s="35"/>
      <c r="CN1476" s="35"/>
      <c r="CO1476" s="35"/>
      <c r="CP1476" s="35"/>
      <c r="CQ1476" s="35"/>
      <c r="CR1476" s="35"/>
      <c r="CS1476" s="35"/>
      <c r="CT1476" s="35"/>
      <c r="CU1476" s="35"/>
      <c r="CV1476" s="35"/>
      <c r="CW1476" s="35"/>
      <c r="CX1476" s="35"/>
      <c r="CY1476" s="35"/>
      <c r="CZ1476" s="35"/>
      <c r="DA1476" s="35"/>
      <c r="DB1476" s="35"/>
      <c r="DC1476" s="35"/>
      <c r="DD1476" s="35"/>
      <c r="DE1476" s="35"/>
      <c r="DF1476" s="35"/>
      <c r="DG1476" s="35"/>
      <c r="DH1476" s="35"/>
      <c r="DI1476" s="35"/>
      <c r="DJ1476" s="35"/>
      <c r="DK1476" s="35"/>
      <c r="DL1476" s="35"/>
      <c r="DM1476" s="35"/>
    </row>
    <row r="1477" spans="1:117">
      <c r="A1477" s="9"/>
      <c r="B1477" s="9"/>
      <c r="C1477" s="42"/>
      <c r="D1477" s="79"/>
      <c r="E1477" s="80"/>
      <c r="F1477" s="80"/>
      <c r="G1477" s="80"/>
      <c r="H1477" s="80"/>
      <c r="I1477" s="80"/>
      <c r="J1477" s="80"/>
      <c r="K1477" s="80"/>
      <c r="L1477" s="80"/>
      <c r="M1477" s="80"/>
      <c r="N1477" s="80"/>
      <c r="O1477" s="80"/>
      <c r="P1477" s="80"/>
      <c r="Q1477" s="80"/>
      <c r="R1477" s="80"/>
      <c r="S1477" s="80"/>
      <c r="T1477" s="35"/>
      <c r="U1477" s="35"/>
      <c r="V1477" s="35"/>
      <c r="W1477" s="35"/>
      <c r="X1477" s="35"/>
      <c r="Y1477" s="35"/>
      <c r="Z1477" s="35"/>
      <c r="AA1477" s="35"/>
      <c r="AB1477" s="35"/>
      <c r="AC1477" s="35"/>
      <c r="AD1477" s="35"/>
      <c r="AE1477" s="35"/>
      <c r="AF1477" s="35"/>
      <c r="AG1477" s="35"/>
      <c r="AH1477" s="35"/>
      <c r="AI1477" s="35"/>
      <c r="AJ1477" s="35"/>
      <c r="AK1477" s="35"/>
      <c r="AL1477" s="35"/>
      <c r="AM1477" s="35"/>
      <c r="AN1477" s="35"/>
      <c r="AO1477" s="35"/>
      <c r="AP1477" s="35"/>
      <c r="AQ1477" s="35"/>
      <c r="AR1477" s="35"/>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5"/>
      <c r="BW1477" s="35"/>
      <c r="BX1477" s="35"/>
      <c r="BY1477" s="35"/>
      <c r="BZ1477" s="35"/>
      <c r="CA1477" s="35"/>
      <c r="CB1477" s="35"/>
      <c r="CC1477" s="35"/>
      <c r="CD1477" s="35"/>
      <c r="CE1477" s="35"/>
      <c r="CF1477" s="35"/>
      <c r="CG1477" s="35"/>
      <c r="CH1477" s="35"/>
      <c r="CI1477" s="35"/>
      <c r="CJ1477" s="35"/>
      <c r="CK1477" s="35"/>
      <c r="CL1477" s="35"/>
      <c r="CM1477" s="35"/>
      <c r="CN1477" s="35"/>
      <c r="CO1477" s="35"/>
      <c r="CP1477" s="35"/>
      <c r="CQ1477" s="35"/>
      <c r="CR1477" s="35"/>
      <c r="CS1477" s="35"/>
      <c r="CT1477" s="35"/>
      <c r="CU1477" s="35"/>
      <c r="CV1477" s="35"/>
      <c r="CW1477" s="35"/>
      <c r="CX1477" s="35"/>
      <c r="CY1477" s="35"/>
      <c r="CZ1477" s="35"/>
      <c r="DA1477" s="35"/>
      <c r="DB1477" s="35"/>
      <c r="DC1477" s="35"/>
      <c r="DD1477" s="35"/>
      <c r="DE1477" s="35"/>
      <c r="DF1477" s="35"/>
      <c r="DG1477" s="35"/>
      <c r="DH1477" s="35"/>
      <c r="DI1477" s="35"/>
      <c r="DJ1477" s="35"/>
      <c r="DK1477" s="35"/>
      <c r="DL1477" s="35"/>
      <c r="DM1477" s="35"/>
    </row>
    <row r="1478" spans="1:117">
      <c r="A1478" s="9"/>
      <c r="B1478" s="9"/>
      <c r="C1478" s="42"/>
      <c r="D1478" s="79"/>
      <c r="E1478" s="80"/>
      <c r="F1478" s="80"/>
      <c r="G1478" s="80"/>
      <c r="H1478" s="80"/>
      <c r="I1478" s="80"/>
      <c r="J1478" s="80"/>
      <c r="K1478" s="80"/>
      <c r="L1478" s="80"/>
      <c r="M1478" s="80"/>
      <c r="N1478" s="80"/>
      <c r="O1478" s="80"/>
      <c r="P1478" s="80"/>
      <c r="Q1478" s="80"/>
      <c r="R1478" s="80"/>
      <c r="S1478" s="80"/>
      <c r="T1478" s="35"/>
      <c r="U1478" s="35"/>
      <c r="V1478" s="35"/>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c r="CC1478" s="35"/>
      <c r="CD1478" s="35"/>
      <c r="CE1478" s="35"/>
      <c r="CF1478" s="35"/>
      <c r="CG1478" s="35"/>
      <c r="CH1478" s="35"/>
      <c r="CI1478" s="35"/>
      <c r="CJ1478" s="35"/>
      <c r="CK1478" s="35"/>
      <c r="CL1478" s="35"/>
      <c r="CM1478" s="35"/>
      <c r="CN1478" s="35"/>
      <c r="CO1478" s="35"/>
      <c r="CP1478" s="35"/>
      <c r="CQ1478" s="35"/>
      <c r="CR1478" s="35"/>
      <c r="CS1478" s="35"/>
      <c r="CT1478" s="35"/>
      <c r="CU1478" s="35"/>
      <c r="CV1478" s="35"/>
      <c r="CW1478" s="35"/>
      <c r="CX1478" s="35"/>
      <c r="CY1478" s="35"/>
      <c r="CZ1478" s="35"/>
      <c r="DA1478" s="35"/>
      <c r="DB1478" s="35"/>
      <c r="DC1478" s="35"/>
      <c r="DD1478" s="35"/>
      <c r="DE1478" s="35"/>
      <c r="DF1478" s="35"/>
      <c r="DG1478" s="35"/>
      <c r="DH1478" s="35"/>
      <c r="DI1478" s="35"/>
      <c r="DJ1478" s="35"/>
      <c r="DK1478" s="35"/>
      <c r="DL1478" s="35"/>
      <c r="DM1478" s="35"/>
    </row>
    <row r="1479" spans="1:117">
      <c r="A1479" s="9"/>
      <c r="B1479" s="9"/>
      <c r="C1479" s="42"/>
      <c r="D1479" s="79"/>
      <c r="E1479" s="80"/>
      <c r="F1479" s="80"/>
      <c r="G1479" s="80"/>
      <c r="H1479" s="80"/>
      <c r="I1479" s="80"/>
      <c r="J1479" s="80"/>
      <c r="K1479" s="80"/>
      <c r="L1479" s="80"/>
      <c r="M1479" s="80"/>
      <c r="N1479" s="80"/>
      <c r="O1479" s="80"/>
      <c r="P1479" s="80"/>
      <c r="Q1479" s="80"/>
      <c r="R1479" s="80"/>
      <c r="S1479" s="80"/>
      <c r="T1479" s="35"/>
      <c r="U1479" s="35"/>
      <c r="V1479" s="35"/>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5"/>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5"/>
      <c r="BW1479" s="35"/>
      <c r="BX1479" s="35"/>
      <c r="BY1479" s="35"/>
      <c r="BZ1479" s="35"/>
      <c r="CA1479" s="35"/>
      <c r="CB1479" s="35"/>
      <c r="CC1479" s="35"/>
      <c r="CD1479" s="35"/>
      <c r="CE1479" s="35"/>
      <c r="CF1479" s="35"/>
      <c r="CG1479" s="35"/>
      <c r="CH1479" s="35"/>
      <c r="CI1479" s="35"/>
      <c r="CJ1479" s="35"/>
      <c r="CK1479" s="35"/>
      <c r="CL1479" s="35"/>
      <c r="CM1479" s="35"/>
      <c r="CN1479" s="35"/>
      <c r="CO1479" s="35"/>
      <c r="CP1479" s="35"/>
      <c r="CQ1479" s="35"/>
      <c r="CR1479" s="35"/>
      <c r="CS1479" s="35"/>
      <c r="CT1479" s="35"/>
      <c r="CU1479" s="35"/>
      <c r="CV1479" s="35"/>
      <c r="CW1479" s="35"/>
      <c r="CX1479" s="35"/>
      <c r="CY1479" s="35"/>
      <c r="CZ1479" s="35"/>
      <c r="DA1479" s="35"/>
      <c r="DB1479" s="35"/>
      <c r="DC1479" s="35"/>
      <c r="DD1479" s="35"/>
      <c r="DE1479" s="35"/>
      <c r="DF1479" s="35"/>
      <c r="DG1479" s="35"/>
      <c r="DH1479" s="35"/>
      <c r="DI1479" s="35"/>
      <c r="DJ1479" s="35"/>
      <c r="DK1479" s="35"/>
      <c r="DL1479" s="35"/>
      <c r="DM1479" s="35"/>
    </row>
    <row r="1480" spans="1:117">
      <c r="A1480" s="9"/>
      <c r="B1480" s="9"/>
      <c r="C1480" s="42"/>
      <c r="D1480" s="79"/>
      <c r="E1480" s="80"/>
      <c r="F1480" s="80"/>
      <c r="G1480" s="80"/>
      <c r="H1480" s="80"/>
      <c r="I1480" s="80"/>
      <c r="J1480" s="80"/>
      <c r="K1480" s="80"/>
      <c r="L1480" s="80"/>
      <c r="M1480" s="80"/>
      <c r="N1480" s="80"/>
      <c r="O1480" s="80"/>
      <c r="P1480" s="80"/>
      <c r="Q1480" s="80"/>
      <c r="R1480" s="80"/>
      <c r="S1480" s="80"/>
      <c r="T1480" s="35"/>
      <c r="U1480" s="35"/>
      <c r="V1480" s="35"/>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c r="CC1480" s="35"/>
      <c r="CD1480" s="35"/>
      <c r="CE1480" s="35"/>
      <c r="CF1480" s="35"/>
      <c r="CG1480" s="35"/>
      <c r="CH1480" s="35"/>
      <c r="CI1480" s="35"/>
      <c r="CJ1480" s="35"/>
      <c r="CK1480" s="35"/>
      <c r="CL1480" s="35"/>
      <c r="CM1480" s="35"/>
      <c r="CN1480" s="35"/>
      <c r="CO1480" s="35"/>
      <c r="CP1480" s="35"/>
      <c r="CQ1480" s="35"/>
      <c r="CR1480" s="35"/>
      <c r="CS1480" s="35"/>
      <c r="CT1480" s="35"/>
      <c r="CU1480" s="35"/>
      <c r="CV1480" s="35"/>
      <c r="CW1480" s="35"/>
      <c r="CX1480" s="35"/>
      <c r="CY1480" s="35"/>
      <c r="CZ1480" s="35"/>
      <c r="DA1480" s="35"/>
      <c r="DB1480" s="35"/>
      <c r="DC1480" s="35"/>
      <c r="DD1480" s="35"/>
      <c r="DE1480" s="35"/>
      <c r="DF1480" s="35"/>
      <c r="DG1480" s="35"/>
      <c r="DH1480" s="35"/>
      <c r="DI1480" s="35"/>
      <c r="DJ1480" s="35"/>
      <c r="DK1480" s="35"/>
      <c r="DL1480" s="35"/>
      <c r="DM1480" s="35"/>
    </row>
    <row r="1481" spans="1:117">
      <c r="A1481" s="9"/>
      <c r="B1481" s="9"/>
      <c r="C1481" s="42"/>
      <c r="D1481" s="79"/>
      <c r="E1481" s="80"/>
      <c r="F1481" s="80"/>
      <c r="G1481" s="80"/>
      <c r="H1481" s="80"/>
      <c r="I1481" s="80"/>
      <c r="J1481" s="80"/>
      <c r="K1481" s="80"/>
      <c r="L1481" s="80"/>
      <c r="M1481" s="80"/>
      <c r="N1481" s="80"/>
      <c r="O1481" s="80"/>
      <c r="P1481" s="80"/>
      <c r="Q1481" s="80"/>
      <c r="R1481" s="80"/>
      <c r="S1481" s="80"/>
      <c r="T1481" s="35"/>
      <c r="U1481" s="35"/>
      <c r="V1481" s="35"/>
      <c r="W1481" s="35"/>
      <c r="X1481" s="35"/>
      <c r="Y1481" s="35"/>
      <c r="Z1481" s="35"/>
      <c r="AA1481" s="35"/>
      <c r="AB1481" s="35"/>
      <c r="AC1481" s="35"/>
      <c r="AD1481" s="35"/>
      <c r="AE1481" s="35"/>
      <c r="AF1481" s="35"/>
      <c r="AG1481" s="35"/>
      <c r="AH1481" s="35"/>
      <c r="AI1481" s="35"/>
      <c r="AJ1481" s="35"/>
      <c r="AK1481" s="35"/>
      <c r="AL1481" s="35"/>
      <c r="AM1481" s="35"/>
      <c r="AN1481" s="35"/>
      <c r="AO1481" s="35"/>
      <c r="AP1481" s="35"/>
      <c r="AQ1481" s="35"/>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5"/>
      <c r="BW1481" s="35"/>
      <c r="BX1481" s="35"/>
      <c r="BY1481" s="35"/>
      <c r="BZ1481" s="35"/>
      <c r="CA1481" s="35"/>
      <c r="CB1481" s="35"/>
      <c r="CC1481" s="35"/>
      <c r="CD1481" s="35"/>
      <c r="CE1481" s="35"/>
      <c r="CF1481" s="35"/>
      <c r="CG1481" s="35"/>
      <c r="CH1481" s="35"/>
      <c r="CI1481" s="35"/>
      <c r="CJ1481" s="35"/>
      <c r="CK1481" s="35"/>
      <c r="CL1481" s="35"/>
      <c r="CM1481" s="35"/>
      <c r="CN1481" s="35"/>
      <c r="CO1481" s="35"/>
      <c r="CP1481" s="35"/>
      <c r="CQ1481" s="35"/>
      <c r="CR1481" s="35"/>
      <c r="CS1481" s="35"/>
      <c r="CT1481" s="35"/>
      <c r="CU1481" s="35"/>
      <c r="CV1481" s="35"/>
      <c r="CW1481" s="35"/>
      <c r="CX1481" s="35"/>
      <c r="CY1481" s="35"/>
      <c r="CZ1481" s="35"/>
      <c r="DA1481" s="35"/>
      <c r="DB1481" s="35"/>
      <c r="DC1481" s="35"/>
      <c r="DD1481" s="35"/>
      <c r="DE1481" s="35"/>
      <c r="DF1481" s="35"/>
      <c r="DG1481" s="35"/>
      <c r="DH1481" s="35"/>
      <c r="DI1481" s="35"/>
      <c r="DJ1481" s="35"/>
      <c r="DK1481" s="35"/>
      <c r="DL1481" s="35"/>
      <c r="DM1481" s="35"/>
    </row>
    <row r="1482" spans="1:117">
      <c r="A1482" s="9"/>
      <c r="B1482" s="9"/>
      <c r="C1482" s="42"/>
      <c r="D1482" s="79"/>
      <c r="E1482" s="80"/>
      <c r="F1482" s="80"/>
      <c r="G1482" s="80"/>
      <c r="H1482" s="80"/>
      <c r="I1482" s="80"/>
      <c r="J1482" s="80"/>
      <c r="K1482" s="80"/>
      <c r="L1482" s="80"/>
      <c r="M1482" s="80"/>
      <c r="N1482" s="80"/>
      <c r="O1482" s="80"/>
      <c r="P1482" s="80"/>
      <c r="Q1482" s="80"/>
      <c r="R1482" s="80"/>
      <c r="S1482" s="80"/>
      <c r="T1482" s="35"/>
      <c r="U1482" s="35"/>
      <c r="V1482" s="35"/>
      <c r="W1482" s="35"/>
      <c r="X1482" s="35"/>
      <c r="Y1482" s="35"/>
      <c r="Z1482" s="35"/>
      <c r="AA1482" s="35"/>
      <c r="AB1482" s="35"/>
      <c r="AC1482" s="35"/>
      <c r="AD1482" s="35"/>
      <c r="AE1482" s="35"/>
      <c r="AF1482" s="35"/>
      <c r="AG1482" s="35"/>
      <c r="AH1482" s="35"/>
      <c r="AI1482" s="35"/>
      <c r="AJ1482" s="35"/>
      <c r="AK1482" s="35"/>
      <c r="AL1482" s="35"/>
      <c r="AM1482" s="35"/>
      <c r="AN1482" s="35"/>
      <c r="AO1482" s="35"/>
      <c r="AP1482" s="35"/>
      <c r="AQ1482" s="35"/>
      <c r="AR1482" s="35"/>
      <c r="AS1482" s="35"/>
      <c r="AT1482" s="35"/>
      <c r="AU1482" s="35"/>
      <c r="AV1482" s="35"/>
      <c r="AW1482" s="35"/>
      <c r="AX1482" s="35"/>
      <c r="AY1482" s="35"/>
      <c r="AZ1482" s="35"/>
      <c r="BA1482" s="35"/>
      <c r="BB1482" s="35"/>
      <c r="BC1482" s="35"/>
      <c r="BD1482" s="35"/>
      <c r="BE1482" s="35"/>
      <c r="BF1482" s="35"/>
      <c r="BG1482" s="35"/>
      <c r="BH1482" s="35"/>
      <c r="BI1482" s="35"/>
      <c r="BJ1482" s="35"/>
      <c r="BK1482" s="35"/>
      <c r="BL1482" s="35"/>
      <c r="BM1482" s="35"/>
      <c r="BN1482" s="35"/>
      <c r="BO1482" s="35"/>
      <c r="BP1482" s="35"/>
      <c r="BQ1482" s="35"/>
      <c r="BR1482" s="35"/>
      <c r="BS1482" s="35"/>
      <c r="BT1482" s="35"/>
      <c r="BU1482" s="35"/>
      <c r="BV1482" s="35"/>
      <c r="BW1482" s="35"/>
      <c r="BX1482" s="35"/>
      <c r="BY1482" s="35"/>
      <c r="BZ1482" s="35"/>
      <c r="CA1482" s="35"/>
      <c r="CB1482" s="35"/>
      <c r="CC1482" s="35"/>
      <c r="CD1482" s="35"/>
      <c r="CE1482" s="35"/>
      <c r="CF1482" s="35"/>
      <c r="CG1482" s="35"/>
      <c r="CH1482" s="35"/>
      <c r="CI1482" s="35"/>
      <c r="CJ1482" s="35"/>
      <c r="CK1482" s="35"/>
      <c r="CL1482" s="35"/>
      <c r="CM1482" s="35"/>
      <c r="CN1482" s="35"/>
      <c r="CO1482" s="35"/>
      <c r="CP1482" s="35"/>
      <c r="CQ1482" s="35"/>
      <c r="CR1482" s="35"/>
      <c r="CS1482" s="35"/>
      <c r="CT1482" s="35"/>
      <c r="CU1482" s="35"/>
      <c r="CV1482" s="35"/>
      <c r="CW1482" s="35"/>
      <c r="CX1482" s="35"/>
      <c r="CY1482" s="35"/>
      <c r="CZ1482" s="35"/>
      <c r="DA1482" s="35"/>
      <c r="DB1482" s="35"/>
      <c r="DC1482" s="35"/>
      <c r="DD1482" s="35"/>
      <c r="DE1482" s="35"/>
      <c r="DF1482" s="35"/>
      <c r="DG1482" s="35"/>
      <c r="DH1482" s="35"/>
      <c r="DI1482" s="35"/>
      <c r="DJ1482" s="35"/>
      <c r="DK1482" s="35"/>
      <c r="DL1482" s="35"/>
      <c r="DM1482" s="35"/>
    </row>
    <row r="1483" spans="1:117">
      <c r="A1483" s="9"/>
      <c r="B1483" s="9"/>
      <c r="C1483" s="42"/>
      <c r="D1483" s="79"/>
      <c r="E1483" s="80"/>
      <c r="F1483" s="80"/>
      <c r="G1483" s="80"/>
      <c r="H1483" s="80"/>
      <c r="I1483" s="80"/>
      <c r="J1483" s="80"/>
      <c r="K1483" s="80"/>
      <c r="L1483" s="80"/>
      <c r="M1483" s="80"/>
      <c r="N1483" s="80"/>
      <c r="O1483" s="80"/>
      <c r="P1483" s="80"/>
      <c r="Q1483" s="80"/>
      <c r="R1483" s="80"/>
      <c r="S1483" s="80"/>
      <c r="T1483" s="35"/>
      <c r="U1483" s="35"/>
      <c r="V1483" s="35"/>
      <c r="W1483" s="35"/>
      <c r="X1483" s="35"/>
      <c r="Y1483" s="35"/>
      <c r="Z1483" s="35"/>
      <c r="AA1483" s="35"/>
      <c r="AB1483" s="35"/>
      <c r="AC1483" s="35"/>
      <c r="AD1483" s="35"/>
      <c r="AE1483" s="35"/>
      <c r="AF1483" s="35"/>
      <c r="AG1483" s="35"/>
      <c r="AH1483" s="35"/>
      <c r="AI1483" s="35"/>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5"/>
      <c r="BM1483" s="35"/>
      <c r="BN1483" s="35"/>
      <c r="BO1483" s="35"/>
      <c r="BP1483" s="35"/>
      <c r="BQ1483" s="35"/>
      <c r="BR1483" s="35"/>
      <c r="BS1483" s="35"/>
      <c r="BT1483" s="35"/>
      <c r="BU1483" s="35"/>
      <c r="BV1483" s="35"/>
      <c r="BW1483" s="35"/>
      <c r="BX1483" s="35"/>
      <c r="BY1483" s="35"/>
      <c r="BZ1483" s="35"/>
      <c r="CA1483" s="35"/>
      <c r="CB1483" s="35"/>
      <c r="CC1483" s="35"/>
      <c r="CD1483" s="35"/>
      <c r="CE1483" s="35"/>
      <c r="CF1483" s="35"/>
      <c r="CG1483" s="35"/>
      <c r="CH1483" s="35"/>
      <c r="CI1483" s="35"/>
      <c r="CJ1483" s="35"/>
      <c r="CK1483" s="35"/>
      <c r="CL1483" s="35"/>
      <c r="CM1483" s="35"/>
      <c r="CN1483" s="35"/>
      <c r="CO1483" s="35"/>
      <c r="CP1483" s="35"/>
      <c r="CQ1483" s="35"/>
      <c r="CR1483" s="35"/>
      <c r="CS1483" s="35"/>
      <c r="CT1483" s="35"/>
      <c r="CU1483" s="35"/>
      <c r="CV1483" s="35"/>
      <c r="CW1483" s="35"/>
      <c r="CX1483" s="35"/>
      <c r="CY1483" s="35"/>
      <c r="CZ1483" s="35"/>
      <c r="DA1483" s="35"/>
      <c r="DB1483" s="35"/>
      <c r="DC1483" s="35"/>
      <c r="DD1483" s="35"/>
      <c r="DE1483" s="35"/>
      <c r="DF1483" s="35"/>
      <c r="DG1483" s="35"/>
      <c r="DH1483" s="35"/>
      <c r="DI1483" s="35"/>
      <c r="DJ1483" s="35"/>
      <c r="DK1483" s="35"/>
      <c r="DL1483" s="35"/>
      <c r="DM1483" s="35"/>
    </row>
    <row r="1484" spans="1:117">
      <c r="A1484" s="9"/>
      <c r="B1484" s="9"/>
      <c r="C1484" s="42"/>
      <c r="D1484" s="79"/>
      <c r="E1484" s="80"/>
      <c r="F1484" s="80"/>
      <c r="G1484" s="80"/>
      <c r="H1484" s="80"/>
      <c r="I1484" s="80"/>
      <c r="J1484" s="80"/>
      <c r="K1484" s="80"/>
      <c r="L1484" s="80"/>
      <c r="M1484" s="80"/>
      <c r="N1484" s="80"/>
      <c r="O1484" s="80"/>
      <c r="P1484" s="80"/>
      <c r="Q1484" s="80"/>
      <c r="R1484" s="80"/>
      <c r="S1484" s="80"/>
      <c r="T1484" s="35"/>
      <c r="U1484" s="35"/>
      <c r="V1484" s="35"/>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c r="BW1484" s="35"/>
      <c r="BX1484" s="35"/>
      <c r="BY1484" s="35"/>
      <c r="BZ1484" s="35"/>
      <c r="CA1484" s="35"/>
      <c r="CB1484" s="35"/>
      <c r="CC1484" s="35"/>
      <c r="CD1484" s="35"/>
      <c r="CE1484" s="35"/>
      <c r="CF1484" s="35"/>
      <c r="CG1484" s="35"/>
      <c r="CH1484" s="35"/>
      <c r="CI1484" s="35"/>
      <c r="CJ1484" s="35"/>
      <c r="CK1484" s="35"/>
      <c r="CL1484" s="35"/>
      <c r="CM1484" s="35"/>
      <c r="CN1484" s="35"/>
      <c r="CO1484" s="35"/>
      <c r="CP1484" s="35"/>
      <c r="CQ1484" s="35"/>
      <c r="CR1484" s="35"/>
      <c r="CS1484" s="35"/>
      <c r="CT1484" s="35"/>
      <c r="CU1484" s="35"/>
      <c r="CV1484" s="35"/>
      <c r="CW1484" s="35"/>
      <c r="CX1484" s="35"/>
      <c r="CY1484" s="35"/>
      <c r="CZ1484" s="35"/>
      <c r="DA1484" s="35"/>
      <c r="DB1484" s="35"/>
      <c r="DC1484" s="35"/>
      <c r="DD1484" s="35"/>
      <c r="DE1484" s="35"/>
      <c r="DF1484" s="35"/>
      <c r="DG1484" s="35"/>
      <c r="DH1484" s="35"/>
      <c r="DI1484" s="35"/>
      <c r="DJ1484" s="35"/>
      <c r="DK1484" s="35"/>
      <c r="DL1484" s="35"/>
      <c r="DM1484" s="35"/>
    </row>
    <row r="1485" spans="1:117">
      <c r="A1485" s="9"/>
      <c r="B1485" s="9"/>
      <c r="C1485" s="42"/>
      <c r="D1485" s="79"/>
      <c r="E1485" s="80"/>
      <c r="F1485" s="80"/>
      <c r="G1485" s="80"/>
      <c r="H1485" s="80"/>
      <c r="I1485" s="80"/>
      <c r="J1485" s="80"/>
      <c r="K1485" s="80"/>
      <c r="L1485" s="80"/>
      <c r="M1485" s="80"/>
      <c r="N1485" s="80"/>
      <c r="O1485" s="80"/>
      <c r="P1485" s="80"/>
      <c r="Q1485" s="80"/>
      <c r="R1485" s="80"/>
      <c r="S1485" s="80"/>
      <c r="T1485" s="35"/>
      <c r="U1485" s="35"/>
      <c r="V1485" s="35"/>
      <c r="W1485" s="35"/>
      <c r="X1485" s="35"/>
      <c r="Y1485" s="35"/>
      <c r="Z1485" s="35"/>
      <c r="AA1485" s="35"/>
      <c r="AB1485" s="35"/>
      <c r="AC1485" s="35"/>
      <c r="AD1485" s="35"/>
      <c r="AE1485" s="35"/>
      <c r="AF1485" s="35"/>
      <c r="AG1485" s="35"/>
      <c r="AH1485" s="35"/>
      <c r="AI1485" s="35"/>
      <c r="AJ1485" s="35"/>
      <c r="AK1485" s="35"/>
      <c r="AL1485" s="35"/>
      <c r="AM1485" s="35"/>
      <c r="AN1485" s="35"/>
      <c r="AO1485" s="35"/>
      <c r="AP1485" s="35"/>
      <c r="AQ1485" s="35"/>
      <c r="AR1485" s="35"/>
      <c r="AS1485" s="35"/>
      <c r="AT1485" s="35"/>
      <c r="AU1485" s="35"/>
      <c r="AV1485" s="35"/>
      <c r="AW1485" s="35"/>
      <c r="AX1485" s="35"/>
      <c r="AY1485" s="35"/>
      <c r="AZ1485" s="35"/>
      <c r="BA1485" s="35"/>
      <c r="BB1485" s="35"/>
      <c r="BC1485" s="35"/>
      <c r="BD1485" s="35"/>
      <c r="BE1485" s="35"/>
      <c r="BF1485" s="35"/>
      <c r="BG1485" s="35"/>
      <c r="BH1485" s="35"/>
      <c r="BI1485" s="35"/>
      <c r="BJ1485" s="35"/>
      <c r="BK1485" s="35"/>
      <c r="BL1485" s="35"/>
      <c r="BM1485" s="35"/>
      <c r="BN1485" s="35"/>
      <c r="BO1485" s="35"/>
      <c r="BP1485" s="35"/>
      <c r="BQ1485" s="35"/>
      <c r="BR1485" s="35"/>
      <c r="BS1485" s="35"/>
      <c r="BT1485" s="35"/>
      <c r="BU1485" s="35"/>
      <c r="BV1485" s="35"/>
      <c r="BW1485" s="35"/>
      <c r="BX1485" s="35"/>
      <c r="BY1485" s="35"/>
      <c r="BZ1485" s="35"/>
      <c r="CA1485" s="35"/>
      <c r="CB1485" s="35"/>
      <c r="CC1485" s="35"/>
      <c r="CD1485" s="35"/>
      <c r="CE1485" s="35"/>
      <c r="CF1485" s="35"/>
      <c r="CG1485" s="35"/>
      <c r="CH1485" s="35"/>
      <c r="CI1485" s="35"/>
      <c r="CJ1485" s="35"/>
      <c r="CK1485" s="35"/>
      <c r="CL1485" s="35"/>
      <c r="CM1485" s="35"/>
      <c r="CN1485" s="35"/>
      <c r="CO1485" s="35"/>
      <c r="CP1485" s="35"/>
      <c r="CQ1485" s="35"/>
      <c r="CR1485" s="35"/>
      <c r="CS1485" s="35"/>
      <c r="CT1485" s="35"/>
      <c r="CU1485" s="35"/>
      <c r="CV1485" s="35"/>
      <c r="CW1485" s="35"/>
      <c r="CX1485" s="35"/>
      <c r="CY1485" s="35"/>
      <c r="CZ1485" s="35"/>
      <c r="DA1485" s="35"/>
      <c r="DB1485" s="35"/>
      <c r="DC1485" s="35"/>
      <c r="DD1485" s="35"/>
      <c r="DE1485" s="35"/>
      <c r="DF1485" s="35"/>
      <c r="DG1485" s="35"/>
      <c r="DH1485" s="35"/>
      <c r="DI1485" s="35"/>
      <c r="DJ1485" s="35"/>
      <c r="DK1485" s="35"/>
      <c r="DL1485" s="35"/>
      <c r="DM1485" s="35"/>
    </row>
    <row r="1486" spans="1:117">
      <c r="A1486" s="9"/>
      <c r="B1486" s="9"/>
      <c r="C1486" s="42"/>
      <c r="D1486" s="79"/>
      <c r="E1486" s="80"/>
      <c r="F1486" s="80"/>
      <c r="G1486" s="80"/>
      <c r="H1486" s="80"/>
      <c r="I1486" s="80"/>
      <c r="J1486" s="80"/>
      <c r="K1486" s="80"/>
      <c r="L1486" s="80"/>
      <c r="M1486" s="80"/>
      <c r="N1486" s="80"/>
      <c r="O1486" s="80"/>
      <c r="P1486" s="80"/>
      <c r="Q1486" s="80"/>
      <c r="R1486" s="80"/>
      <c r="S1486" s="80"/>
      <c r="T1486" s="35"/>
      <c r="U1486" s="35"/>
      <c r="V1486" s="35"/>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c r="BW1486" s="35"/>
      <c r="BX1486" s="35"/>
      <c r="BY1486" s="35"/>
      <c r="BZ1486" s="35"/>
      <c r="CA1486" s="35"/>
      <c r="CB1486" s="35"/>
      <c r="CC1486" s="35"/>
      <c r="CD1486" s="35"/>
      <c r="CE1486" s="35"/>
      <c r="CF1486" s="35"/>
      <c r="CG1486" s="35"/>
      <c r="CH1486" s="35"/>
      <c r="CI1486" s="35"/>
      <c r="CJ1486" s="35"/>
      <c r="CK1486" s="35"/>
      <c r="CL1486" s="35"/>
      <c r="CM1486" s="35"/>
      <c r="CN1486" s="35"/>
      <c r="CO1486" s="35"/>
      <c r="CP1486" s="35"/>
      <c r="CQ1486" s="35"/>
      <c r="CR1486" s="35"/>
      <c r="CS1486" s="35"/>
      <c r="CT1486" s="35"/>
      <c r="CU1486" s="35"/>
      <c r="CV1486" s="35"/>
      <c r="CW1486" s="35"/>
      <c r="CX1486" s="35"/>
      <c r="CY1486" s="35"/>
      <c r="CZ1486" s="35"/>
      <c r="DA1486" s="35"/>
      <c r="DB1486" s="35"/>
      <c r="DC1486" s="35"/>
      <c r="DD1486" s="35"/>
      <c r="DE1486" s="35"/>
      <c r="DF1486" s="35"/>
      <c r="DG1486" s="35"/>
      <c r="DH1486" s="35"/>
      <c r="DI1486" s="35"/>
      <c r="DJ1486" s="35"/>
      <c r="DK1486" s="35"/>
      <c r="DL1486" s="35"/>
      <c r="DM1486" s="35"/>
    </row>
    <row r="1487" spans="1:117">
      <c r="A1487" s="9"/>
      <c r="B1487" s="9"/>
      <c r="C1487" s="42"/>
      <c r="D1487" s="79"/>
      <c r="E1487" s="80"/>
      <c r="F1487" s="80"/>
      <c r="G1487" s="80"/>
      <c r="H1487" s="80"/>
      <c r="I1487" s="80"/>
      <c r="J1487" s="80"/>
      <c r="K1487" s="80"/>
      <c r="L1487" s="80"/>
      <c r="M1487" s="80"/>
      <c r="N1487" s="80"/>
      <c r="O1487" s="80"/>
      <c r="P1487" s="80"/>
      <c r="Q1487" s="80"/>
      <c r="R1487" s="80"/>
      <c r="S1487" s="80"/>
      <c r="T1487" s="35"/>
      <c r="U1487" s="35"/>
      <c r="V1487" s="35"/>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c r="BW1487" s="35"/>
      <c r="BX1487" s="35"/>
      <c r="BY1487" s="35"/>
      <c r="BZ1487" s="35"/>
      <c r="CA1487" s="35"/>
      <c r="CB1487" s="35"/>
      <c r="CC1487" s="35"/>
      <c r="CD1487" s="35"/>
      <c r="CE1487" s="35"/>
      <c r="CF1487" s="35"/>
      <c r="CG1487" s="35"/>
      <c r="CH1487" s="35"/>
      <c r="CI1487" s="35"/>
      <c r="CJ1487" s="35"/>
      <c r="CK1487" s="35"/>
      <c r="CL1487" s="35"/>
      <c r="CM1487" s="35"/>
      <c r="CN1487" s="35"/>
      <c r="CO1487" s="35"/>
      <c r="CP1487" s="35"/>
      <c r="CQ1487" s="35"/>
      <c r="CR1487" s="35"/>
      <c r="CS1487" s="35"/>
      <c r="CT1487" s="35"/>
      <c r="CU1487" s="35"/>
      <c r="CV1487" s="35"/>
      <c r="CW1487" s="35"/>
      <c r="CX1487" s="35"/>
      <c r="CY1487" s="35"/>
      <c r="CZ1487" s="35"/>
      <c r="DA1487" s="35"/>
      <c r="DB1487" s="35"/>
      <c r="DC1487" s="35"/>
      <c r="DD1487" s="35"/>
      <c r="DE1487" s="35"/>
      <c r="DF1487" s="35"/>
      <c r="DG1487" s="35"/>
      <c r="DH1487" s="35"/>
      <c r="DI1487" s="35"/>
      <c r="DJ1487" s="35"/>
      <c r="DK1487" s="35"/>
      <c r="DL1487" s="35"/>
      <c r="DM1487" s="35"/>
    </row>
    <row r="1488" spans="1:117">
      <c r="A1488" s="9"/>
      <c r="B1488" s="9"/>
      <c r="C1488" s="42"/>
      <c r="D1488" s="79"/>
      <c r="E1488" s="80"/>
      <c r="F1488" s="80"/>
      <c r="G1488" s="80"/>
      <c r="H1488" s="80"/>
      <c r="I1488" s="80"/>
      <c r="J1488" s="80"/>
      <c r="K1488" s="80"/>
      <c r="L1488" s="80"/>
      <c r="M1488" s="80"/>
      <c r="N1488" s="80"/>
      <c r="O1488" s="80"/>
      <c r="P1488" s="80"/>
      <c r="Q1488" s="80"/>
      <c r="R1488" s="80"/>
      <c r="S1488" s="80"/>
      <c r="T1488" s="35"/>
      <c r="U1488" s="35"/>
      <c r="V1488" s="35"/>
      <c r="W1488" s="35"/>
      <c r="X1488" s="35"/>
      <c r="Y1488" s="35"/>
      <c r="Z1488" s="35"/>
      <c r="AA1488" s="35"/>
      <c r="AB1488" s="35"/>
      <c r="AC1488" s="35"/>
      <c r="AD1488" s="35"/>
      <c r="AE1488" s="35"/>
      <c r="AF1488" s="35"/>
      <c r="AG1488" s="35"/>
      <c r="AH1488" s="35"/>
      <c r="AI1488" s="35"/>
      <c r="AJ1488" s="35"/>
      <c r="AK1488" s="35"/>
      <c r="AL1488" s="35"/>
      <c r="AM1488" s="35"/>
      <c r="AN1488" s="35"/>
      <c r="AO1488" s="35"/>
      <c r="AP1488" s="35"/>
      <c r="AQ1488" s="35"/>
      <c r="AR1488" s="35"/>
      <c r="AS1488" s="35"/>
      <c r="AT1488" s="35"/>
      <c r="AU1488" s="35"/>
      <c r="AV1488" s="35"/>
      <c r="AW1488" s="35"/>
      <c r="AX1488" s="35"/>
      <c r="AY1488" s="35"/>
      <c r="AZ1488" s="35"/>
      <c r="BA1488" s="35"/>
      <c r="BB1488" s="35"/>
      <c r="BC1488" s="35"/>
      <c r="BD1488" s="35"/>
      <c r="BE1488" s="35"/>
      <c r="BF1488" s="35"/>
      <c r="BG1488" s="35"/>
      <c r="BH1488" s="35"/>
      <c r="BI1488" s="35"/>
      <c r="BJ1488" s="35"/>
      <c r="BK1488" s="35"/>
      <c r="BL1488" s="35"/>
      <c r="BM1488" s="35"/>
      <c r="BN1488" s="35"/>
      <c r="BO1488" s="35"/>
      <c r="BP1488" s="35"/>
      <c r="BQ1488" s="35"/>
      <c r="BR1488" s="35"/>
      <c r="BS1488" s="35"/>
      <c r="BT1488" s="35"/>
      <c r="BU1488" s="35"/>
      <c r="BV1488" s="35"/>
      <c r="BW1488" s="35"/>
      <c r="BX1488" s="35"/>
      <c r="BY1488" s="35"/>
      <c r="BZ1488" s="35"/>
      <c r="CA1488" s="35"/>
      <c r="CB1488" s="35"/>
      <c r="CC1488" s="35"/>
      <c r="CD1488" s="35"/>
      <c r="CE1488" s="35"/>
      <c r="CF1488" s="35"/>
      <c r="CG1488" s="35"/>
      <c r="CH1488" s="35"/>
      <c r="CI1488" s="35"/>
      <c r="CJ1488" s="35"/>
      <c r="CK1488" s="35"/>
      <c r="CL1488" s="35"/>
      <c r="CM1488" s="35"/>
      <c r="CN1488" s="35"/>
      <c r="CO1488" s="35"/>
      <c r="CP1488" s="35"/>
      <c r="CQ1488" s="35"/>
      <c r="CR1488" s="35"/>
      <c r="CS1488" s="35"/>
      <c r="CT1488" s="35"/>
      <c r="CU1488" s="35"/>
      <c r="CV1488" s="35"/>
      <c r="CW1488" s="35"/>
      <c r="CX1488" s="35"/>
      <c r="CY1488" s="35"/>
      <c r="CZ1488" s="35"/>
      <c r="DA1488" s="35"/>
      <c r="DB1488" s="35"/>
      <c r="DC1488" s="35"/>
      <c r="DD1488" s="35"/>
      <c r="DE1488" s="35"/>
      <c r="DF1488" s="35"/>
      <c r="DG1488" s="35"/>
      <c r="DH1488" s="35"/>
      <c r="DI1488" s="35"/>
      <c r="DJ1488" s="35"/>
      <c r="DK1488" s="35"/>
      <c r="DL1488" s="35"/>
      <c r="DM1488" s="35"/>
    </row>
    <row r="1489" spans="1:117">
      <c r="A1489" s="9"/>
      <c r="B1489" s="9"/>
      <c r="C1489" s="42"/>
      <c r="D1489" s="79"/>
      <c r="E1489" s="80"/>
      <c r="F1489" s="80"/>
      <c r="G1489" s="80"/>
      <c r="H1489" s="80"/>
      <c r="I1489" s="80"/>
      <c r="J1489" s="80"/>
      <c r="K1489" s="80"/>
      <c r="L1489" s="80"/>
      <c r="M1489" s="80"/>
      <c r="N1489" s="80"/>
      <c r="O1489" s="80"/>
      <c r="P1489" s="80"/>
      <c r="Q1489" s="80"/>
      <c r="R1489" s="80"/>
      <c r="S1489" s="80"/>
      <c r="T1489" s="35"/>
      <c r="U1489" s="35"/>
      <c r="V1489" s="35"/>
      <c r="W1489" s="35"/>
      <c r="X1489" s="35"/>
      <c r="Y1489" s="35"/>
      <c r="Z1489" s="35"/>
      <c r="AA1489" s="35"/>
      <c r="AB1489" s="35"/>
      <c r="AC1489" s="35"/>
      <c r="AD1489" s="35"/>
      <c r="AE1489" s="35"/>
      <c r="AF1489" s="35"/>
      <c r="AG1489" s="35"/>
      <c r="AH1489" s="35"/>
      <c r="AI1489" s="35"/>
      <c r="AJ1489" s="35"/>
      <c r="AK1489" s="35"/>
      <c r="AL1489" s="35"/>
      <c r="AM1489" s="35"/>
      <c r="AN1489" s="35"/>
      <c r="AO1489" s="35"/>
      <c r="AP1489" s="35"/>
      <c r="AQ1489" s="35"/>
      <c r="AR1489" s="35"/>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5"/>
      <c r="BW1489" s="35"/>
      <c r="BX1489" s="35"/>
      <c r="BY1489" s="35"/>
      <c r="BZ1489" s="35"/>
      <c r="CA1489" s="35"/>
      <c r="CB1489" s="35"/>
      <c r="CC1489" s="35"/>
      <c r="CD1489" s="35"/>
      <c r="CE1489" s="35"/>
      <c r="CF1489" s="35"/>
      <c r="CG1489" s="35"/>
      <c r="CH1489" s="35"/>
      <c r="CI1489" s="35"/>
      <c r="CJ1489" s="35"/>
      <c r="CK1489" s="35"/>
      <c r="CL1489" s="35"/>
      <c r="CM1489" s="35"/>
      <c r="CN1489" s="35"/>
      <c r="CO1489" s="35"/>
      <c r="CP1489" s="35"/>
      <c r="CQ1489" s="35"/>
      <c r="CR1489" s="35"/>
      <c r="CS1489" s="35"/>
      <c r="CT1489" s="35"/>
      <c r="CU1489" s="35"/>
      <c r="CV1489" s="35"/>
      <c r="CW1489" s="35"/>
      <c r="CX1489" s="35"/>
      <c r="CY1489" s="35"/>
      <c r="CZ1489" s="35"/>
      <c r="DA1489" s="35"/>
      <c r="DB1489" s="35"/>
      <c r="DC1489" s="35"/>
      <c r="DD1489" s="35"/>
      <c r="DE1489" s="35"/>
      <c r="DF1489" s="35"/>
      <c r="DG1489" s="35"/>
      <c r="DH1489" s="35"/>
      <c r="DI1489" s="35"/>
      <c r="DJ1489" s="35"/>
      <c r="DK1489" s="35"/>
      <c r="DL1489" s="35"/>
      <c r="DM1489" s="35"/>
    </row>
    <row r="1490" spans="1:117">
      <c r="A1490" s="9"/>
      <c r="B1490" s="9"/>
      <c r="C1490" s="42"/>
      <c r="D1490" s="79"/>
      <c r="E1490" s="80"/>
      <c r="F1490" s="80"/>
      <c r="G1490" s="80"/>
      <c r="H1490" s="80"/>
      <c r="I1490" s="80"/>
      <c r="J1490" s="80"/>
      <c r="K1490" s="80"/>
      <c r="L1490" s="80"/>
      <c r="M1490" s="80"/>
      <c r="N1490" s="80"/>
      <c r="O1490" s="80"/>
      <c r="P1490" s="80"/>
      <c r="Q1490" s="80"/>
      <c r="R1490" s="80"/>
      <c r="S1490" s="80"/>
      <c r="T1490" s="35"/>
      <c r="U1490" s="35"/>
      <c r="V1490" s="35"/>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5"/>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c r="BW1490" s="35"/>
      <c r="BX1490" s="35"/>
      <c r="BY1490" s="35"/>
      <c r="BZ1490" s="35"/>
      <c r="CA1490" s="35"/>
      <c r="CB1490" s="35"/>
      <c r="CC1490" s="35"/>
      <c r="CD1490" s="35"/>
      <c r="CE1490" s="35"/>
      <c r="CF1490" s="35"/>
      <c r="CG1490" s="35"/>
      <c r="CH1490" s="35"/>
      <c r="CI1490" s="35"/>
      <c r="CJ1490" s="35"/>
      <c r="CK1490" s="35"/>
      <c r="CL1490" s="35"/>
      <c r="CM1490" s="35"/>
      <c r="CN1490" s="35"/>
      <c r="CO1490" s="35"/>
      <c r="CP1490" s="35"/>
      <c r="CQ1490" s="35"/>
      <c r="CR1490" s="35"/>
      <c r="CS1490" s="35"/>
      <c r="CT1490" s="35"/>
      <c r="CU1490" s="35"/>
      <c r="CV1490" s="35"/>
      <c r="CW1490" s="35"/>
      <c r="CX1490" s="35"/>
      <c r="CY1490" s="35"/>
      <c r="CZ1490" s="35"/>
      <c r="DA1490" s="35"/>
      <c r="DB1490" s="35"/>
      <c r="DC1490" s="35"/>
      <c r="DD1490" s="35"/>
      <c r="DE1490" s="35"/>
      <c r="DF1490" s="35"/>
      <c r="DG1490" s="35"/>
      <c r="DH1490" s="35"/>
      <c r="DI1490" s="35"/>
      <c r="DJ1490" s="35"/>
      <c r="DK1490" s="35"/>
      <c r="DL1490" s="35"/>
      <c r="DM1490" s="35"/>
    </row>
    <row r="1491" spans="1:117">
      <c r="A1491" s="9"/>
      <c r="B1491" s="9"/>
      <c r="C1491" s="42"/>
      <c r="D1491" s="79"/>
      <c r="E1491" s="80"/>
      <c r="F1491" s="80"/>
      <c r="G1491" s="80"/>
      <c r="H1491" s="80"/>
      <c r="I1491" s="80"/>
      <c r="J1491" s="80"/>
      <c r="K1491" s="80"/>
      <c r="L1491" s="80"/>
      <c r="M1491" s="80"/>
      <c r="N1491" s="80"/>
      <c r="O1491" s="80"/>
      <c r="P1491" s="80"/>
      <c r="Q1491" s="80"/>
      <c r="R1491" s="80"/>
      <c r="S1491" s="80"/>
      <c r="T1491" s="35"/>
      <c r="U1491" s="35"/>
      <c r="V1491" s="35"/>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c r="BW1491" s="35"/>
      <c r="BX1491" s="35"/>
      <c r="BY1491" s="35"/>
      <c r="BZ1491" s="35"/>
      <c r="CA1491" s="35"/>
      <c r="CB1491" s="35"/>
      <c r="CC1491" s="35"/>
      <c r="CD1491" s="35"/>
      <c r="CE1491" s="35"/>
      <c r="CF1491" s="35"/>
      <c r="CG1491" s="35"/>
      <c r="CH1491" s="35"/>
      <c r="CI1491" s="35"/>
      <c r="CJ1491" s="35"/>
      <c r="CK1491" s="35"/>
      <c r="CL1491" s="35"/>
      <c r="CM1491" s="35"/>
      <c r="CN1491" s="35"/>
      <c r="CO1491" s="35"/>
      <c r="CP1491" s="35"/>
      <c r="CQ1491" s="35"/>
      <c r="CR1491" s="35"/>
      <c r="CS1491" s="35"/>
      <c r="CT1491" s="35"/>
      <c r="CU1491" s="35"/>
      <c r="CV1491" s="35"/>
      <c r="CW1491" s="35"/>
      <c r="CX1491" s="35"/>
      <c r="CY1491" s="35"/>
      <c r="CZ1491" s="35"/>
      <c r="DA1491" s="35"/>
      <c r="DB1491" s="35"/>
      <c r="DC1491" s="35"/>
      <c r="DD1491" s="35"/>
      <c r="DE1491" s="35"/>
      <c r="DF1491" s="35"/>
      <c r="DG1491" s="35"/>
      <c r="DH1491" s="35"/>
      <c r="DI1491" s="35"/>
      <c r="DJ1491" s="35"/>
      <c r="DK1491" s="35"/>
      <c r="DL1491" s="35"/>
      <c r="DM1491" s="35"/>
    </row>
    <row r="1492" spans="1:117">
      <c r="A1492" s="9"/>
      <c r="B1492" s="9"/>
      <c r="C1492" s="42"/>
      <c r="D1492" s="79"/>
      <c r="E1492" s="80"/>
      <c r="F1492" s="80"/>
      <c r="G1492" s="80"/>
      <c r="H1492" s="80"/>
      <c r="I1492" s="80"/>
      <c r="J1492" s="80"/>
      <c r="K1492" s="80"/>
      <c r="L1492" s="80"/>
      <c r="M1492" s="80"/>
      <c r="N1492" s="80"/>
      <c r="O1492" s="80"/>
      <c r="P1492" s="80"/>
      <c r="Q1492" s="80"/>
      <c r="R1492" s="80"/>
      <c r="S1492" s="80"/>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c r="BW1492" s="35"/>
      <c r="BX1492" s="35"/>
      <c r="BY1492" s="35"/>
      <c r="BZ1492" s="35"/>
      <c r="CA1492" s="35"/>
      <c r="CB1492" s="35"/>
      <c r="CC1492" s="35"/>
      <c r="CD1492" s="35"/>
      <c r="CE1492" s="35"/>
      <c r="CF1492" s="35"/>
      <c r="CG1492" s="35"/>
      <c r="CH1492" s="35"/>
      <c r="CI1492" s="35"/>
      <c r="CJ1492" s="35"/>
      <c r="CK1492" s="35"/>
      <c r="CL1492" s="35"/>
      <c r="CM1492" s="35"/>
      <c r="CN1492" s="35"/>
      <c r="CO1492" s="35"/>
      <c r="CP1492" s="35"/>
      <c r="CQ1492" s="35"/>
      <c r="CR1492" s="35"/>
      <c r="CS1492" s="35"/>
      <c r="CT1492" s="35"/>
      <c r="CU1492" s="35"/>
      <c r="CV1492" s="35"/>
      <c r="CW1492" s="35"/>
      <c r="CX1492" s="35"/>
      <c r="CY1492" s="35"/>
      <c r="CZ1492" s="35"/>
      <c r="DA1492" s="35"/>
      <c r="DB1492" s="35"/>
      <c r="DC1492" s="35"/>
      <c r="DD1492" s="35"/>
      <c r="DE1492" s="35"/>
      <c r="DF1492" s="35"/>
      <c r="DG1492" s="35"/>
      <c r="DH1492" s="35"/>
      <c r="DI1492" s="35"/>
      <c r="DJ1492" s="35"/>
      <c r="DK1492" s="35"/>
      <c r="DL1492" s="35"/>
      <c r="DM1492" s="35"/>
    </row>
    <row r="1493" spans="1:117">
      <c r="A1493" s="9"/>
      <c r="B1493" s="9"/>
      <c r="C1493" s="42"/>
      <c r="D1493" s="79"/>
      <c r="E1493" s="80"/>
      <c r="F1493" s="80"/>
      <c r="G1493" s="80"/>
      <c r="H1493" s="80"/>
      <c r="I1493" s="80"/>
      <c r="J1493" s="80"/>
      <c r="K1493" s="80"/>
      <c r="L1493" s="80"/>
      <c r="M1493" s="80"/>
      <c r="N1493" s="80"/>
      <c r="O1493" s="80"/>
      <c r="P1493" s="80"/>
      <c r="Q1493" s="80"/>
      <c r="R1493" s="80"/>
      <c r="S1493" s="80"/>
      <c r="T1493" s="35"/>
      <c r="U1493" s="35"/>
      <c r="V1493" s="35"/>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5"/>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c r="BW1493" s="35"/>
      <c r="BX1493" s="35"/>
      <c r="BY1493" s="35"/>
      <c r="BZ1493" s="35"/>
      <c r="CA1493" s="35"/>
      <c r="CB1493" s="35"/>
      <c r="CC1493" s="35"/>
      <c r="CD1493" s="35"/>
      <c r="CE1493" s="35"/>
      <c r="CF1493" s="35"/>
      <c r="CG1493" s="35"/>
      <c r="CH1493" s="35"/>
      <c r="CI1493" s="35"/>
      <c r="CJ1493" s="35"/>
      <c r="CK1493" s="35"/>
      <c r="CL1493" s="35"/>
      <c r="CM1493" s="35"/>
      <c r="CN1493" s="35"/>
      <c r="CO1493" s="35"/>
      <c r="CP1493" s="35"/>
      <c r="CQ1493" s="35"/>
      <c r="CR1493" s="35"/>
      <c r="CS1493" s="35"/>
      <c r="CT1493" s="35"/>
      <c r="CU1493" s="35"/>
      <c r="CV1493" s="35"/>
      <c r="CW1493" s="35"/>
      <c r="CX1493" s="35"/>
      <c r="CY1493" s="35"/>
      <c r="CZ1493" s="35"/>
      <c r="DA1493" s="35"/>
      <c r="DB1493" s="35"/>
      <c r="DC1493" s="35"/>
      <c r="DD1493" s="35"/>
      <c r="DE1493" s="35"/>
      <c r="DF1493" s="35"/>
      <c r="DG1493" s="35"/>
      <c r="DH1493" s="35"/>
      <c r="DI1493" s="35"/>
      <c r="DJ1493" s="35"/>
      <c r="DK1493" s="35"/>
      <c r="DL1493" s="35"/>
      <c r="DM1493" s="35"/>
    </row>
    <row r="1494" spans="1:117">
      <c r="A1494" s="9"/>
      <c r="B1494" s="9"/>
      <c r="C1494" s="42"/>
      <c r="D1494" s="79"/>
      <c r="E1494" s="80"/>
      <c r="F1494" s="80"/>
      <c r="G1494" s="80"/>
      <c r="H1494" s="80"/>
      <c r="I1494" s="80"/>
      <c r="J1494" s="80"/>
      <c r="K1494" s="80"/>
      <c r="L1494" s="80"/>
      <c r="M1494" s="80"/>
      <c r="N1494" s="80"/>
      <c r="O1494" s="80"/>
      <c r="P1494" s="80"/>
      <c r="Q1494" s="80"/>
      <c r="R1494" s="80"/>
      <c r="S1494" s="80"/>
      <c r="T1494" s="35"/>
      <c r="U1494" s="35"/>
      <c r="V1494" s="35"/>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5"/>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5"/>
      <c r="BW1494" s="35"/>
      <c r="BX1494" s="35"/>
      <c r="BY1494" s="35"/>
      <c r="BZ1494" s="35"/>
      <c r="CA1494" s="35"/>
      <c r="CB1494" s="35"/>
      <c r="CC1494" s="35"/>
      <c r="CD1494" s="35"/>
      <c r="CE1494" s="35"/>
      <c r="CF1494" s="35"/>
      <c r="CG1494" s="35"/>
      <c r="CH1494" s="35"/>
      <c r="CI1494" s="35"/>
      <c r="CJ1494" s="35"/>
      <c r="CK1494" s="35"/>
      <c r="CL1494" s="35"/>
      <c r="CM1494" s="35"/>
      <c r="CN1494" s="35"/>
      <c r="CO1494" s="35"/>
      <c r="CP1494" s="35"/>
      <c r="CQ1494" s="35"/>
      <c r="CR1494" s="35"/>
      <c r="CS1494" s="35"/>
      <c r="CT1494" s="35"/>
      <c r="CU1494" s="35"/>
      <c r="CV1494" s="35"/>
      <c r="CW1494" s="35"/>
      <c r="CX1494" s="35"/>
      <c r="CY1494" s="35"/>
      <c r="CZ1494" s="35"/>
      <c r="DA1494" s="35"/>
      <c r="DB1494" s="35"/>
      <c r="DC1494" s="35"/>
      <c r="DD1494" s="35"/>
      <c r="DE1494" s="35"/>
      <c r="DF1494" s="35"/>
      <c r="DG1494" s="35"/>
      <c r="DH1494" s="35"/>
      <c r="DI1494" s="35"/>
      <c r="DJ1494" s="35"/>
      <c r="DK1494" s="35"/>
      <c r="DL1494" s="35"/>
      <c r="DM1494" s="35"/>
    </row>
    <row r="1495" spans="1:117">
      <c r="A1495" s="9"/>
      <c r="B1495" s="9"/>
      <c r="C1495" s="42"/>
      <c r="D1495" s="79"/>
      <c r="E1495" s="80"/>
      <c r="F1495" s="80"/>
      <c r="G1495" s="80"/>
      <c r="H1495" s="80"/>
      <c r="I1495" s="80"/>
      <c r="J1495" s="80"/>
      <c r="K1495" s="80"/>
      <c r="L1495" s="80"/>
      <c r="M1495" s="80"/>
      <c r="N1495" s="80"/>
      <c r="O1495" s="80"/>
      <c r="P1495" s="80"/>
      <c r="Q1495" s="80"/>
      <c r="R1495" s="80"/>
      <c r="S1495" s="80"/>
      <c r="T1495" s="35"/>
      <c r="U1495" s="35"/>
      <c r="V1495" s="35"/>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c r="BW1495" s="35"/>
      <c r="BX1495" s="35"/>
      <c r="BY1495" s="35"/>
      <c r="BZ1495" s="35"/>
      <c r="CA1495" s="35"/>
      <c r="CB1495" s="35"/>
      <c r="CC1495" s="35"/>
      <c r="CD1495" s="35"/>
      <c r="CE1495" s="35"/>
      <c r="CF1495" s="35"/>
      <c r="CG1495" s="35"/>
      <c r="CH1495" s="35"/>
      <c r="CI1495" s="35"/>
      <c r="CJ1495" s="35"/>
      <c r="CK1495" s="35"/>
      <c r="CL1495" s="35"/>
      <c r="CM1495" s="35"/>
      <c r="CN1495" s="35"/>
      <c r="CO1495" s="35"/>
      <c r="CP1495" s="35"/>
      <c r="CQ1495" s="35"/>
      <c r="CR1495" s="35"/>
      <c r="CS1495" s="35"/>
      <c r="CT1495" s="35"/>
      <c r="CU1495" s="35"/>
      <c r="CV1495" s="35"/>
      <c r="CW1495" s="35"/>
      <c r="CX1495" s="35"/>
      <c r="CY1495" s="35"/>
      <c r="CZ1495" s="35"/>
      <c r="DA1495" s="35"/>
      <c r="DB1495" s="35"/>
      <c r="DC1495" s="35"/>
      <c r="DD1495" s="35"/>
      <c r="DE1495" s="35"/>
      <c r="DF1495" s="35"/>
      <c r="DG1495" s="35"/>
      <c r="DH1495" s="35"/>
      <c r="DI1495" s="35"/>
      <c r="DJ1495" s="35"/>
      <c r="DK1495" s="35"/>
      <c r="DL1495" s="35"/>
      <c r="DM1495" s="35"/>
    </row>
    <row r="1496" spans="1:117">
      <c r="A1496" s="9"/>
      <c r="B1496" s="9"/>
      <c r="C1496" s="42"/>
      <c r="D1496" s="79"/>
      <c r="E1496" s="80"/>
      <c r="F1496" s="80"/>
      <c r="G1496" s="80"/>
      <c r="H1496" s="80"/>
      <c r="I1496" s="80"/>
      <c r="J1496" s="80"/>
      <c r="K1496" s="80"/>
      <c r="L1496" s="80"/>
      <c r="M1496" s="80"/>
      <c r="N1496" s="80"/>
      <c r="O1496" s="80"/>
      <c r="P1496" s="80"/>
      <c r="Q1496" s="80"/>
      <c r="R1496" s="80"/>
      <c r="S1496" s="80"/>
      <c r="T1496" s="35"/>
      <c r="U1496" s="35"/>
      <c r="V1496" s="35"/>
      <c r="W1496" s="35"/>
      <c r="X1496" s="35"/>
      <c r="Y1496" s="35"/>
      <c r="Z1496" s="35"/>
      <c r="AA1496" s="35"/>
      <c r="AB1496" s="35"/>
      <c r="AC1496" s="35"/>
      <c r="AD1496" s="35"/>
      <c r="AE1496" s="35"/>
      <c r="AF1496" s="35"/>
      <c r="AG1496" s="35"/>
      <c r="AH1496" s="35"/>
      <c r="AI1496" s="35"/>
      <c r="AJ1496" s="35"/>
      <c r="AK1496" s="35"/>
      <c r="AL1496" s="35"/>
      <c r="AM1496" s="35"/>
      <c r="AN1496" s="35"/>
      <c r="AO1496" s="35"/>
      <c r="AP1496" s="35"/>
      <c r="AQ1496" s="35"/>
      <c r="AR1496" s="35"/>
      <c r="AS1496" s="35"/>
      <c r="AT1496" s="35"/>
      <c r="AU1496" s="35"/>
      <c r="AV1496" s="35"/>
      <c r="AW1496" s="35"/>
      <c r="AX1496" s="35"/>
      <c r="AY1496" s="35"/>
      <c r="AZ1496" s="35"/>
      <c r="BA1496" s="35"/>
      <c r="BB1496" s="35"/>
      <c r="BC1496" s="35"/>
      <c r="BD1496" s="35"/>
      <c r="BE1496" s="35"/>
      <c r="BF1496" s="35"/>
      <c r="BG1496" s="35"/>
      <c r="BH1496" s="35"/>
      <c r="BI1496" s="35"/>
      <c r="BJ1496" s="35"/>
      <c r="BK1496" s="35"/>
      <c r="BL1496" s="35"/>
      <c r="BM1496" s="35"/>
      <c r="BN1496" s="35"/>
      <c r="BO1496" s="35"/>
      <c r="BP1496" s="35"/>
      <c r="BQ1496" s="35"/>
      <c r="BR1496" s="35"/>
      <c r="BS1496" s="35"/>
      <c r="BT1496" s="35"/>
      <c r="BU1496" s="35"/>
      <c r="BV1496" s="35"/>
      <c r="BW1496" s="35"/>
      <c r="BX1496" s="35"/>
      <c r="BY1496" s="35"/>
      <c r="BZ1496" s="35"/>
      <c r="CA1496" s="35"/>
      <c r="CB1496" s="35"/>
      <c r="CC1496" s="35"/>
      <c r="CD1496" s="35"/>
      <c r="CE1496" s="35"/>
      <c r="CF1496" s="35"/>
      <c r="CG1496" s="35"/>
      <c r="CH1496" s="35"/>
      <c r="CI1496" s="35"/>
      <c r="CJ1496" s="35"/>
      <c r="CK1496" s="35"/>
      <c r="CL1496" s="35"/>
      <c r="CM1496" s="35"/>
      <c r="CN1496" s="35"/>
      <c r="CO1496" s="35"/>
      <c r="CP1496" s="35"/>
      <c r="CQ1496" s="35"/>
      <c r="CR1496" s="35"/>
      <c r="CS1496" s="35"/>
      <c r="CT1496" s="35"/>
      <c r="CU1496" s="35"/>
      <c r="CV1496" s="35"/>
      <c r="CW1496" s="35"/>
      <c r="CX1496" s="35"/>
      <c r="CY1496" s="35"/>
      <c r="CZ1496" s="35"/>
      <c r="DA1496" s="35"/>
      <c r="DB1496" s="35"/>
      <c r="DC1496" s="35"/>
      <c r="DD1496" s="35"/>
      <c r="DE1496" s="35"/>
      <c r="DF1496" s="35"/>
      <c r="DG1496" s="35"/>
      <c r="DH1496" s="35"/>
      <c r="DI1496" s="35"/>
      <c r="DJ1496" s="35"/>
      <c r="DK1496" s="35"/>
      <c r="DL1496" s="35"/>
      <c r="DM1496" s="35"/>
    </row>
    <row r="1497" spans="1:117">
      <c r="A1497" s="9"/>
      <c r="B1497" s="9"/>
      <c r="C1497" s="42"/>
      <c r="D1497" s="79"/>
      <c r="E1497" s="80"/>
      <c r="F1497" s="80"/>
      <c r="G1497" s="80"/>
      <c r="H1497" s="80"/>
      <c r="I1497" s="80"/>
      <c r="J1497" s="80"/>
      <c r="K1497" s="80"/>
      <c r="L1497" s="80"/>
      <c r="M1497" s="80"/>
      <c r="N1497" s="80"/>
      <c r="O1497" s="80"/>
      <c r="P1497" s="80"/>
      <c r="Q1497" s="80"/>
      <c r="R1497" s="80"/>
      <c r="S1497" s="80"/>
      <c r="T1497" s="35"/>
      <c r="U1497" s="35"/>
      <c r="V1497" s="35"/>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5"/>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5"/>
      <c r="BW1497" s="35"/>
      <c r="BX1497" s="35"/>
      <c r="BY1497" s="35"/>
      <c r="BZ1497" s="35"/>
      <c r="CA1497" s="35"/>
      <c r="CB1497" s="35"/>
      <c r="CC1497" s="35"/>
      <c r="CD1497" s="35"/>
      <c r="CE1497" s="35"/>
      <c r="CF1497" s="35"/>
      <c r="CG1497" s="35"/>
      <c r="CH1497" s="35"/>
      <c r="CI1497" s="35"/>
      <c r="CJ1497" s="35"/>
      <c r="CK1497" s="35"/>
      <c r="CL1497" s="35"/>
      <c r="CM1497" s="35"/>
      <c r="CN1497" s="35"/>
      <c r="CO1497" s="35"/>
      <c r="CP1497" s="35"/>
      <c r="CQ1497" s="35"/>
      <c r="CR1497" s="35"/>
      <c r="CS1497" s="35"/>
      <c r="CT1497" s="35"/>
      <c r="CU1497" s="35"/>
      <c r="CV1497" s="35"/>
      <c r="CW1497" s="35"/>
      <c r="CX1497" s="35"/>
      <c r="CY1497" s="35"/>
      <c r="CZ1497" s="35"/>
      <c r="DA1497" s="35"/>
      <c r="DB1497" s="35"/>
      <c r="DC1497" s="35"/>
      <c r="DD1497" s="35"/>
      <c r="DE1497" s="35"/>
      <c r="DF1497" s="35"/>
      <c r="DG1497" s="35"/>
      <c r="DH1497" s="35"/>
      <c r="DI1497" s="35"/>
      <c r="DJ1497" s="35"/>
      <c r="DK1497" s="35"/>
      <c r="DL1497" s="35"/>
      <c r="DM1497" s="35"/>
    </row>
    <row r="1498" spans="1:117">
      <c r="A1498" s="9"/>
      <c r="B1498" s="9"/>
      <c r="C1498" s="42"/>
      <c r="D1498" s="79"/>
      <c r="E1498" s="80"/>
      <c r="F1498" s="80"/>
      <c r="G1498" s="80"/>
      <c r="H1498" s="80"/>
      <c r="I1498" s="80"/>
      <c r="J1498" s="80"/>
      <c r="K1498" s="80"/>
      <c r="L1498" s="80"/>
      <c r="M1498" s="80"/>
      <c r="N1498" s="80"/>
      <c r="O1498" s="80"/>
      <c r="P1498" s="80"/>
      <c r="Q1498" s="80"/>
      <c r="R1498" s="80"/>
      <c r="S1498" s="80"/>
      <c r="T1498" s="35"/>
      <c r="U1498" s="35"/>
      <c r="V1498" s="35"/>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c r="BW1498" s="35"/>
      <c r="BX1498" s="35"/>
      <c r="BY1498" s="35"/>
      <c r="BZ1498" s="35"/>
      <c r="CA1498" s="35"/>
      <c r="CB1498" s="35"/>
      <c r="CC1498" s="35"/>
      <c r="CD1498" s="35"/>
      <c r="CE1498" s="35"/>
      <c r="CF1498" s="35"/>
      <c r="CG1498" s="35"/>
      <c r="CH1498" s="35"/>
      <c r="CI1498" s="35"/>
      <c r="CJ1498" s="35"/>
      <c r="CK1498" s="35"/>
      <c r="CL1498" s="35"/>
      <c r="CM1498" s="35"/>
      <c r="CN1498" s="35"/>
      <c r="CO1498" s="35"/>
      <c r="CP1498" s="35"/>
      <c r="CQ1498" s="35"/>
      <c r="CR1498" s="35"/>
      <c r="CS1498" s="35"/>
      <c r="CT1498" s="35"/>
      <c r="CU1498" s="35"/>
      <c r="CV1498" s="35"/>
      <c r="CW1498" s="35"/>
      <c r="CX1498" s="35"/>
      <c r="CY1498" s="35"/>
      <c r="CZ1498" s="35"/>
      <c r="DA1498" s="35"/>
      <c r="DB1498" s="35"/>
      <c r="DC1498" s="35"/>
      <c r="DD1498" s="35"/>
      <c r="DE1498" s="35"/>
      <c r="DF1498" s="35"/>
      <c r="DG1498" s="35"/>
      <c r="DH1498" s="35"/>
      <c r="DI1498" s="35"/>
      <c r="DJ1498" s="35"/>
      <c r="DK1498" s="35"/>
      <c r="DL1498" s="35"/>
      <c r="DM1498" s="35"/>
    </row>
    <row r="1499" spans="1:117">
      <c r="A1499" s="9"/>
      <c r="B1499" s="9"/>
      <c r="C1499" s="42"/>
      <c r="D1499" s="79"/>
      <c r="E1499" s="80"/>
      <c r="F1499" s="80"/>
      <c r="G1499" s="80"/>
      <c r="H1499" s="80"/>
      <c r="I1499" s="80"/>
      <c r="J1499" s="80"/>
      <c r="K1499" s="80"/>
      <c r="L1499" s="80"/>
      <c r="M1499" s="80"/>
      <c r="N1499" s="80"/>
      <c r="O1499" s="80"/>
      <c r="P1499" s="80"/>
      <c r="Q1499" s="80"/>
      <c r="R1499" s="80"/>
      <c r="S1499" s="80"/>
      <c r="T1499" s="35"/>
      <c r="U1499" s="35"/>
      <c r="V1499" s="35"/>
      <c r="W1499" s="35"/>
      <c r="X1499" s="35"/>
      <c r="Y1499" s="35"/>
      <c r="Z1499" s="35"/>
      <c r="AA1499" s="35"/>
      <c r="AB1499" s="35"/>
      <c r="AC1499" s="35"/>
      <c r="AD1499" s="35"/>
      <c r="AE1499" s="35"/>
      <c r="AF1499" s="35"/>
      <c r="AG1499" s="35"/>
      <c r="AH1499" s="35"/>
      <c r="AI1499" s="35"/>
      <c r="AJ1499" s="35"/>
      <c r="AK1499" s="35"/>
      <c r="AL1499" s="35"/>
      <c r="AM1499" s="35"/>
      <c r="AN1499" s="35"/>
      <c r="AO1499" s="35"/>
      <c r="AP1499" s="35"/>
      <c r="AQ1499" s="35"/>
      <c r="AR1499" s="35"/>
      <c r="AS1499" s="35"/>
      <c r="AT1499" s="35"/>
      <c r="AU1499" s="35"/>
      <c r="AV1499" s="35"/>
      <c r="AW1499" s="35"/>
      <c r="AX1499" s="35"/>
      <c r="AY1499" s="35"/>
      <c r="AZ1499" s="35"/>
      <c r="BA1499" s="35"/>
      <c r="BB1499" s="35"/>
      <c r="BC1499" s="35"/>
      <c r="BD1499" s="35"/>
      <c r="BE1499" s="35"/>
      <c r="BF1499" s="35"/>
      <c r="BG1499" s="35"/>
      <c r="BH1499" s="35"/>
      <c r="BI1499" s="35"/>
      <c r="BJ1499" s="35"/>
      <c r="BK1499" s="35"/>
      <c r="BL1499" s="35"/>
      <c r="BM1499" s="35"/>
      <c r="BN1499" s="35"/>
      <c r="BO1499" s="35"/>
      <c r="BP1499" s="35"/>
      <c r="BQ1499" s="35"/>
      <c r="BR1499" s="35"/>
      <c r="BS1499" s="35"/>
      <c r="BT1499" s="35"/>
      <c r="BU1499" s="35"/>
      <c r="BV1499" s="35"/>
      <c r="BW1499" s="35"/>
      <c r="BX1499" s="35"/>
      <c r="BY1499" s="35"/>
      <c r="BZ1499" s="35"/>
      <c r="CA1499" s="35"/>
      <c r="CB1499" s="35"/>
      <c r="CC1499" s="35"/>
      <c r="CD1499" s="35"/>
      <c r="CE1499" s="35"/>
      <c r="CF1499" s="35"/>
      <c r="CG1499" s="35"/>
      <c r="CH1499" s="35"/>
      <c r="CI1499" s="35"/>
      <c r="CJ1499" s="35"/>
      <c r="CK1499" s="35"/>
      <c r="CL1499" s="35"/>
      <c r="CM1499" s="35"/>
      <c r="CN1499" s="35"/>
      <c r="CO1499" s="35"/>
      <c r="CP1499" s="35"/>
      <c r="CQ1499" s="35"/>
      <c r="CR1499" s="35"/>
      <c r="CS1499" s="35"/>
      <c r="CT1499" s="35"/>
      <c r="CU1499" s="35"/>
      <c r="CV1499" s="35"/>
      <c r="CW1499" s="35"/>
      <c r="CX1499" s="35"/>
      <c r="CY1499" s="35"/>
      <c r="CZ1499" s="35"/>
      <c r="DA1499" s="35"/>
      <c r="DB1499" s="35"/>
      <c r="DC1499" s="35"/>
      <c r="DD1499" s="35"/>
      <c r="DE1499" s="35"/>
      <c r="DF1499" s="35"/>
      <c r="DG1499" s="35"/>
      <c r="DH1499" s="35"/>
      <c r="DI1499" s="35"/>
      <c r="DJ1499" s="35"/>
      <c r="DK1499" s="35"/>
      <c r="DL1499" s="35"/>
      <c r="DM1499" s="35"/>
    </row>
    <row r="1500" spans="1:117">
      <c r="A1500" s="9"/>
      <c r="B1500" s="9"/>
      <c r="C1500" s="42"/>
      <c r="D1500" s="79"/>
      <c r="E1500" s="80"/>
      <c r="F1500" s="80"/>
      <c r="G1500" s="80"/>
      <c r="H1500" s="80"/>
      <c r="I1500" s="80"/>
      <c r="J1500" s="80"/>
      <c r="K1500" s="80"/>
      <c r="L1500" s="80"/>
      <c r="M1500" s="80"/>
      <c r="N1500" s="80"/>
      <c r="O1500" s="80"/>
      <c r="P1500" s="80"/>
      <c r="Q1500" s="80"/>
      <c r="R1500" s="80"/>
      <c r="S1500" s="80"/>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5"/>
      <c r="BW1500" s="35"/>
      <c r="BX1500" s="35"/>
      <c r="BY1500" s="35"/>
      <c r="BZ1500" s="35"/>
      <c r="CA1500" s="35"/>
      <c r="CB1500" s="35"/>
      <c r="CC1500" s="35"/>
      <c r="CD1500" s="35"/>
      <c r="CE1500" s="35"/>
      <c r="CF1500" s="35"/>
      <c r="CG1500" s="35"/>
      <c r="CH1500" s="35"/>
      <c r="CI1500" s="35"/>
      <c r="CJ1500" s="35"/>
      <c r="CK1500" s="35"/>
      <c r="CL1500" s="35"/>
      <c r="CM1500" s="35"/>
      <c r="CN1500" s="35"/>
      <c r="CO1500" s="35"/>
      <c r="CP1500" s="35"/>
      <c r="CQ1500" s="35"/>
      <c r="CR1500" s="35"/>
      <c r="CS1500" s="35"/>
      <c r="CT1500" s="35"/>
      <c r="CU1500" s="35"/>
      <c r="CV1500" s="35"/>
      <c r="CW1500" s="35"/>
      <c r="CX1500" s="35"/>
      <c r="CY1500" s="35"/>
      <c r="CZ1500" s="35"/>
      <c r="DA1500" s="35"/>
      <c r="DB1500" s="35"/>
      <c r="DC1500" s="35"/>
      <c r="DD1500" s="35"/>
      <c r="DE1500" s="35"/>
      <c r="DF1500" s="35"/>
      <c r="DG1500" s="35"/>
      <c r="DH1500" s="35"/>
      <c r="DI1500" s="35"/>
      <c r="DJ1500" s="35"/>
      <c r="DK1500" s="35"/>
      <c r="DL1500" s="35"/>
      <c r="DM1500" s="35"/>
    </row>
    <row r="1501" spans="1:117">
      <c r="A1501" s="9"/>
      <c r="B1501" s="9"/>
      <c r="C1501" s="42"/>
      <c r="D1501" s="79"/>
      <c r="E1501" s="80"/>
      <c r="F1501" s="80"/>
      <c r="G1501" s="80"/>
      <c r="H1501" s="80"/>
      <c r="I1501" s="80"/>
      <c r="J1501" s="80"/>
      <c r="K1501" s="80"/>
      <c r="L1501" s="80"/>
      <c r="M1501" s="80"/>
      <c r="N1501" s="80"/>
      <c r="O1501" s="80"/>
      <c r="P1501" s="80"/>
      <c r="Q1501" s="80"/>
      <c r="R1501" s="80"/>
      <c r="S1501" s="80"/>
      <c r="T1501" s="35"/>
      <c r="U1501" s="35"/>
      <c r="V1501" s="35"/>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5"/>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5"/>
      <c r="BW1501" s="35"/>
      <c r="BX1501" s="35"/>
      <c r="BY1501" s="35"/>
      <c r="BZ1501" s="35"/>
      <c r="CA1501" s="35"/>
      <c r="CB1501" s="35"/>
      <c r="CC1501" s="35"/>
      <c r="CD1501" s="35"/>
      <c r="CE1501" s="35"/>
      <c r="CF1501" s="35"/>
      <c r="CG1501" s="35"/>
      <c r="CH1501" s="35"/>
      <c r="CI1501" s="35"/>
      <c r="CJ1501" s="35"/>
      <c r="CK1501" s="35"/>
      <c r="CL1501" s="35"/>
      <c r="CM1501" s="35"/>
      <c r="CN1501" s="35"/>
      <c r="CO1501" s="35"/>
      <c r="CP1501" s="35"/>
      <c r="CQ1501" s="35"/>
      <c r="CR1501" s="35"/>
      <c r="CS1501" s="35"/>
      <c r="CT1501" s="35"/>
      <c r="CU1501" s="35"/>
      <c r="CV1501" s="35"/>
      <c r="CW1501" s="35"/>
      <c r="CX1501" s="35"/>
      <c r="CY1501" s="35"/>
      <c r="CZ1501" s="35"/>
      <c r="DA1501" s="35"/>
      <c r="DB1501" s="35"/>
      <c r="DC1501" s="35"/>
      <c r="DD1501" s="35"/>
      <c r="DE1501" s="35"/>
      <c r="DF1501" s="35"/>
      <c r="DG1501" s="35"/>
      <c r="DH1501" s="35"/>
      <c r="DI1501" s="35"/>
      <c r="DJ1501" s="35"/>
      <c r="DK1501" s="35"/>
      <c r="DL1501" s="35"/>
      <c r="DM1501" s="35"/>
    </row>
    <row r="1502" spans="1:117">
      <c r="A1502" s="9"/>
      <c r="B1502" s="9"/>
      <c r="C1502" s="42"/>
      <c r="D1502" s="79"/>
      <c r="E1502" s="80"/>
      <c r="F1502" s="80"/>
      <c r="G1502" s="80"/>
      <c r="H1502" s="80"/>
      <c r="I1502" s="80"/>
      <c r="J1502" s="80"/>
      <c r="K1502" s="80"/>
      <c r="L1502" s="80"/>
      <c r="M1502" s="80"/>
      <c r="N1502" s="80"/>
      <c r="O1502" s="80"/>
      <c r="P1502" s="80"/>
      <c r="Q1502" s="80"/>
      <c r="R1502" s="80"/>
      <c r="S1502" s="80"/>
      <c r="T1502" s="35"/>
      <c r="U1502" s="35"/>
      <c r="V1502" s="35"/>
      <c r="W1502" s="35"/>
      <c r="X1502" s="35"/>
      <c r="Y1502" s="35"/>
      <c r="Z1502" s="35"/>
      <c r="AA1502" s="35"/>
      <c r="AB1502" s="35"/>
      <c r="AC1502" s="35"/>
      <c r="AD1502" s="35"/>
      <c r="AE1502" s="35"/>
      <c r="AF1502" s="35"/>
      <c r="AG1502" s="35"/>
      <c r="AH1502" s="35"/>
      <c r="AI1502" s="35"/>
      <c r="AJ1502" s="35"/>
      <c r="AK1502" s="35"/>
      <c r="AL1502" s="35"/>
      <c r="AM1502" s="35"/>
      <c r="AN1502" s="35"/>
      <c r="AO1502" s="35"/>
      <c r="AP1502" s="35"/>
      <c r="AQ1502" s="35"/>
      <c r="AR1502" s="35"/>
      <c r="AS1502" s="35"/>
      <c r="AT1502" s="35"/>
      <c r="AU1502" s="35"/>
      <c r="AV1502" s="35"/>
      <c r="AW1502" s="35"/>
      <c r="AX1502" s="35"/>
      <c r="AY1502" s="35"/>
      <c r="AZ1502" s="35"/>
      <c r="BA1502" s="35"/>
      <c r="BB1502" s="35"/>
      <c r="BC1502" s="35"/>
      <c r="BD1502" s="35"/>
      <c r="BE1502" s="35"/>
      <c r="BF1502" s="35"/>
      <c r="BG1502" s="35"/>
      <c r="BH1502" s="35"/>
      <c r="BI1502" s="35"/>
      <c r="BJ1502" s="35"/>
      <c r="BK1502" s="35"/>
      <c r="BL1502" s="35"/>
      <c r="BM1502" s="35"/>
      <c r="BN1502" s="35"/>
      <c r="BO1502" s="35"/>
      <c r="BP1502" s="35"/>
      <c r="BQ1502" s="35"/>
      <c r="BR1502" s="35"/>
      <c r="BS1502" s="35"/>
      <c r="BT1502" s="35"/>
      <c r="BU1502" s="35"/>
      <c r="BV1502" s="35"/>
      <c r="BW1502" s="35"/>
      <c r="BX1502" s="35"/>
      <c r="BY1502" s="35"/>
      <c r="BZ1502" s="35"/>
      <c r="CA1502" s="35"/>
      <c r="CB1502" s="35"/>
      <c r="CC1502" s="35"/>
      <c r="CD1502" s="35"/>
      <c r="CE1502" s="35"/>
      <c r="CF1502" s="35"/>
      <c r="CG1502" s="35"/>
      <c r="CH1502" s="35"/>
      <c r="CI1502" s="35"/>
      <c r="CJ1502" s="35"/>
      <c r="CK1502" s="35"/>
      <c r="CL1502" s="35"/>
      <c r="CM1502" s="35"/>
      <c r="CN1502" s="35"/>
      <c r="CO1502" s="35"/>
      <c r="CP1502" s="35"/>
      <c r="CQ1502" s="35"/>
      <c r="CR1502" s="35"/>
      <c r="CS1502" s="35"/>
      <c r="CT1502" s="35"/>
      <c r="CU1502" s="35"/>
      <c r="CV1502" s="35"/>
      <c r="CW1502" s="35"/>
      <c r="CX1502" s="35"/>
      <c r="CY1502" s="35"/>
      <c r="CZ1502" s="35"/>
      <c r="DA1502" s="35"/>
      <c r="DB1502" s="35"/>
      <c r="DC1502" s="35"/>
      <c r="DD1502" s="35"/>
      <c r="DE1502" s="35"/>
      <c r="DF1502" s="35"/>
      <c r="DG1502" s="35"/>
      <c r="DH1502" s="35"/>
      <c r="DI1502" s="35"/>
      <c r="DJ1502" s="35"/>
      <c r="DK1502" s="35"/>
      <c r="DL1502" s="35"/>
      <c r="DM1502" s="35"/>
    </row>
    <row r="1503" spans="1:117">
      <c r="A1503" s="9"/>
      <c r="B1503" s="9"/>
      <c r="C1503" s="42"/>
      <c r="D1503" s="79"/>
      <c r="E1503" s="80"/>
      <c r="F1503" s="80"/>
      <c r="G1503" s="80"/>
      <c r="H1503" s="80"/>
      <c r="I1503" s="80"/>
      <c r="J1503" s="80"/>
      <c r="K1503" s="80"/>
      <c r="L1503" s="80"/>
      <c r="M1503" s="80"/>
      <c r="N1503" s="80"/>
      <c r="O1503" s="80"/>
      <c r="P1503" s="80"/>
      <c r="Q1503" s="80"/>
      <c r="R1503" s="80"/>
      <c r="S1503" s="80"/>
      <c r="T1503" s="35"/>
      <c r="U1503" s="35"/>
      <c r="V1503" s="35"/>
      <c r="W1503" s="35"/>
      <c r="X1503" s="35"/>
      <c r="Y1503" s="35"/>
      <c r="Z1503" s="35"/>
      <c r="AA1503" s="35"/>
      <c r="AB1503" s="35"/>
      <c r="AC1503" s="35"/>
      <c r="AD1503" s="35"/>
      <c r="AE1503" s="35"/>
      <c r="AF1503" s="35"/>
      <c r="AG1503" s="35"/>
      <c r="AH1503" s="35"/>
      <c r="AI1503" s="35"/>
      <c r="AJ1503" s="35"/>
      <c r="AK1503" s="35"/>
      <c r="AL1503" s="35"/>
      <c r="AM1503" s="35"/>
      <c r="AN1503" s="35"/>
      <c r="AO1503" s="35"/>
      <c r="AP1503" s="35"/>
      <c r="AQ1503" s="35"/>
      <c r="AR1503" s="35"/>
      <c r="AS1503" s="35"/>
      <c r="AT1503" s="35"/>
      <c r="AU1503" s="35"/>
      <c r="AV1503" s="35"/>
      <c r="AW1503" s="35"/>
      <c r="AX1503" s="35"/>
      <c r="AY1503" s="35"/>
      <c r="AZ1503" s="35"/>
      <c r="BA1503" s="35"/>
      <c r="BB1503" s="35"/>
      <c r="BC1503" s="35"/>
      <c r="BD1503" s="35"/>
      <c r="BE1503" s="35"/>
      <c r="BF1503" s="35"/>
      <c r="BG1503" s="35"/>
      <c r="BH1503" s="35"/>
      <c r="BI1503" s="35"/>
      <c r="BJ1503" s="35"/>
      <c r="BK1503" s="35"/>
      <c r="BL1503" s="35"/>
      <c r="BM1503" s="35"/>
      <c r="BN1503" s="35"/>
      <c r="BO1503" s="35"/>
      <c r="BP1503" s="35"/>
      <c r="BQ1503" s="35"/>
      <c r="BR1503" s="35"/>
      <c r="BS1503" s="35"/>
      <c r="BT1503" s="35"/>
      <c r="BU1503" s="35"/>
      <c r="BV1503" s="35"/>
      <c r="BW1503" s="35"/>
      <c r="BX1503" s="35"/>
      <c r="BY1503" s="35"/>
      <c r="BZ1503" s="35"/>
      <c r="CA1503" s="35"/>
      <c r="CB1503" s="35"/>
      <c r="CC1503" s="35"/>
      <c r="CD1503" s="35"/>
      <c r="CE1503" s="35"/>
      <c r="CF1503" s="35"/>
      <c r="CG1503" s="35"/>
      <c r="CH1503" s="35"/>
      <c r="CI1503" s="35"/>
      <c r="CJ1503" s="35"/>
      <c r="CK1503" s="35"/>
      <c r="CL1503" s="35"/>
      <c r="CM1503" s="35"/>
      <c r="CN1503" s="35"/>
      <c r="CO1503" s="35"/>
      <c r="CP1503" s="35"/>
      <c r="CQ1503" s="35"/>
      <c r="CR1503" s="35"/>
      <c r="CS1503" s="35"/>
      <c r="CT1503" s="35"/>
      <c r="CU1503" s="35"/>
      <c r="CV1503" s="35"/>
      <c r="CW1503" s="35"/>
      <c r="CX1503" s="35"/>
      <c r="CY1503" s="35"/>
      <c r="CZ1503" s="35"/>
      <c r="DA1503" s="35"/>
      <c r="DB1503" s="35"/>
      <c r="DC1503" s="35"/>
      <c r="DD1503" s="35"/>
      <c r="DE1503" s="35"/>
      <c r="DF1503" s="35"/>
      <c r="DG1503" s="35"/>
      <c r="DH1503" s="35"/>
      <c r="DI1503" s="35"/>
      <c r="DJ1503" s="35"/>
      <c r="DK1503" s="35"/>
      <c r="DL1503" s="35"/>
      <c r="DM1503" s="35"/>
    </row>
    <row r="1504" spans="1:117">
      <c r="A1504" s="9"/>
      <c r="B1504" s="9"/>
      <c r="C1504" s="42"/>
      <c r="D1504" s="79"/>
      <c r="E1504" s="80"/>
      <c r="F1504" s="80"/>
      <c r="G1504" s="80"/>
      <c r="H1504" s="80"/>
      <c r="I1504" s="80"/>
      <c r="J1504" s="80"/>
      <c r="K1504" s="80"/>
      <c r="L1504" s="80"/>
      <c r="M1504" s="80"/>
      <c r="N1504" s="80"/>
      <c r="O1504" s="80"/>
      <c r="P1504" s="80"/>
      <c r="Q1504" s="80"/>
      <c r="R1504" s="80"/>
      <c r="S1504" s="80"/>
      <c r="T1504" s="35"/>
      <c r="U1504" s="35"/>
      <c r="V1504" s="35"/>
      <c r="W1504" s="35"/>
      <c r="X1504" s="35"/>
      <c r="Y1504" s="35"/>
      <c r="Z1504" s="35"/>
      <c r="AA1504" s="35"/>
      <c r="AB1504" s="35"/>
      <c r="AC1504" s="35"/>
      <c r="AD1504" s="35"/>
      <c r="AE1504" s="35"/>
      <c r="AF1504" s="35"/>
      <c r="AG1504" s="35"/>
      <c r="AH1504" s="35"/>
      <c r="AI1504" s="35"/>
      <c r="AJ1504" s="35"/>
      <c r="AK1504" s="35"/>
      <c r="AL1504" s="35"/>
      <c r="AM1504" s="35"/>
      <c r="AN1504" s="35"/>
      <c r="AO1504" s="35"/>
      <c r="AP1504" s="35"/>
      <c r="AQ1504" s="35"/>
      <c r="AR1504" s="35"/>
      <c r="AS1504" s="35"/>
      <c r="AT1504" s="35"/>
      <c r="AU1504" s="35"/>
      <c r="AV1504" s="35"/>
      <c r="AW1504" s="35"/>
      <c r="AX1504" s="35"/>
      <c r="AY1504" s="35"/>
      <c r="AZ1504" s="35"/>
      <c r="BA1504" s="35"/>
      <c r="BB1504" s="35"/>
      <c r="BC1504" s="35"/>
      <c r="BD1504" s="35"/>
      <c r="BE1504" s="35"/>
      <c r="BF1504" s="35"/>
      <c r="BG1504" s="35"/>
      <c r="BH1504" s="35"/>
      <c r="BI1504" s="35"/>
      <c r="BJ1504" s="35"/>
      <c r="BK1504" s="35"/>
      <c r="BL1504" s="35"/>
      <c r="BM1504" s="35"/>
      <c r="BN1504" s="35"/>
      <c r="BO1504" s="35"/>
      <c r="BP1504" s="35"/>
      <c r="BQ1504" s="35"/>
      <c r="BR1504" s="35"/>
      <c r="BS1504" s="35"/>
      <c r="BT1504" s="35"/>
      <c r="BU1504" s="35"/>
      <c r="BV1504" s="35"/>
      <c r="BW1504" s="35"/>
      <c r="BX1504" s="35"/>
      <c r="BY1504" s="35"/>
      <c r="BZ1504" s="35"/>
      <c r="CA1504" s="35"/>
      <c r="CB1504" s="35"/>
      <c r="CC1504" s="35"/>
      <c r="CD1504" s="35"/>
      <c r="CE1504" s="35"/>
      <c r="CF1504" s="35"/>
      <c r="CG1504" s="35"/>
      <c r="CH1504" s="35"/>
      <c r="CI1504" s="35"/>
      <c r="CJ1504" s="35"/>
      <c r="CK1504" s="35"/>
      <c r="CL1504" s="35"/>
      <c r="CM1504" s="35"/>
      <c r="CN1504" s="35"/>
      <c r="CO1504" s="35"/>
      <c r="CP1504" s="35"/>
      <c r="CQ1504" s="35"/>
      <c r="CR1504" s="35"/>
      <c r="CS1504" s="35"/>
      <c r="CT1504" s="35"/>
      <c r="CU1504" s="35"/>
      <c r="CV1504" s="35"/>
      <c r="CW1504" s="35"/>
      <c r="CX1504" s="35"/>
      <c r="CY1504" s="35"/>
      <c r="CZ1504" s="35"/>
      <c r="DA1504" s="35"/>
      <c r="DB1504" s="35"/>
      <c r="DC1504" s="35"/>
      <c r="DD1504" s="35"/>
      <c r="DE1504" s="35"/>
      <c r="DF1504" s="35"/>
      <c r="DG1504" s="35"/>
      <c r="DH1504" s="35"/>
      <c r="DI1504" s="35"/>
      <c r="DJ1504" s="35"/>
      <c r="DK1504" s="35"/>
      <c r="DL1504" s="35"/>
      <c r="DM1504" s="35"/>
    </row>
    <row r="1505" spans="1:117">
      <c r="A1505" s="9"/>
      <c r="B1505" s="9"/>
      <c r="C1505" s="42"/>
      <c r="D1505" s="79"/>
      <c r="E1505" s="80"/>
      <c r="F1505" s="80"/>
      <c r="G1505" s="80"/>
      <c r="H1505" s="80"/>
      <c r="I1505" s="80"/>
      <c r="J1505" s="80"/>
      <c r="K1505" s="80"/>
      <c r="L1505" s="80"/>
      <c r="M1505" s="80"/>
      <c r="N1505" s="80"/>
      <c r="O1505" s="80"/>
      <c r="P1505" s="80"/>
      <c r="Q1505" s="80"/>
      <c r="R1505" s="80"/>
      <c r="S1505" s="80"/>
      <c r="T1505" s="35"/>
      <c r="U1505" s="35"/>
      <c r="V1505" s="35"/>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c r="BW1505" s="35"/>
      <c r="BX1505" s="35"/>
      <c r="BY1505" s="35"/>
      <c r="BZ1505" s="35"/>
      <c r="CA1505" s="35"/>
      <c r="CB1505" s="35"/>
      <c r="CC1505" s="35"/>
      <c r="CD1505" s="35"/>
      <c r="CE1505" s="35"/>
      <c r="CF1505" s="35"/>
      <c r="CG1505" s="35"/>
      <c r="CH1505" s="35"/>
      <c r="CI1505" s="35"/>
      <c r="CJ1505" s="35"/>
      <c r="CK1505" s="35"/>
      <c r="CL1505" s="35"/>
      <c r="CM1505" s="35"/>
      <c r="CN1505" s="35"/>
      <c r="CO1505" s="35"/>
      <c r="CP1505" s="35"/>
      <c r="CQ1505" s="35"/>
      <c r="CR1505" s="35"/>
      <c r="CS1505" s="35"/>
      <c r="CT1505" s="35"/>
      <c r="CU1505" s="35"/>
      <c r="CV1505" s="35"/>
      <c r="CW1505" s="35"/>
      <c r="CX1505" s="35"/>
      <c r="CY1505" s="35"/>
      <c r="CZ1505" s="35"/>
      <c r="DA1505" s="35"/>
      <c r="DB1505" s="35"/>
      <c r="DC1505" s="35"/>
      <c r="DD1505" s="35"/>
      <c r="DE1505" s="35"/>
      <c r="DF1505" s="35"/>
      <c r="DG1505" s="35"/>
      <c r="DH1505" s="35"/>
      <c r="DI1505" s="35"/>
      <c r="DJ1505" s="35"/>
      <c r="DK1505" s="35"/>
      <c r="DL1505" s="35"/>
      <c r="DM1505" s="35"/>
    </row>
    <row r="1506" spans="1:117">
      <c r="A1506" s="9"/>
      <c r="B1506" s="9"/>
      <c r="C1506" s="42"/>
      <c r="D1506" s="79"/>
      <c r="E1506" s="80"/>
      <c r="F1506" s="80"/>
      <c r="G1506" s="80"/>
      <c r="H1506" s="80"/>
      <c r="I1506" s="80"/>
      <c r="J1506" s="80"/>
      <c r="K1506" s="80"/>
      <c r="L1506" s="80"/>
      <c r="M1506" s="80"/>
      <c r="N1506" s="80"/>
      <c r="O1506" s="80"/>
      <c r="P1506" s="80"/>
      <c r="Q1506" s="80"/>
      <c r="R1506" s="80"/>
      <c r="S1506" s="80"/>
      <c r="T1506" s="35"/>
      <c r="U1506" s="35"/>
      <c r="V1506" s="35"/>
      <c r="W1506" s="35"/>
      <c r="X1506" s="35"/>
      <c r="Y1506" s="35"/>
      <c r="Z1506" s="35"/>
      <c r="AA1506" s="35"/>
      <c r="AB1506" s="35"/>
      <c r="AC1506" s="35"/>
      <c r="AD1506" s="35"/>
      <c r="AE1506" s="35"/>
      <c r="AF1506" s="35"/>
      <c r="AG1506" s="35"/>
      <c r="AH1506" s="35"/>
      <c r="AI1506" s="35"/>
      <c r="AJ1506" s="35"/>
      <c r="AK1506" s="35"/>
      <c r="AL1506" s="35"/>
      <c r="AM1506" s="35"/>
      <c r="AN1506" s="35"/>
      <c r="AO1506" s="35"/>
      <c r="AP1506" s="35"/>
      <c r="AQ1506" s="35"/>
      <c r="AR1506" s="35"/>
      <c r="AS1506" s="35"/>
      <c r="AT1506" s="35"/>
      <c r="AU1506" s="35"/>
      <c r="AV1506" s="35"/>
      <c r="AW1506" s="35"/>
      <c r="AX1506" s="35"/>
      <c r="AY1506" s="35"/>
      <c r="AZ1506" s="35"/>
      <c r="BA1506" s="35"/>
      <c r="BB1506" s="35"/>
      <c r="BC1506" s="35"/>
      <c r="BD1506" s="35"/>
      <c r="BE1506" s="35"/>
      <c r="BF1506" s="35"/>
      <c r="BG1506" s="35"/>
      <c r="BH1506" s="35"/>
      <c r="BI1506" s="35"/>
      <c r="BJ1506" s="35"/>
      <c r="BK1506" s="35"/>
      <c r="BL1506" s="35"/>
      <c r="BM1506" s="35"/>
      <c r="BN1506" s="35"/>
      <c r="BO1506" s="35"/>
      <c r="BP1506" s="35"/>
      <c r="BQ1506" s="35"/>
      <c r="BR1506" s="35"/>
      <c r="BS1506" s="35"/>
      <c r="BT1506" s="35"/>
      <c r="BU1506" s="35"/>
      <c r="BV1506" s="35"/>
      <c r="BW1506" s="35"/>
      <c r="BX1506" s="35"/>
      <c r="BY1506" s="35"/>
      <c r="BZ1506" s="35"/>
      <c r="CA1506" s="35"/>
      <c r="CB1506" s="35"/>
      <c r="CC1506" s="35"/>
      <c r="CD1506" s="35"/>
      <c r="CE1506" s="35"/>
      <c r="CF1506" s="35"/>
      <c r="CG1506" s="35"/>
      <c r="CH1506" s="35"/>
      <c r="CI1506" s="35"/>
      <c r="CJ1506" s="35"/>
      <c r="CK1506" s="35"/>
      <c r="CL1506" s="35"/>
      <c r="CM1506" s="35"/>
      <c r="CN1506" s="35"/>
      <c r="CO1506" s="35"/>
      <c r="CP1506" s="35"/>
      <c r="CQ1506" s="35"/>
      <c r="CR1506" s="35"/>
      <c r="CS1506" s="35"/>
      <c r="CT1506" s="35"/>
      <c r="CU1506" s="35"/>
      <c r="CV1506" s="35"/>
      <c r="CW1506" s="35"/>
      <c r="CX1506" s="35"/>
      <c r="CY1506" s="35"/>
      <c r="CZ1506" s="35"/>
      <c r="DA1506" s="35"/>
      <c r="DB1506" s="35"/>
      <c r="DC1506" s="35"/>
      <c r="DD1506" s="35"/>
      <c r="DE1506" s="35"/>
      <c r="DF1506" s="35"/>
      <c r="DG1506" s="35"/>
      <c r="DH1506" s="35"/>
      <c r="DI1506" s="35"/>
      <c r="DJ1506" s="35"/>
      <c r="DK1506" s="35"/>
      <c r="DL1506" s="35"/>
      <c r="DM1506" s="35"/>
    </row>
    <row r="1507" spans="1:117">
      <c r="A1507" s="9"/>
      <c r="B1507" s="9"/>
      <c r="C1507" s="42"/>
      <c r="D1507" s="79"/>
      <c r="E1507" s="80"/>
      <c r="F1507" s="80"/>
      <c r="G1507" s="80"/>
      <c r="H1507" s="80"/>
      <c r="I1507" s="80"/>
      <c r="J1507" s="80"/>
      <c r="K1507" s="80"/>
      <c r="L1507" s="80"/>
      <c r="M1507" s="80"/>
      <c r="N1507" s="80"/>
      <c r="O1507" s="80"/>
      <c r="P1507" s="80"/>
      <c r="Q1507" s="80"/>
      <c r="R1507" s="80"/>
      <c r="S1507" s="80"/>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c r="BW1507" s="35"/>
      <c r="BX1507" s="35"/>
      <c r="BY1507" s="35"/>
      <c r="BZ1507" s="35"/>
      <c r="CA1507" s="35"/>
      <c r="CB1507" s="35"/>
      <c r="CC1507" s="35"/>
      <c r="CD1507" s="35"/>
      <c r="CE1507" s="35"/>
      <c r="CF1507" s="35"/>
      <c r="CG1507" s="35"/>
      <c r="CH1507" s="35"/>
      <c r="CI1507" s="35"/>
      <c r="CJ1507" s="35"/>
      <c r="CK1507" s="35"/>
      <c r="CL1507" s="35"/>
      <c r="CM1507" s="35"/>
      <c r="CN1507" s="35"/>
      <c r="CO1507" s="35"/>
      <c r="CP1507" s="35"/>
      <c r="CQ1507" s="35"/>
      <c r="CR1507" s="35"/>
      <c r="CS1507" s="35"/>
      <c r="CT1507" s="35"/>
      <c r="CU1507" s="35"/>
      <c r="CV1507" s="35"/>
      <c r="CW1507" s="35"/>
      <c r="CX1507" s="35"/>
      <c r="CY1507" s="35"/>
      <c r="CZ1507" s="35"/>
      <c r="DA1507" s="35"/>
      <c r="DB1507" s="35"/>
      <c r="DC1507" s="35"/>
      <c r="DD1507" s="35"/>
      <c r="DE1507" s="35"/>
      <c r="DF1507" s="35"/>
      <c r="DG1507" s="35"/>
      <c r="DH1507" s="35"/>
      <c r="DI1507" s="35"/>
      <c r="DJ1507" s="35"/>
      <c r="DK1507" s="35"/>
      <c r="DL1507" s="35"/>
      <c r="DM1507" s="35"/>
    </row>
    <row r="1508" spans="1:117">
      <c r="A1508" s="9"/>
      <c r="B1508" s="9"/>
      <c r="C1508" s="42"/>
      <c r="D1508" s="79"/>
      <c r="E1508" s="80"/>
      <c r="F1508" s="80"/>
      <c r="G1508" s="80"/>
      <c r="H1508" s="80"/>
      <c r="I1508" s="80"/>
      <c r="J1508" s="80"/>
      <c r="K1508" s="80"/>
      <c r="L1508" s="80"/>
      <c r="M1508" s="80"/>
      <c r="N1508" s="80"/>
      <c r="O1508" s="80"/>
      <c r="P1508" s="80"/>
      <c r="Q1508" s="80"/>
      <c r="R1508" s="80"/>
      <c r="S1508" s="80"/>
      <c r="T1508" s="35"/>
      <c r="U1508" s="35"/>
      <c r="V1508" s="35"/>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c r="BW1508" s="35"/>
      <c r="BX1508" s="35"/>
      <c r="BY1508" s="35"/>
      <c r="BZ1508" s="35"/>
      <c r="CA1508" s="35"/>
      <c r="CB1508" s="35"/>
      <c r="CC1508" s="35"/>
      <c r="CD1508" s="35"/>
      <c r="CE1508" s="35"/>
      <c r="CF1508" s="35"/>
      <c r="CG1508" s="35"/>
      <c r="CH1508" s="35"/>
      <c r="CI1508" s="35"/>
      <c r="CJ1508" s="35"/>
      <c r="CK1508" s="35"/>
      <c r="CL1508" s="35"/>
      <c r="CM1508" s="35"/>
      <c r="CN1508" s="35"/>
      <c r="CO1508" s="35"/>
      <c r="CP1508" s="35"/>
      <c r="CQ1508" s="35"/>
      <c r="CR1508" s="35"/>
      <c r="CS1508" s="35"/>
      <c r="CT1508" s="35"/>
      <c r="CU1508" s="35"/>
      <c r="CV1508" s="35"/>
      <c r="CW1508" s="35"/>
      <c r="CX1508" s="35"/>
      <c r="CY1508" s="35"/>
      <c r="CZ1508" s="35"/>
      <c r="DA1508" s="35"/>
      <c r="DB1508" s="35"/>
      <c r="DC1508" s="35"/>
      <c r="DD1508" s="35"/>
      <c r="DE1508" s="35"/>
      <c r="DF1508" s="35"/>
      <c r="DG1508" s="35"/>
      <c r="DH1508" s="35"/>
      <c r="DI1508" s="35"/>
      <c r="DJ1508" s="35"/>
      <c r="DK1508" s="35"/>
      <c r="DL1508" s="35"/>
      <c r="DM1508" s="35"/>
    </row>
    <row r="1509" spans="1:117">
      <c r="A1509" s="9"/>
      <c r="B1509" s="9"/>
      <c r="C1509" s="42"/>
      <c r="D1509" s="79"/>
      <c r="E1509" s="80"/>
      <c r="F1509" s="80"/>
      <c r="G1509" s="80"/>
      <c r="H1509" s="80"/>
      <c r="I1509" s="80"/>
      <c r="J1509" s="80"/>
      <c r="K1509" s="80"/>
      <c r="L1509" s="80"/>
      <c r="M1509" s="80"/>
      <c r="N1509" s="80"/>
      <c r="O1509" s="80"/>
      <c r="P1509" s="80"/>
      <c r="Q1509" s="80"/>
      <c r="R1509" s="80"/>
      <c r="S1509" s="80"/>
      <c r="T1509" s="35"/>
      <c r="U1509" s="35"/>
      <c r="V1509" s="35"/>
      <c r="W1509" s="35"/>
      <c r="X1509" s="35"/>
      <c r="Y1509" s="35"/>
      <c r="Z1509" s="35"/>
      <c r="AA1509" s="35"/>
      <c r="AB1509" s="35"/>
      <c r="AC1509" s="35"/>
      <c r="AD1509" s="35"/>
      <c r="AE1509" s="35"/>
      <c r="AF1509" s="35"/>
      <c r="AG1509" s="35"/>
      <c r="AH1509" s="35"/>
      <c r="AI1509" s="35"/>
      <c r="AJ1509" s="35"/>
      <c r="AK1509" s="35"/>
      <c r="AL1509" s="35"/>
      <c r="AM1509" s="35"/>
      <c r="AN1509" s="35"/>
      <c r="AO1509" s="35"/>
      <c r="AP1509" s="35"/>
      <c r="AQ1509" s="35"/>
      <c r="AR1509" s="35"/>
      <c r="AS1509" s="35"/>
      <c r="AT1509" s="35"/>
      <c r="AU1509" s="35"/>
      <c r="AV1509" s="35"/>
      <c r="AW1509" s="35"/>
      <c r="AX1509" s="35"/>
      <c r="AY1509" s="35"/>
      <c r="AZ1509" s="35"/>
      <c r="BA1509" s="35"/>
      <c r="BB1509" s="35"/>
      <c r="BC1509" s="35"/>
      <c r="BD1509" s="35"/>
      <c r="BE1509" s="35"/>
      <c r="BF1509" s="35"/>
      <c r="BG1509" s="35"/>
      <c r="BH1509" s="35"/>
      <c r="BI1509" s="35"/>
      <c r="BJ1509" s="35"/>
      <c r="BK1509" s="35"/>
      <c r="BL1509" s="35"/>
      <c r="BM1509" s="35"/>
      <c r="BN1509" s="35"/>
      <c r="BO1509" s="35"/>
      <c r="BP1509" s="35"/>
      <c r="BQ1509" s="35"/>
      <c r="BR1509" s="35"/>
      <c r="BS1509" s="35"/>
      <c r="BT1509" s="35"/>
      <c r="BU1509" s="35"/>
      <c r="BV1509" s="35"/>
      <c r="BW1509" s="35"/>
      <c r="BX1509" s="35"/>
      <c r="BY1509" s="35"/>
      <c r="BZ1509" s="35"/>
      <c r="CA1509" s="35"/>
      <c r="CB1509" s="35"/>
      <c r="CC1509" s="35"/>
      <c r="CD1509" s="35"/>
      <c r="CE1509" s="35"/>
      <c r="CF1509" s="35"/>
      <c r="CG1509" s="35"/>
      <c r="CH1509" s="35"/>
      <c r="CI1509" s="35"/>
      <c r="CJ1509" s="35"/>
      <c r="CK1509" s="35"/>
      <c r="CL1509" s="35"/>
      <c r="CM1509" s="35"/>
      <c r="CN1509" s="35"/>
      <c r="CO1509" s="35"/>
      <c r="CP1509" s="35"/>
      <c r="CQ1509" s="35"/>
      <c r="CR1509" s="35"/>
      <c r="CS1509" s="35"/>
      <c r="CT1509" s="35"/>
      <c r="CU1509" s="35"/>
      <c r="CV1509" s="35"/>
      <c r="CW1509" s="35"/>
      <c r="CX1509" s="35"/>
      <c r="CY1509" s="35"/>
      <c r="CZ1509" s="35"/>
      <c r="DA1509" s="35"/>
      <c r="DB1509" s="35"/>
      <c r="DC1509" s="35"/>
      <c r="DD1509" s="35"/>
      <c r="DE1509" s="35"/>
      <c r="DF1509" s="35"/>
      <c r="DG1509" s="35"/>
      <c r="DH1509" s="35"/>
      <c r="DI1509" s="35"/>
      <c r="DJ1509" s="35"/>
      <c r="DK1509" s="35"/>
      <c r="DL1509" s="35"/>
      <c r="DM1509" s="35"/>
    </row>
    <row r="1510" spans="1:117">
      <c r="A1510" s="9"/>
      <c r="B1510" s="9"/>
      <c r="C1510" s="42"/>
      <c r="D1510" s="79"/>
      <c r="E1510" s="80"/>
      <c r="F1510" s="80"/>
      <c r="G1510" s="80"/>
      <c r="H1510" s="80"/>
      <c r="I1510" s="80"/>
      <c r="J1510" s="80"/>
      <c r="K1510" s="80"/>
      <c r="L1510" s="80"/>
      <c r="M1510" s="80"/>
      <c r="N1510" s="80"/>
      <c r="O1510" s="80"/>
      <c r="P1510" s="80"/>
      <c r="Q1510" s="80"/>
      <c r="R1510" s="80"/>
      <c r="S1510" s="80"/>
      <c r="T1510" s="35"/>
      <c r="U1510" s="35"/>
      <c r="V1510" s="35"/>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c r="BW1510" s="35"/>
      <c r="BX1510" s="35"/>
      <c r="BY1510" s="35"/>
      <c r="BZ1510" s="35"/>
      <c r="CA1510" s="35"/>
      <c r="CB1510" s="35"/>
      <c r="CC1510" s="35"/>
      <c r="CD1510" s="35"/>
      <c r="CE1510" s="35"/>
      <c r="CF1510" s="35"/>
      <c r="CG1510" s="35"/>
      <c r="CH1510" s="35"/>
      <c r="CI1510" s="35"/>
      <c r="CJ1510" s="35"/>
      <c r="CK1510" s="35"/>
      <c r="CL1510" s="35"/>
      <c r="CM1510" s="35"/>
      <c r="CN1510" s="35"/>
      <c r="CO1510" s="35"/>
      <c r="CP1510" s="35"/>
      <c r="CQ1510" s="35"/>
      <c r="CR1510" s="35"/>
      <c r="CS1510" s="35"/>
      <c r="CT1510" s="35"/>
      <c r="CU1510" s="35"/>
      <c r="CV1510" s="35"/>
      <c r="CW1510" s="35"/>
      <c r="CX1510" s="35"/>
      <c r="CY1510" s="35"/>
      <c r="CZ1510" s="35"/>
      <c r="DA1510" s="35"/>
      <c r="DB1510" s="35"/>
      <c r="DC1510" s="35"/>
      <c r="DD1510" s="35"/>
      <c r="DE1510" s="35"/>
      <c r="DF1510" s="35"/>
      <c r="DG1510" s="35"/>
      <c r="DH1510" s="35"/>
      <c r="DI1510" s="35"/>
      <c r="DJ1510" s="35"/>
      <c r="DK1510" s="35"/>
      <c r="DL1510" s="35"/>
      <c r="DM1510" s="35"/>
    </row>
    <row r="1511" spans="1:117">
      <c r="A1511" s="9"/>
      <c r="B1511" s="9"/>
      <c r="C1511" s="42"/>
      <c r="D1511" s="79"/>
      <c r="E1511" s="80"/>
      <c r="F1511" s="80"/>
      <c r="G1511" s="80"/>
      <c r="H1511" s="80"/>
      <c r="I1511" s="80"/>
      <c r="J1511" s="80"/>
      <c r="K1511" s="80"/>
      <c r="L1511" s="80"/>
      <c r="M1511" s="80"/>
      <c r="N1511" s="80"/>
      <c r="O1511" s="80"/>
      <c r="P1511" s="80"/>
      <c r="Q1511" s="80"/>
      <c r="R1511" s="80"/>
      <c r="S1511" s="80"/>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c r="BW1511" s="35"/>
      <c r="BX1511" s="35"/>
      <c r="BY1511" s="35"/>
      <c r="BZ1511" s="35"/>
      <c r="CA1511" s="35"/>
      <c r="CB1511" s="35"/>
      <c r="CC1511" s="35"/>
      <c r="CD1511" s="35"/>
      <c r="CE1511" s="35"/>
      <c r="CF1511" s="35"/>
      <c r="CG1511" s="35"/>
      <c r="CH1511" s="35"/>
      <c r="CI1511" s="35"/>
      <c r="CJ1511" s="35"/>
      <c r="CK1511" s="35"/>
      <c r="CL1511" s="35"/>
      <c r="CM1511" s="35"/>
      <c r="CN1511" s="35"/>
      <c r="CO1511" s="35"/>
      <c r="CP1511" s="35"/>
      <c r="CQ1511" s="35"/>
      <c r="CR1511" s="35"/>
      <c r="CS1511" s="35"/>
      <c r="CT1511" s="35"/>
      <c r="CU1511" s="35"/>
      <c r="CV1511" s="35"/>
      <c r="CW1511" s="35"/>
      <c r="CX1511" s="35"/>
      <c r="CY1511" s="35"/>
      <c r="CZ1511" s="35"/>
      <c r="DA1511" s="35"/>
      <c r="DB1511" s="35"/>
      <c r="DC1511" s="35"/>
      <c r="DD1511" s="35"/>
      <c r="DE1511" s="35"/>
      <c r="DF1511" s="35"/>
      <c r="DG1511" s="35"/>
      <c r="DH1511" s="35"/>
      <c r="DI1511" s="35"/>
      <c r="DJ1511" s="35"/>
      <c r="DK1511" s="35"/>
      <c r="DL1511" s="35"/>
      <c r="DM1511" s="35"/>
    </row>
    <row r="1512" spans="1:117">
      <c r="A1512" s="9"/>
      <c r="B1512" s="9"/>
      <c r="C1512" s="42"/>
      <c r="D1512" s="79"/>
      <c r="E1512" s="80"/>
      <c r="F1512" s="80"/>
      <c r="G1512" s="80"/>
      <c r="H1512" s="80"/>
      <c r="I1512" s="80"/>
      <c r="J1512" s="80"/>
      <c r="K1512" s="80"/>
      <c r="L1512" s="80"/>
      <c r="M1512" s="80"/>
      <c r="N1512" s="80"/>
      <c r="O1512" s="80"/>
      <c r="P1512" s="80"/>
      <c r="Q1512" s="80"/>
      <c r="R1512" s="80"/>
      <c r="S1512" s="80"/>
      <c r="T1512" s="35"/>
      <c r="U1512" s="35"/>
      <c r="V1512" s="35"/>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5"/>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c r="BW1512" s="35"/>
      <c r="BX1512" s="35"/>
      <c r="BY1512" s="35"/>
      <c r="BZ1512" s="35"/>
      <c r="CA1512" s="35"/>
      <c r="CB1512" s="35"/>
      <c r="CC1512" s="35"/>
      <c r="CD1512" s="35"/>
      <c r="CE1512" s="35"/>
      <c r="CF1512" s="35"/>
      <c r="CG1512" s="35"/>
      <c r="CH1512" s="35"/>
      <c r="CI1512" s="35"/>
      <c r="CJ1512" s="35"/>
      <c r="CK1512" s="35"/>
      <c r="CL1512" s="35"/>
      <c r="CM1512" s="35"/>
      <c r="CN1512" s="35"/>
      <c r="CO1512" s="35"/>
      <c r="CP1512" s="35"/>
      <c r="CQ1512" s="35"/>
      <c r="CR1512" s="35"/>
      <c r="CS1512" s="35"/>
      <c r="CT1512" s="35"/>
      <c r="CU1512" s="35"/>
      <c r="CV1512" s="35"/>
      <c r="CW1512" s="35"/>
      <c r="CX1512" s="35"/>
      <c r="CY1512" s="35"/>
      <c r="CZ1512" s="35"/>
      <c r="DA1512" s="35"/>
      <c r="DB1512" s="35"/>
      <c r="DC1512" s="35"/>
      <c r="DD1512" s="35"/>
      <c r="DE1512" s="35"/>
      <c r="DF1512" s="35"/>
      <c r="DG1512" s="35"/>
      <c r="DH1512" s="35"/>
      <c r="DI1512" s="35"/>
      <c r="DJ1512" s="35"/>
      <c r="DK1512" s="35"/>
      <c r="DL1512" s="35"/>
      <c r="DM1512" s="35"/>
    </row>
    <row r="1513" spans="1:117">
      <c r="A1513" s="9"/>
      <c r="B1513" s="9"/>
      <c r="C1513" s="42"/>
      <c r="D1513" s="79"/>
      <c r="E1513" s="80"/>
      <c r="F1513" s="80"/>
      <c r="G1513" s="80"/>
      <c r="H1513" s="80"/>
      <c r="I1513" s="80"/>
      <c r="J1513" s="80"/>
      <c r="K1513" s="80"/>
      <c r="L1513" s="80"/>
      <c r="M1513" s="80"/>
      <c r="N1513" s="80"/>
      <c r="O1513" s="80"/>
      <c r="P1513" s="80"/>
      <c r="Q1513" s="80"/>
      <c r="R1513" s="80"/>
      <c r="S1513" s="80"/>
      <c r="T1513" s="35"/>
      <c r="U1513" s="35"/>
      <c r="V1513" s="35"/>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5"/>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5"/>
      <c r="BW1513" s="35"/>
      <c r="BX1513" s="35"/>
      <c r="BY1513" s="35"/>
      <c r="BZ1513" s="35"/>
      <c r="CA1513" s="35"/>
      <c r="CB1513" s="35"/>
      <c r="CC1513" s="35"/>
      <c r="CD1513" s="35"/>
      <c r="CE1513" s="35"/>
      <c r="CF1513" s="35"/>
      <c r="CG1513" s="35"/>
      <c r="CH1513" s="35"/>
      <c r="CI1513" s="35"/>
      <c r="CJ1513" s="35"/>
      <c r="CK1513" s="35"/>
      <c r="CL1513" s="35"/>
      <c r="CM1513" s="35"/>
      <c r="CN1513" s="35"/>
      <c r="CO1513" s="35"/>
      <c r="CP1513" s="35"/>
      <c r="CQ1513" s="35"/>
      <c r="CR1513" s="35"/>
      <c r="CS1513" s="35"/>
      <c r="CT1513" s="35"/>
      <c r="CU1513" s="35"/>
      <c r="CV1513" s="35"/>
      <c r="CW1513" s="35"/>
      <c r="CX1513" s="35"/>
      <c r="CY1513" s="35"/>
      <c r="CZ1513" s="35"/>
      <c r="DA1513" s="35"/>
      <c r="DB1513" s="35"/>
      <c r="DC1513" s="35"/>
      <c r="DD1513" s="35"/>
      <c r="DE1513" s="35"/>
      <c r="DF1513" s="35"/>
      <c r="DG1513" s="35"/>
      <c r="DH1513" s="35"/>
      <c r="DI1513" s="35"/>
      <c r="DJ1513" s="35"/>
      <c r="DK1513" s="35"/>
      <c r="DL1513" s="35"/>
      <c r="DM1513" s="35"/>
    </row>
    <row r="1514" spans="1:117">
      <c r="A1514" s="9"/>
      <c r="B1514" s="9"/>
      <c r="C1514" s="42"/>
      <c r="D1514" s="79"/>
      <c r="E1514" s="80"/>
      <c r="F1514" s="80"/>
      <c r="G1514" s="80"/>
      <c r="H1514" s="80"/>
      <c r="I1514" s="80"/>
      <c r="J1514" s="80"/>
      <c r="K1514" s="80"/>
      <c r="L1514" s="80"/>
      <c r="M1514" s="80"/>
      <c r="N1514" s="80"/>
      <c r="O1514" s="80"/>
      <c r="P1514" s="80"/>
      <c r="Q1514" s="80"/>
      <c r="R1514" s="80"/>
      <c r="S1514" s="80"/>
      <c r="T1514" s="35"/>
      <c r="U1514" s="35"/>
      <c r="V1514" s="35"/>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5"/>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5"/>
      <c r="BW1514" s="35"/>
      <c r="BX1514" s="35"/>
      <c r="BY1514" s="35"/>
      <c r="BZ1514" s="35"/>
      <c r="CA1514" s="35"/>
      <c r="CB1514" s="35"/>
      <c r="CC1514" s="35"/>
      <c r="CD1514" s="35"/>
      <c r="CE1514" s="35"/>
      <c r="CF1514" s="35"/>
      <c r="CG1514" s="35"/>
      <c r="CH1514" s="35"/>
      <c r="CI1514" s="35"/>
      <c r="CJ1514" s="35"/>
      <c r="CK1514" s="35"/>
      <c r="CL1514" s="35"/>
      <c r="CM1514" s="35"/>
      <c r="CN1514" s="35"/>
      <c r="CO1514" s="35"/>
      <c r="CP1514" s="35"/>
      <c r="CQ1514" s="35"/>
      <c r="CR1514" s="35"/>
      <c r="CS1514" s="35"/>
      <c r="CT1514" s="35"/>
      <c r="CU1514" s="35"/>
      <c r="CV1514" s="35"/>
      <c r="CW1514" s="35"/>
      <c r="CX1514" s="35"/>
      <c r="CY1514" s="35"/>
      <c r="CZ1514" s="35"/>
      <c r="DA1514" s="35"/>
      <c r="DB1514" s="35"/>
      <c r="DC1514" s="35"/>
      <c r="DD1514" s="35"/>
      <c r="DE1514" s="35"/>
      <c r="DF1514" s="35"/>
      <c r="DG1514" s="35"/>
      <c r="DH1514" s="35"/>
      <c r="DI1514" s="35"/>
      <c r="DJ1514" s="35"/>
      <c r="DK1514" s="35"/>
      <c r="DL1514" s="35"/>
      <c r="DM1514" s="35"/>
    </row>
    <row r="1515" spans="1:117">
      <c r="A1515" s="9"/>
      <c r="B1515" s="9"/>
      <c r="C1515" s="42"/>
      <c r="D1515" s="79"/>
      <c r="E1515" s="80"/>
      <c r="F1515" s="80"/>
      <c r="G1515" s="80"/>
      <c r="H1515" s="80"/>
      <c r="I1515" s="80"/>
      <c r="J1515" s="80"/>
      <c r="K1515" s="80"/>
      <c r="L1515" s="80"/>
      <c r="M1515" s="80"/>
      <c r="N1515" s="80"/>
      <c r="O1515" s="80"/>
      <c r="P1515" s="80"/>
      <c r="Q1515" s="80"/>
      <c r="R1515" s="80"/>
      <c r="S1515" s="80"/>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c r="BW1515" s="35"/>
      <c r="BX1515" s="35"/>
      <c r="BY1515" s="35"/>
      <c r="BZ1515" s="35"/>
      <c r="CA1515" s="35"/>
      <c r="CB1515" s="35"/>
      <c r="CC1515" s="35"/>
      <c r="CD1515" s="35"/>
      <c r="CE1515" s="35"/>
      <c r="CF1515" s="35"/>
      <c r="CG1515" s="35"/>
      <c r="CH1515" s="35"/>
      <c r="CI1515" s="35"/>
      <c r="CJ1515" s="35"/>
      <c r="CK1515" s="35"/>
      <c r="CL1515" s="35"/>
      <c r="CM1515" s="35"/>
      <c r="CN1515" s="35"/>
      <c r="CO1515" s="35"/>
      <c r="CP1515" s="35"/>
      <c r="CQ1515" s="35"/>
      <c r="CR1515" s="35"/>
      <c r="CS1515" s="35"/>
      <c r="CT1515" s="35"/>
      <c r="CU1515" s="35"/>
      <c r="CV1515" s="35"/>
      <c r="CW1515" s="35"/>
      <c r="CX1515" s="35"/>
      <c r="CY1515" s="35"/>
      <c r="CZ1515" s="35"/>
      <c r="DA1515" s="35"/>
      <c r="DB1515" s="35"/>
      <c r="DC1515" s="35"/>
      <c r="DD1515" s="35"/>
      <c r="DE1515" s="35"/>
      <c r="DF1515" s="35"/>
      <c r="DG1515" s="35"/>
      <c r="DH1515" s="35"/>
      <c r="DI1515" s="35"/>
      <c r="DJ1515" s="35"/>
      <c r="DK1515" s="35"/>
      <c r="DL1515" s="35"/>
      <c r="DM1515" s="35"/>
    </row>
    <row r="1516" spans="1:117">
      <c r="A1516" s="9"/>
      <c r="B1516" s="9"/>
      <c r="C1516" s="42"/>
      <c r="D1516" s="79"/>
      <c r="E1516" s="80"/>
      <c r="F1516" s="80"/>
      <c r="G1516" s="80"/>
      <c r="H1516" s="80"/>
      <c r="I1516" s="80"/>
      <c r="J1516" s="80"/>
      <c r="K1516" s="80"/>
      <c r="L1516" s="80"/>
      <c r="M1516" s="80"/>
      <c r="N1516" s="80"/>
      <c r="O1516" s="80"/>
      <c r="P1516" s="80"/>
      <c r="Q1516" s="80"/>
      <c r="R1516" s="80"/>
      <c r="S1516" s="80"/>
      <c r="T1516" s="35"/>
      <c r="U1516" s="35"/>
      <c r="V1516" s="35"/>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5"/>
      <c r="BW1516" s="35"/>
      <c r="BX1516" s="35"/>
      <c r="BY1516" s="35"/>
      <c r="BZ1516" s="35"/>
      <c r="CA1516" s="35"/>
      <c r="CB1516" s="35"/>
      <c r="CC1516" s="35"/>
      <c r="CD1516" s="35"/>
      <c r="CE1516" s="35"/>
      <c r="CF1516" s="35"/>
      <c r="CG1516" s="35"/>
      <c r="CH1516" s="35"/>
      <c r="CI1516" s="35"/>
      <c r="CJ1516" s="35"/>
      <c r="CK1516" s="35"/>
      <c r="CL1516" s="35"/>
      <c r="CM1516" s="35"/>
      <c r="CN1516" s="35"/>
      <c r="CO1516" s="35"/>
      <c r="CP1516" s="35"/>
      <c r="CQ1516" s="35"/>
      <c r="CR1516" s="35"/>
      <c r="CS1516" s="35"/>
      <c r="CT1516" s="35"/>
      <c r="CU1516" s="35"/>
      <c r="CV1516" s="35"/>
      <c r="CW1516" s="35"/>
      <c r="CX1516" s="35"/>
      <c r="CY1516" s="35"/>
      <c r="CZ1516" s="35"/>
      <c r="DA1516" s="35"/>
      <c r="DB1516" s="35"/>
      <c r="DC1516" s="35"/>
      <c r="DD1516" s="35"/>
      <c r="DE1516" s="35"/>
      <c r="DF1516" s="35"/>
      <c r="DG1516" s="35"/>
      <c r="DH1516" s="35"/>
      <c r="DI1516" s="35"/>
      <c r="DJ1516" s="35"/>
      <c r="DK1516" s="35"/>
      <c r="DL1516" s="35"/>
      <c r="DM1516" s="35"/>
    </row>
    <row r="1517" spans="1:117">
      <c r="A1517" s="9"/>
      <c r="B1517" s="9"/>
      <c r="C1517" s="42"/>
      <c r="D1517" s="79"/>
      <c r="E1517" s="80"/>
      <c r="F1517" s="80"/>
      <c r="G1517" s="80"/>
      <c r="H1517" s="80"/>
      <c r="I1517" s="80"/>
      <c r="J1517" s="80"/>
      <c r="K1517" s="80"/>
      <c r="L1517" s="80"/>
      <c r="M1517" s="80"/>
      <c r="N1517" s="80"/>
      <c r="O1517" s="80"/>
      <c r="P1517" s="80"/>
      <c r="Q1517" s="80"/>
      <c r="R1517" s="80"/>
      <c r="S1517" s="80"/>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row>
    <row r="1518" spans="1:117">
      <c r="A1518" s="9"/>
      <c r="B1518" s="9"/>
      <c r="C1518" s="42"/>
      <c r="D1518" s="79"/>
      <c r="E1518" s="80"/>
      <c r="F1518" s="80"/>
      <c r="G1518" s="80"/>
      <c r="H1518" s="80"/>
      <c r="I1518" s="80"/>
      <c r="J1518" s="80"/>
      <c r="K1518" s="80"/>
      <c r="L1518" s="80"/>
      <c r="M1518" s="80"/>
      <c r="N1518" s="80"/>
      <c r="O1518" s="80"/>
      <c r="P1518" s="80"/>
      <c r="Q1518" s="80"/>
      <c r="R1518" s="80"/>
      <c r="S1518" s="80"/>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row>
    <row r="1519" spans="1:117">
      <c r="A1519" s="9"/>
      <c r="B1519" s="9"/>
      <c r="C1519" s="42"/>
      <c r="D1519" s="79"/>
      <c r="E1519" s="80"/>
      <c r="F1519" s="80"/>
      <c r="G1519" s="80"/>
      <c r="H1519" s="80"/>
      <c r="I1519" s="80"/>
      <c r="J1519" s="80"/>
      <c r="K1519" s="80"/>
      <c r="L1519" s="80"/>
      <c r="M1519" s="80"/>
      <c r="N1519" s="80"/>
      <c r="O1519" s="80"/>
      <c r="P1519" s="80"/>
      <c r="Q1519" s="80"/>
      <c r="R1519" s="80"/>
      <c r="S1519" s="80"/>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row>
    <row r="1520" spans="1:117">
      <c r="A1520" s="9"/>
      <c r="B1520" s="9"/>
      <c r="C1520" s="42"/>
      <c r="D1520" s="79"/>
      <c r="E1520" s="80"/>
      <c r="F1520" s="80"/>
      <c r="G1520" s="80"/>
      <c r="H1520" s="80"/>
      <c r="I1520" s="80"/>
      <c r="J1520" s="80"/>
      <c r="K1520" s="80"/>
      <c r="L1520" s="80"/>
      <c r="M1520" s="80"/>
      <c r="N1520" s="80"/>
      <c r="O1520" s="80"/>
      <c r="P1520" s="80"/>
      <c r="Q1520" s="80"/>
      <c r="R1520" s="80"/>
      <c r="S1520" s="80"/>
      <c r="T1520" s="35"/>
      <c r="U1520" s="35"/>
      <c r="V1520" s="35"/>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5"/>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5"/>
      <c r="BW1520" s="35"/>
      <c r="BX1520" s="35"/>
      <c r="BY1520" s="35"/>
      <c r="BZ1520" s="35"/>
      <c r="CA1520" s="35"/>
      <c r="CB1520" s="35"/>
      <c r="CC1520" s="35"/>
      <c r="CD1520" s="35"/>
      <c r="CE1520" s="35"/>
      <c r="CF1520" s="35"/>
      <c r="CG1520" s="35"/>
      <c r="CH1520" s="35"/>
      <c r="CI1520" s="35"/>
      <c r="CJ1520" s="35"/>
      <c r="CK1520" s="35"/>
      <c r="CL1520" s="35"/>
      <c r="CM1520" s="35"/>
      <c r="CN1520" s="35"/>
      <c r="CO1520" s="35"/>
      <c r="CP1520" s="35"/>
      <c r="CQ1520" s="35"/>
      <c r="CR1520" s="35"/>
      <c r="CS1520" s="35"/>
      <c r="CT1520" s="35"/>
      <c r="CU1520" s="35"/>
      <c r="CV1520" s="35"/>
      <c r="CW1520" s="35"/>
      <c r="CX1520" s="35"/>
      <c r="CY1520" s="35"/>
      <c r="CZ1520" s="35"/>
      <c r="DA1520" s="35"/>
      <c r="DB1520" s="35"/>
      <c r="DC1520" s="35"/>
      <c r="DD1520" s="35"/>
      <c r="DE1520" s="35"/>
      <c r="DF1520" s="35"/>
      <c r="DG1520" s="35"/>
      <c r="DH1520" s="35"/>
      <c r="DI1520" s="35"/>
      <c r="DJ1520" s="35"/>
      <c r="DK1520" s="35"/>
      <c r="DL1520" s="35"/>
      <c r="DM1520" s="35"/>
    </row>
    <row r="1521" spans="1:117">
      <c r="A1521" s="9"/>
      <c r="B1521" s="9"/>
      <c r="C1521" s="42"/>
      <c r="D1521" s="79"/>
      <c r="E1521" s="80"/>
      <c r="F1521" s="80"/>
      <c r="G1521" s="80"/>
      <c r="H1521" s="80"/>
      <c r="I1521" s="80"/>
      <c r="J1521" s="80"/>
      <c r="K1521" s="80"/>
      <c r="L1521" s="80"/>
      <c r="M1521" s="80"/>
      <c r="N1521" s="80"/>
      <c r="O1521" s="80"/>
      <c r="P1521" s="80"/>
      <c r="Q1521" s="80"/>
      <c r="R1521" s="80"/>
      <c r="S1521" s="80"/>
      <c r="T1521" s="35"/>
      <c r="U1521" s="35"/>
      <c r="V1521" s="35"/>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c r="BW1521" s="35"/>
      <c r="BX1521" s="35"/>
      <c r="BY1521" s="35"/>
      <c r="BZ1521" s="35"/>
      <c r="CA1521" s="35"/>
      <c r="CB1521" s="35"/>
      <c r="CC1521" s="35"/>
      <c r="CD1521" s="35"/>
      <c r="CE1521" s="35"/>
      <c r="CF1521" s="35"/>
      <c r="CG1521" s="35"/>
      <c r="CH1521" s="35"/>
      <c r="CI1521" s="35"/>
      <c r="CJ1521" s="35"/>
      <c r="CK1521" s="35"/>
      <c r="CL1521" s="35"/>
      <c r="CM1521" s="35"/>
      <c r="CN1521" s="35"/>
      <c r="CO1521" s="35"/>
      <c r="CP1521" s="35"/>
      <c r="CQ1521" s="35"/>
      <c r="CR1521" s="35"/>
      <c r="CS1521" s="35"/>
      <c r="CT1521" s="35"/>
      <c r="CU1521" s="35"/>
      <c r="CV1521" s="35"/>
      <c r="CW1521" s="35"/>
      <c r="CX1521" s="35"/>
      <c r="CY1521" s="35"/>
      <c r="CZ1521" s="35"/>
      <c r="DA1521" s="35"/>
      <c r="DB1521" s="35"/>
      <c r="DC1521" s="35"/>
      <c r="DD1521" s="35"/>
      <c r="DE1521" s="35"/>
      <c r="DF1521" s="35"/>
      <c r="DG1521" s="35"/>
      <c r="DH1521" s="35"/>
      <c r="DI1521" s="35"/>
      <c r="DJ1521" s="35"/>
      <c r="DK1521" s="35"/>
      <c r="DL1521" s="35"/>
      <c r="DM1521" s="35"/>
    </row>
    <row r="1522" spans="1:117">
      <c r="A1522" s="9"/>
      <c r="B1522" s="9"/>
      <c r="C1522" s="42"/>
      <c r="D1522" s="79"/>
      <c r="E1522" s="80"/>
      <c r="F1522" s="80"/>
      <c r="G1522" s="80"/>
      <c r="H1522" s="80"/>
      <c r="I1522" s="80"/>
      <c r="J1522" s="80"/>
      <c r="K1522" s="80"/>
      <c r="L1522" s="80"/>
      <c r="M1522" s="80"/>
      <c r="N1522" s="80"/>
      <c r="O1522" s="80"/>
      <c r="P1522" s="80"/>
      <c r="Q1522" s="80"/>
      <c r="R1522" s="80"/>
      <c r="S1522" s="80"/>
      <c r="T1522" s="35"/>
      <c r="U1522" s="35"/>
      <c r="V1522" s="35"/>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c r="BW1522" s="35"/>
      <c r="BX1522" s="35"/>
      <c r="BY1522" s="35"/>
      <c r="BZ1522" s="35"/>
      <c r="CA1522" s="35"/>
      <c r="CB1522" s="35"/>
      <c r="CC1522" s="35"/>
      <c r="CD1522" s="35"/>
      <c r="CE1522" s="35"/>
      <c r="CF1522" s="35"/>
      <c r="CG1522" s="35"/>
      <c r="CH1522" s="35"/>
      <c r="CI1522" s="35"/>
      <c r="CJ1522" s="35"/>
      <c r="CK1522" s="35"/>
      <c r="CL1522" s="35"/>
      <c r="CM1522" s="35"/>
      <c r="CN1522" s="35"/>
      <c r="CO1522" s="35"/>
      <c r="CP1522" s="35"/>
      <c r="CQ1522" s="35"/>
      <c r="CR1522" s="35"/>
      <c r="CS1522" s="35"/>
      <c r="CT1522" s="35"/>
      <c r="CU1522" s="35"/>
      <c r="CV1522" s="35"/>
      <c r="CW1522" s="35"/>
      <c r="CX1522" s="35"/>
      <c r="CY1522" s="35"/>
      <c r="CZ1522" s="35"/>
      <c r="DA1522" s="35"/>
      <c r="DB1522" s="35"/>
      <c r="DC1522" s="35"/>
      <c r="DD1522" s="35"/>
      <c r="DE1522" s="35"/>
      <c r="DF1522" s="35"/>
      <c r="DG1522" s="35"/>
      <c r="DH1522" s="35"/>
      <c r="DI1522" s="35"/>
      <c r="DJ1522" s="35"/>
      <c r="DK1522" s="35"/>
      <c r="DL1522" s="35"/>
      <c r="DM1522" s="35"/>
    </row>
    <row r="1523" spans="1:117">
      <c r="A1523" s="9"/>
      <c r="B1523" s="9"/>
      <c r="C1523" s="42"/>
      <c r="D1523" s="79"/>
      <c r="E1523" s="80"/>
      <c r="F1523" s="80"/>
      <c r="G1523" s="80"/>
      <c r="H1523" s="80"/>
      <c r="I1523" s="80"/>
      <c r="J1523" s="80"/>
      <c r="K1523" s="80"/>
      <c r="L1523" s="80"/>
      <c r="M1523" s="80"/>
      <c r="N1523" s="80"/>
      <c r="O1523" s="80"/>
      <c r="P1523" s="80"/>
      <c r="Q1523" s="80"/>
      <c r="R1523" s="80"/>
      <c r="S1523" s="80"/>
      <c r="T1523" s="35"/>
      <c r="U1523" s="35"/>
      <c r="V1523" s="35"/>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5"/>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c r="BW1523" s="35"/>
      <c r="BX1523" s="35"/>
      <c r="BY1523" s="35"/>
      <c r="BZ1523" s="35"/>
      <c r="CA1523" s="35"/>
      <c r="CB1523" s="35"/>
      <c r="CC1523" s="35"/>
      <c r="CD1523" s="35"/>
      <c r="CE1523" s="35"/>
      <c r="CF1523" s="35"/>
      <c r="CG1523" s="35"/>
      <c r="CH1523" s="35"/>
      <c r="CI1523" s="35"/>
      <c r="CJ1523" s="35"/>
      <c r="CK1523" s="35"/>
      <c r="CL1523" s="35"/>
      <c r="CM1523" s="35"/>
      <c r="CN1523" s="35"/>
      <c r="CO1523" s="35"/>
      <c r="CP1523" s="35"/>
      <c r="CQ1523" s="35"/>
      <c r="CR1523" s="35"/>
      <c r="CS1523" s="35"/>
      <c r="CT1523" s="35"/>
      <c r="CU1523" s="35"/>
      <c r="CV1523" s="35"/>
      <c r="CW1523" s="35"/>
      <c r="CX1523" s="35"/>
      <c r="CY1523" s="35"/>
      <c r="CZ1523" s="35"/>
      <c r="DA1523" s="35"/>
      <c r="DB1523" s="35"/>
      <c r="DC1523" s="35"/>
      <c r="DD1523" s="35"/>
      <c r="DE1523" s="35"/>
      <c r="DF1523" s="35"/>
      <c r="DG1523" s="35"/>
      <c r="DH1523" s="35"/>
      <c r="DI1523" s="35"/>
      <c r="DJ1523" s="35"/>
      <c r="DK1523" s="35"/>
      <c r="DL1523" s="35"/>
      <c r="DM1523" s="35"/>
    </row>
    <row r="1524" spans="1:117">
      <c r="A1524" s="9"/>
      <c r="B1524" s="9"/>
      <c r="C1524" s="42"/>
      <c r="D1524" s="79"/>
      <c r="E1524" s="80"/>
      <c r="F1524" s="80"/>
      <c r="G1524" s="80"/>
      <c r="H1524" s="80"/>
      <c r="I1524" s="80"/>
      <c r="J1524" s="80"/>
      <c r="K1524" s="80"/>
      <c r="L1524" s="80"/>
      <c r="M1524" s="80"/>
      <c r="N1524" s="80"/>
      <c r="O1524" s="80"/>
      <c r="P1524" s="80"/>
      <c r="Q1524" s="80"/>
      <c r="R1524" s="80"/>
      <c r="S1524" s="80"/>
      <c r="T1524" s="35"/>
      <c r="U1524" s="35"/>
      <c r="V1524" s="35"/>
      <c r="W1524" s="35"/>
      <c r="X1524" s="35"/>
      <c r="Y1524" s="35"/>
      <c r="Z1524" s="35"/>
      <c r="AA1524" s="35"/>
      <c r="AB1524" s="35"/>
      <c r="AC1524" s="35"/>
      <c r="AD1524" s="35"/>
      <c r="AE1524" s="35"/>
      <c r="AF1524" s="35"/>
      <c r="AG1524" s="35"/>
      <c r="AH1524" s="35"/>
      <c r="AI1524" s="35"/>
      <c r="AJ1524" s="35"/>
      <c r="AK1524" s="35"/>
      <c r="AL1524" s="35"/>
      <c r="AM1524" s="35"/>
      <c r="AN1524" s="35"/>
      <c r="AO1524" s="35"/>
      <c r="AP1524" s="35"/>
      <c r="AQ1524" s="35"/>
      <c r="AR1524" s="35"/>
      <c r="AS1524" s="35"/>
      <c r="AT1524" s="35"/>
      <c r="AU1524" s="35"/>
      <c r="AV1524" s="35"/>
      <c r="AW1524" s="35"/>
      <c r="AX1524" s="35"/>
      <c r="AY1524" s="35"/>
      <c r="AZ1524" s="35"/>
      <c r="BA1524" s="35"/>
      <c r="BB1524" s="35"/>
      <c r="BC1524" s="35"/>
      <c r="BD1524" s="35"/>
      <c r="BE1524" s="35"/>
      <c r="BF1524" s="35"/>
      <c r="BG1524" s="35"/>
      <c r="BH1524" s="35"/>
      <c r="BI1524" s="35"/>
      <c r="BJ1524" s="35"/>
      <c r="BK1524" s="35"/>
      <c r="BL1524" s="35"/>
      <c r="BM1524" s="35"/>
      <c r="BN1524" s="35"/>
      <c r="BO1524" s="35"/>
      <c r="BP1524" s="35"/>
      <c r="BQ1524" s="35"/>
      <c r="BR1524" s="35"/>
      <c r="BS1524" s="35"/>
      <c r="BT1524" s="35"/>
      <c r="BU1524" s="35"/>
      <c r="BV1524" s="35"/>
      <c r="BW1524" s="35"/>
      <c r="BX1524" s="35"/>
      <c r="BY1524" s="35"/>
      <c r="BZ1524" s="35"/>
      <c r="CA1524" s="35"/>
      <c r="CB1524" s="35"/>
      <c r="CC1524" s="35"/>
      <c r="CD1524" s="35"/>
      <c r="CE1524" s="35"/>
      <c r="CF1524" s="35"/>
      <c r="CG1524" s="35"/>
      <c r="CH1524" s="35"/>
      <c r="CI1524" s="35"/>
      <c r="CJ1524" s="35"/>
      <c r="CK1524" s="35"/>
      <c r="CL1524" s="35"/>
      <c r="CM1524" s="35"/>
      <c r="CN1524" s="35"/>
      <c r="CO1524" s="35"/>
      <c r="CP1524" s="35"/>
      <c r="CQ1524" s="35"/>
      <c r="CR1524" s="35"/>
      <c r="CS1524" s="35"/>
      <c r="CT1524" s="35"/>
      <c r="CU1524" s="35"/>
      <c r="CV1524" s="35"/>
      <c r="CW1524" s="35"/>
      <c r="CX1524" s="35"/>
      <c r="CY1524" s="35"/>
      <c r="CZ1524" s="35"/>
      <c r="DA1524" s="35"/>
      <c r="DB1524" s="35"/>
      <c r="DC1524" s="35"/>
      <c r="DD1524" s="35"/>
      <c r="DE1524" s="35"/>
      <c r="DF1524" s="35"/>
      <c r="DG1524" s="35"/>
      <c r="DH1524" s="35"/>
      <c r="DI1524" s="35"/>
      <c r="DJ1524" s="35"/>
      <c r="DK1524" s="35"/>
      <c r="DL1524" s="35"/>
      <c r="DM1524" s="35"/>
    </row>
    <row r="1525" spans="1:117">
      <c r="A1525" s="9"/>
      <c r="B1525" s="9"/>
      <c r="C1525" s="42"/>
      <c r="D1525" s="79"/>
      <c r="E1525" s="80"/>
      <c r="F1525" s="80"/>
      <c r="G1525" s="80"/>
      <c r="H1525" s="80"/>
      <c r="I1525" s="80"/>
      <c r="J1525" s="80"/>
      <c r="K1525" s="80"/>
      <c r="L1525" s="80"/>
      <c r="M1525" s="80"/>
      <c r="N1525" s="80"/>
      <c r="O1525" s="80"/>
      <c r="P1525" s="80"/>
      <c r="Q1525" s="80"/>
      <c r="R1525" s="80"/>
      <c r="S1525" s="80"/>
      <c r="T1525" s="35"/>
      <c r="U1525" s="35"/>
      <c r="V1525" s="35"/>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5"/>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5"/>
      <c r="BW1525" s="35"/>
      <c r="BX1525" s="35"/>
      <c r="BY1525" s="35"/>
      <c r="BZ1525" s="35"/>
      <c r="CA1525" s="35"/>
      <c r="CB1525" s="35"/>
      <c r="CC1525" s="35"/>
      <c r="CD1525" s="35"/>
      <c r="CE1525" s="35"/>
      <c r="CF1525" s="35"/>
      <c r="CG1525" s="35"/>
      <c r="CH1525" s="35"/>
      <c r="CI1525" s="35"/>
      <c r="CJ1525" s="35"/>
      <c r="CK1525" s="35"/>
      <c r="CL1525" s="35"/>
      <c r="CM1525" s="35"/>
      <c r="CN1525" s="35"/>
      <c r="CO1525" s="35"/>
      <c r="CP1525" s="35"/>
      <c r="CQ1525" s="35"/>
      <c r="CR1525" s="35"/>
      <c r="CS1525" s="35"/>
      <c r="CT1525" s="35"/>
      <c r="CU1525" s="35"/>
      <c r="CV1525" s="35"/>
      <c r="CW1525" s="35"/>
      <c r="CX1525" s="35"/>
      <c r="CY1525" s="35"/>
      <c r="CZ1525" s="35"/>
      <c r="DA1525" s="35"/>
      <c r="DB1525" s="35"/>
      <c r="DC1525" s="35"/>
      <c r="DD1525" s="35"/>
      <c r="DE1525" s="35"/>
      <c r="DF1525" s="35"/>
      <c r="DG1525" s="35"/>
      <c r="DH1525" s="35"/>
      <c r="DI1525" s="35"/>
      <c r="DJ1525" s="35"/>
      <c r="DK1525" s="35"/>
      <c r="DL1525" s="35"/>
      <c r="DM1525" s="35"/>
    </row>
    <row r="1526" spans="1:117">
      <c r="A1526" s="9"/>
      <c r="B1526" s="9"/>
      <c r="C1526" s="42"/>
      <c r="D1526" s="79"/>
      <c r="E1526" s="80"/>
      <c r="F1526" s="80"/>
      <c r="G1526" s="80"/>
      <c r="H1526" s="80"/>
      <c r="I1526" s="80"/>
      <c r="J1526" s="80"/>
      <c r="K1526" s="80"/>
      <c r="L1526" s="80"/>
      <c r="M1526" s="80"/>
      <c r="N1526" s="80"/>
      <c r="O1526" s="80"/>
      <c r="P1526" s="80"/>
      <c r="Q1526" s="80"/>
      <c r="R1526" s="80"/>
      <c r="S1526" s="80"/>
      <c r="T1526" s="35"/>
      <c r="U1526" s="35"/>
      <c r="V1526" s="35"/>
      <c r="W1526" s="35"/>
      <c r="X1526" s="35"/>
      <c r="Y1526" s="35"/>
      <c r="Z1526" s="35"/>
      <c r="AA1526" s="35"/>
      <c r="AB1526" s="35"/>
      <c r="AC1526" s="35"/>
      <c r="AD1526" s="35"/>
      <c r="AE1526" s="35"/>
      <c r="AF1526" s="35"/>
      <c r="AG1526" s="35"/>
      <c r="AH1526" s="35"/>
      <c r="AI1526" s="35"/>
      <c r="AJ1526" s="35"/>
      <c r="AK1526" s="35"/>
      <c r="AL1526" s="35"/>
      <c r="AM1526" s="35"/>
      <c r="AN1526" s="35"/>
      <c r="AO1526" s="35"/>
      <c r="AP1526" s="35"/>
      <c r="AQ1526" s="35"/>
      <c r="AR1526" s="35"/>
      <c r="AS1526" s="35"/>
      <c r="AT1526" s="35"/>
      <c r="AU1526" s="35"/>
      <c r="AV1526" s="35"/>
      <c r="AW1526" s="35"/>
      <c r="AX1526" s="35"/>
      <c r="AY1526" s="35"/>
      <c r="AZ1526" s="35"/>
      <c r="BA1526" s="35"/>
      <c r="BB1526" s="35"/>
      <c r="BC1526" s="35"/>
      <c r="BD1526" s="35"/>
      <c r="BE1526" s="35"/>
      <c r="BF1526" s="35"/>
      <c r="BG1526" s="35"/>
      <c r="BH1526" s="35"/>
      <c r="BI1526" s="35"/>
      <c r="BJ1526" s="35"/>
      <c r="BK1526" s="35"/>
      <c r="BL1526" s="35"/>
      <c r="BM1526" s="35"/>
      <c r="BN1526" s="35"/>
      <c r="BO1526" s="35"/>
      <c r="BP1526" s="35"/>
      <c r="BQ1526" s="35"/>
      <c r="BR1526" s="35"/>
      <c r="BS1526" s="35"/>
      <c r="BT1526" s="35"/>
      <c r="BU1526" s="35"/>
      <c r="BV1526" s="35"/>
      <c r="BW1526" s="35"/>
      <c r="BX1526" s="35"/>
      <c r="BY1526" s="35"/>
      <c r="BZ1526" s="35"/>
      <c r="CA1526" s="35"/>
      <c r="CB1526" s="35"/>
      <c r="CC1526" s="35"/>
      <c r="CD1526" s="35"/>
      <c r="CE1526" s="35"/>
      <c r="CF1526" s="35"/>
      <c r="CG1526" s="35"/>
      <c r="CH1526" s="35"/>
      <c r="CI1526" s="35"/>
      <c r="CJ1526" s="35"/>
      <c r="CK1526" s="35"/>
      <c r="CL1526" s="35"/>
      <c r="CM1526" s="35"/>
      <c r="CN1526" s="35"/>
      <c r="CO1526" s="35"/>
      <c r="CP1526" s="35"/>
      <c r="CQ1526" s="35"/>
      <c r="CR1526" s="35"/>
      <c r="CS1526" s="35"/>
      <c r="CT1526" s="35"/>
      <c r="CU1526" s="35"/>
      <c r="CV1526" s="35"/>
      <c r="CW1526" s="35"/>
      <c r="CX1526" s="35"/>
      <c r="CY1526" s="35"/>
      <c r="CZ1526" s="35"/>
      <c r="DA1526" s="35"/>
      <c r="DB1526" s="35"/>
      <c r="DC1526" s="35"/>
      <c r="DD1526" s="35"/>
      <c r="DE1526" s="35"/>
      <c r="DF1526" s="35"/>
      <c r="DG1526" s="35"/>
      <c r="DH1526" s="35"/>
      <c r="DI1526" s="35"/>
      <c r="DJ1526" s="35"/>
      <c r="DK1526" s="35"/>
      <c r="DL1526" s="35"/>
      <c r="DM1526" s="35"/>
    </row>
    <row r="1527" spans="1:117">
      <c r="A1527" s="9"/>
      <c r="B1527" s="9"/>
      <c r="C1527" s="42"/>
      <c r="D1527" s="79"/>
      <c r="E1527" s="80"/>
      <c r="F1527" s="80"/>
      <c r="G1527" s="80"/>
      <c r="H1527" s="80"/>
      <c r="I1527" s="80"/>
      <c r="J1527" s="80"/>
      <c r="K1527" s="80"/>
      <c r="L1527" s="80"/>
      <c r="M1527" s="80"/>
      <c r="N1527" s="80"/>
      <c r="O1527" s="80"/>
      <c r="P1527" s="80"/>
      <c r="Q1527" s="80"/>
      <c r="R1527" s="80"/>
      <c r="S1527" s="80"/>
      <c r="T1527" s="35"/>
      <c r="U1527" s="35"/>
      <c r="V1527" s="35"/>
      <c r="W1527" s="35"/>
      <c r="X1527" s="35"/>
      <c r="Y1527" s="35"/>
      <c r="Z1527" s="35"/>
      <c r="AA1527" s="35"/>
      <c r="AB1527" s="35"/>
      <c r="AC1527" s="35"/>
      <c r="AD1527" s="35"/>
      <c r="AE1527" s="35"/>
      <c r="AF1527" s="35"/>
      <c r="AG1527" s="35"/>
      <c r="AH1527" s="35"/>
      <c r="AI1527" s="35"/>
      <c r="AJ1527" s="35"/>
      <c r="AK1527" s="35"/>
      <c r="AL1527" s="35"/>
      <c r="AM1527" s="35"/>
      <c r="AN1527" s="35"/>
      <c r="AO1527" s="35"/>
      <c r="AP1527" s="35"/>
      <c r="AQ1527" s="35"/>
      <c r="AR1527" s="35"/>
      <c r="AS1527" s="35"/>
      <c r="AT1527" s="35"/>
      <c r="AU1527" s="35"/>
      <c r="AV1527" s="35"/>
      <c r="AW1527" s="35"/>
      <c r="AX1527" s="35"/>
      <c r="AY1527" s="35"/>
      <c r="AZ1527" s="35"/>
      <c r="BA1527" s="35"/>
      <c r="BB1527" s="35"/>
      <c r="BC1527" s="35"/>
      <c r="BD1527" s="35"/>
      <c r="BE1527" s="35"/>
      <c r="BF1527" s="35"/>
      <c r="BG1527" s="35"/>
      <c r="BH1527" s="35"/>
      <c r="BI1527" s="35"/>
      <c r="BJ1527" s="35"/>
      <c r="BK1527" s="35"/>
      <c r="BL1527" s="35"/>
      <c r="BM1527" s="35"/>
      <c r="BN1527" s="35"/>
      <c r="BO1527" s="35"/>
      <c r="BP1527" s="35"/>
      <c r="BQ1527" s="35"/>
      <c r="BR1527" s="35"/>
      <c r="BS1527" s="35"/>
      <c r="BT1527" s="35"/>
      <c r="BU1527" s="35"/>
      <c r="BV1527" s="35"/>
      <c r="BW1527" s="35"/>
      <c r="BX1527" s="35"/>
      <c r="BY1527" s="35"/>
      <c r="BZ1527" s="35"/>
      <c r="CA1527" s="35"/>
      <c r="CB1527" s="35"/>
      <c r="CC1527" s="35"/>
      <c r="CD1527" s="35"/>
      <c r="CE1527" s="35"/>
      <c r="CF1527" s="35"/>
      <c r="CG1527" s="35"/>
      <c r="CH1527" s="35"/>
      <c r="CI1527" s="35"/>
      <c r="CJ1527" s="35"/>
      <c r="CK1527" s="35"/>
      <c r="CL1527" s="35"/>
      <c r="CM1527" s="35"/>
      <c r="CN1527" s="35"/>
      <c r="CO1527" s="35"/>
      <c r="CP1527" s="35"/>
      <c r="CQ1527" s="35"/>
      <c r="CR1527" s="35"/>
      <c r="CS1527" s="35"/>
      <c r="CT1527" s="35"/>
      <c r="CU1527" s="35"/>
      <c r="CV1527" s="35"/>
      <c r="CW1527" s="35"/>
      <c r="CX1527" s="35"/>
      <c r="CY1527" s="35"/>
      <c r="CZ1527" s="35"/>
      <c r="DA1527" s="35"/>
      <c r="DB1527" s="35"/>
      <c r="DC1527" s="35"/>
      <c r="DD1527" s="35"/>
      <c r="DE1527" s="35"/>
      <c r="DF1527" s="35"/>
      <c r="DG1527" s="35"/>
      <c r="DH1527" s="35"/>
      <c r="DI1527" s="35"/>
      <c r="DJ1527" s="35"/>
      <c r="DK1527" s="35"/>
      <c r="DL1527" s="35"/>
      <c r="DM1527" s="35"/>
    </row>
    <row r="1528" spans="1:117">
      <c r="A1528" s="9"/>
      <c r="B1528" s="9"/>
      <c r="C1528" s="42"/>
      <c r="D1528" s="79"/>
      <c r="E1528" s="80"/>
      <c r="F1528" s="80"/>
      <c r="G1528" s="80"/>
      <c r="H1528" s="80"/>
      <c r="I1528" s="80"/>
      <c r="J1528" s="80"/>
      <c r="K1528" s="80"/>
      <c r="L1528" s="80"/>
      <c r="M1528" s="80"/>
      <c r="N1528" s="80"/>
      <c r="O1528" s="80"/>
      <c r="P1528" s="80"/>
      <c r="Q1528" s="80"/>
      <c r="R1528" s="80"/>
      <c r="S1528" s="80"/>
      <c r="T1528" s="35"/>
      <c r="U1528" s="35"/>
      <c r="V1528" s="35"/>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c r="BW1528" s="35"/>
      <c r="BX1528" s="35"/>
      <c r="BY1528" s="35"/>
      <c r="BZ1528" s="35"/>
      <c r="CA1528" s="35"/>
      <c r="CB1528" s="35"/>
      <c r="CC1528" s="35"/>
      <c r="CD1528" s="35"/>
      <c r="CE1528" s="35"/>
      <c r="CF1528" s="35"/>
      <c r="CG1528" s="35"/>
      <c r="CH1528" s="35"/>
      <c r="CI1528" s="35"/>
      <c r="CJ1528" s="35"/>
      <c r="CK1528" s="35"/>
      <c r="CL1528" s="35"/>
      <c r="CM1528" s="35"/>
      <c r="CN1528" s="35"/>
      <c r="CO1528" s="35"/>
      <c r="CP1528" s="35"/>
      <c r="CQ1528" s="35"/>
      <c r="CR1528" s="35"/>
      <c r="CS1528" s="35"/>
      <c r="CT1528" s="35"/>
      <c r="CU1528" s="35"/>
      <c r="CV1528" s="35"/>
      <c r="CW1528" s="35"/>
      <c r="CX1528" s="35"/>
      <c r="CY1528" s="35"/>
      <c r="CZ1528" s="35"/>
      <c r="DA1528" s="35"/>
      <c r="DB1528" s="35"/>
      <c r="DC1528" s="35"/>
      <c r="DD1528" s="35"/>
      <c r="DE1528" s="35"/>
      <c r="DF1528" s="35"/>
      <c r="DG1528" s="35"/>
      <c r="DH1528" s="35"/>
      <c r="DI1528" s="35"/>
      <c r="DJ1528" s="35"/>
      <c r="DK1528" s="35"/>
      <c r="DL1528" s="35"/>
      <c r="DM1528" s="35"/>
    </row>
    <row r="1529" spans="1:117">
      <c r="A1529" s="9"/>
      <c r="B1529" s="9"/>
      <c r="C1529" s="42"/>
      <c r="D1529" s="79"/>
      <c r="E1529" s="80"/>
      <c r="F1529" s="80"/>
      <c r="G1529" s="80"/>
      <c r="H1529" s="80"/>
      <c r="I1529" s="80"/>
      <c r="J1529" s="80"/>
      <c r="K1529" s="80"/>
      <c r="L1529" s="80"/>
      <c r="M1529" s="80"/>
      <c r="N1529" s="80"/>
      <c r="O1529" s="80"/>
      <c r="P1529" s="80"/>
      <c r="Q1529" s="80"/>
      <c r="R1529" s="80"/>
      <c r="S1529" s="80"/>
      <c r="T1529" s="35"/>
      <c r="U1529" s="35"/>
      <c r="V1529" s="35"/>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c r="BW1529" s="35"/>
      <c r="BX1529" s="35"/>
      <c r="BY1529" s="35"/>
      <c r="BZ1529" s="35"/>
      <c r="CA1529" s="35"/>
      <c r="CB1529" s="35"/>
      <c r="CC1529" s="35"/>
      <c r="CD1529" s="35"/>
      <c r="CE1529" s="35"/>
      <c r="CF1529" s="35"/>
      <c r="CG1529" s="35"/>
      <c r="CH1529" s="35"/>
      <c r="CI1529" s="35"/>
      <c r="CJ1529" s="35"/>
      <c r="CK1529" s="35"/>
      <c r="CL1529" s="35"/>
      <c r="CM1529" s="35"/>
      <c r="CN1529" s="35"/>
      <c r="CO1529" s="35"/>
      <c r="CP1529" s="35"/>
      <c r="CQ1529" s="35"/>
      <c r="CR1529" s="35"/>
      <c r="CS1529" s="35"/>
      <c r="CT1529" s="35"/>
      <c r="CU1529" s="35"/>
      <c r="CV1529" s="35"/>
      <c r="CW1529" s="35"/>
      <c r="CX1529" s="35"/>
      <c r="CY1529" s="35"/>
      <c r="CZ1529" s="35"/>
      <c r="DA1529" s="35"/>
      <c r="DB1529" s="35"/>
      <c r="DC1529" s="35"/>
      <c r="DD1529" s="35"/>
      <c r="DE1529" s="35"/>
      <c r="DF1529" s="35"/>
      <c r="DG1529" s="35"/>
      <c r="DH1529" s="35"/>
      <c r="DI1529" s="35"/>
      <c r="DJ1529" s="35"/>
      <c r="DK1529" s="35"/>
      <c r="DL1529" s="35"/>
      <c r="DM1529" s="35"/>
    </row>
    <row r="1530" spans="1:117">
      <c r="A1530" s="9"/>
      <c r="B1530" s="9"/>
      <c r="C1530" s="42"/>
      <c r="D1530" s="79"/>
      <c r="E1530" s="80"/>
      <c r="F1530" s="80"/>
      <c r="G1530" s="80"/>
      <c r="H1530" s="80"/>
      <c r="I1530" s="80"/>
      <c r="J1530" s="80"/>
      <c r="K1530" s="80"/>
      <c r="L1530" s="80"/>
      <c r="M1530" s="80"/>
      <c r="N1530" s="80"/>
      <c r="O1530" s="80"/>
      <c r="P1530" s="80"/>
      <c r="Q1530" s="80"/>
      <c r="R1530" s="80"/>
      <c r="S1530" s="80"/>
      <c r="T1530" s="35"/>
      <c r="U1530" s="35"/>
      <c r="V1530" s="35"/>
      <c r="W1530" s="35"/>
      <c r="X1530" s="35"/>
      <c r="Y1530" s="35"/>
      <c r="Z1530" s="35"/>
      <c r="AA1530" s="35"/>
      <c r="AB1530" s="35"/>
      <c r="AC1530" s="35"/>
      <c r="AD1530" s="35"/>
      <c r="AE1530" s="35"/>
      <c r="AF1530" s="35"/>
      <c r="AG1530" s="35"/>
      <c r="AH1530" s="35"/>
      <c r="AI1530" s="35"/>
      <c r="AJ1530" s="35"/>
      <c r="AK1530" s="35"/>
      <c r="AL1530" s="35"/>
      <c r="AM1530" s="35"/>
      <c r="AN1530" s="35"/>
      <c r="AO1530" s="35"/>
      <c r="AP1530" s="35"/>
      <c r="AQ1530" s="35"/>
      <c r="AR1530" s="35"/>
      <c r="AS1530" s="35"/>
      <c r="AT1530" s="35"/>
      <c r="AU1530" s="35"/>
      <c r="AV1530" s="35"/>
      <c r="AW1530" s="35"/>
      <c r="AX1530" s="35"/>
      <c r="AY1530" s="35"/>
      <c r="AZ1530" s="35"/>
      <c r="BA1530" s="35"/>
      <c r="BB1530" s="35"/>
      <c r="BC1530" s="35"/>
      <c r="BD1530" s="35"/>
      <c r="BE1530" s="35"/>
      <c r="BF1530" s="35"/>
      <c r="BG1530" s="35"/>
      <c r="BH1530" s="35"/>
      <c r="BI1530" s="35"/>
      <c r="BJ1530" s="35"/>
      <c r="BK1530" s="35"/>
      <c r="BL1530" s="35"/>
      <c r="BM1530" s="35"/>
      <c r="BN1530" s="35"/>
      <c r="BO1530" s="35"/>
      <c r="BP1530" s="35"/>
      <c r="BQ1530" s="35"/>
      <c r="BR1530" s="35"/>
      <c r="BS1530" s="35"/>
      <c r="BT1530" s="35"/>
      <c r="BU1530" s="35"/>
      <c r="BV1530" s="35"/>
      <c r="BW1530" s="35"/>
      <c r="BX1530" s="35"/>
      <c r="BY1530" s="35"/>
      <c r="BZ1530" s="35"/>
      <c r="CA1530" s="35"/>
      <c r="CB1530" s="35"/>
      <c r="CC1530" s="35"/>
      <c r="CD1530" s="35"/>
      <c r="CE1530" s="35"/>
      <c r="CF1530" s="35"/>
      <c r="CG1530" s="35"/>
      <c r="CH1530" s="35"/>
      <c r="CI1530" s="35"/>
      <c r="CJ1530" s="35"/>
      <c r="CK1530" s="35"/>
      <c r="CL1530" s="35"/>
      <c r="CM1530" s="35"/>
      <c r="CN1530" s="35"/>
      <c r="CO1530" s="35"/>
      <c r="CP1530" s="35"/>
      <c r="CQ1530" s="35"/>
      <c r="CR1530" s="35"/>
      <c r="CS1530" s="35"/>
      <c r="CT1530" s="35"/>
      <c r="CU1530" s="35"/>
      <c r="CV1530" s="35"/>
      <c r="CW1530" s="35"/>
      <c r="CX1530" s="35"/>
      <c r="CY1530" s="35"/>
      <c r="CZ1530" s="35"/>
      <c r="DA1530" s="35"/>
      <c r="DB1530" s="35"/>
      <c r="DC1530" s="35"/>
      <c r="DD1530" s="35"/>
      <c r="DE1530" s="35"/>
      <c r="DF1530" s="35"/>
      <c r="DG1530" s="35"/>
      <c r="DH1530" s="35"/>
      <c r="DI1530" s="35"/>
      <c r="DJ1530" s="35"/>
      <c r="DK1530" s="35"/>
      <c r="DL1530" s="35"/>
      <c r="DM1530" s="35"/>
    </row>
    <row r="1531" spans="1:117">
      <c r="A1531" s="9"/>
      <c r="B1531" s="9"/>
      <c r="C1531" s="42"/>
      <c r="D1531" s="79"/>
      <c r="E1531" s="80"/>
      <c r="F1531" s="80"/>
      <c r="G1531" s="80"/>
      <c r="H1531" s="80"/>
      <c r="I1531" s="80"/>
      <c r="J1531" s="80"/>
      <c r="K1531" s="80"/>
      <c r="L1531" s="80"/>
      <c r="M1531" s="80"/>
      <c r="N1531" s="80"/>
      <c r="O1531" s="80"/>
      <c r="P1531" s="80"/>
      <c r="Q1531" s="80"/>
      <c r="R1531" s="80"/>
      <c r="S1531" s="80"/>
      <c r="T1531" s="35"/>
      <c r="U1531" s="35"/>
      <c r="V1531" s="35"/>
      <c r="W1531" s="35"/>
      <c r="X1531" s="35"/>
      <c r="Y1531" s="35"/>
      <c r="Z1531" s="35"/>
      <c r="AA1531" s="35"/>
      <c r="AB1531" s="35"/>
      <c r="AC1531" s="35"/>
      <c r="AD1531" s="35"/>
      <c r="AE1531" s="35"/>
      <c r="AF1531" s="35"/>
      <c r="AG1531" s="35"/>
      <c r="AH1531" s="35"/>
      <c r="AI1531" s="35"/>
      <c r="AJ1531" s="35"/>
      <c r="AK1531" s="35"/>
      <c r="AL1531" s="35"/>
      <c r="AM1531" s="35"/>
      <c r="AN1531" s="35"/>
      <c r="AO1531" s="35"/>
      <c r="AP1531" s="35"/>
      <c r="AQ1531" s="35"/>
      <c r="AR1531" s="35"/>
      <c r="AS1531" s="35"/>
      <c r="AT1531" s="35"/>
      <c r="AU1531" s="35"/>
      <c r="AV1531" s="35"/>
      <c r="AW1531" s="35"/>
      <c r="AX1531" s="35"/>
      <c r="AY1531" s="35"/>
      <c r="AZ1531" s="35"/>
      <c r="BA1531" s="35"/>
      <c r="BB1531" s="35"/>
      <c r="BC1531" s="35"/>
      <c r="BD1531" s="35"/>
      <c r="BE1531" s="35"/>
      <c r="BF1531" s="35"/>
      <c r="BG1531" s="35"/>
      <c r="BH1531" s="35"/>
      <c r="BI1531" s="35"/>
      <c r="BJ1531" s="35"/>
      <c r="BK1531" s="35"/>
      <c r="BL1531" s="35"/>
      <c r="BM1531" s="35"/>
      <c r="BN1531" s="35"/>
      <c r="BO1531" s="35"/>
      <c r="BP1531" s="35"/>
      <c r="BQ1531" s="35"/>
      <c r="BR1531" s="35"/>
      <c r="BS1531" s="35"/>
      <c r="BT1531" s="35"/>
      <c r="BU1531" s="35"/>
      <c r="BV1531" s="35"/>
      <c r="BW1531" s="35"/>
      <c r="BX1531" s="35"/>
      <c r="BY1531" s="35"/>
      <c r="BZ1531" s="35"/>
      <c r="CA1531" s="35"/>
      <c r="CB1531" s="35"/>
      <c r="CC1531" s="35"/>
      <c r="CD1531" s="35"/>
      <c r="CE1531" s="35"/>
      <c r="CF1531" s="35"/>
      <c r="CG1531" s="35"/>
      <c r="CH1531" s="35"/>
      <c r="CI1531" s="35"/>
      <c r="CJ1531" s="35"/>
      <c r="CK1531" s="35"/>
      <c r="CL1531" s="35"/>
      <c r="CM1531" s="35"/>
      <c r="CN1531" s="35"/>
      <c r="CO1531" s="35"/>
      <c r="CP1531" s="35"/>
      <c r="CQ1531" s="35"/>
      <c r="CR1531" s="35"/>
      <c r="CS1531" s="35"/>
      <c r="CT1531" s="35"/>
      <c r="CU1531" s="35"/>
      <c r="CV1531" s="35"/>
      <c r="CW1531" s="35"/>
      <c r="CX1531" s="35"/>
      <c r="CY1531" s="35"/>
      <c r="CZ1531" s="35"/>
      <c r="DA1531" s="35"/>
      <c r="DB1531" s="35"/>
      <c r="DC1531" s="35"/>
      <c r="DD1531" s="35"/>
      <c r="DE1531" s="35"/>
      <c r="DF1531" s="35"/>
      <c r="DG1531" s="35"/>
      <c r="DH1531" s="35"/>
      <c r="DI1531" s="35"/>
      <c r="DJ1531" s="35"/>
      <c r="DK1531" s="35"/>
      <c r="DL1531" s="35"/>
      <c r="DM1531" s="35"/>
    </row>
    <row r="1532" spans="1:117">
      <c r="A1532" s="9"/>
      <c r="B1532" s="9"/>
      <c r="C1532" s="42"/>
      <c r="D1532" s="79"/>
      <c r="E1532" s="80"/>
      <c r="F1532" s="80"/>
      <c r="G1532" s="80"/>
      <c r="H1532" s="80"/>
      <c r="I1532" s="80"/>
      <c r="J1532" s="80"/>
      <c r="K1532" s="80"/>
      <c r="L1532" s="80"/>
      <c r="M1532" s="80"/>
      <c r="N1532" s="80"/>
      <c r="O1532" s="80"/>
      <c r="P1532" s="80"/>
      <c r="Q1532" s="80"/>
      <c r="R1532" s="80"/>
      <c r="S1532" s="80"/>
      <c r="T1532" s="35"/>
      <c r="U1532" s="35"/>
      <c r="V1532" s="35"/>
      <c r="W1532" s="35"/>
      <c r="X1532" s="35"/>
      <c r="Y1532" s="35"/>
      <c r="Z1532" s="35"/>
      <c r="AA1532" s="35"/>
      <c r="AB1532" s="35"/>
      <c r="AC1532" s="35"/>
      <c r="AD1532" s="35"/>
      <c r="AE1532" s="35"/>
      <c r="AF1532" s="35"/>
      <c r="AG1532" s="35"/>
      <c r="AH1532" s="35"/>
      <c r="AI1532" s="35"/>
      <c r="AJ1532" s="35"/>
      <c r="AK1532" s="35"/>
      <c r="AL1532" s="35"/>
      <c r="AM1532" s="35"/>
      <c r="AN1532" s="35"/>
      <c r="AO1532" s="35"/>
      <c r="AP1532" s="35"/>
      <c r="AQ1532" s="35"/>
      <c r="AR1532" s="35"/>
      <c r="AS1532" s="35"/>
      <c r="AT1532" s="35"/>
      <c r="AU1532" s="35"/>
      <c r="AV1532" s="35"/>
      <c r="AW1532" s="35"/>
      <c r="AX1532" s="35"/>
      <c r="AY1532" s="35"/>
      <c r="AZ1532" s="35"/>
      <c r="BA1532" s="35"/>
      <c r="BB1532" s="35"/>
      <c r="BC1532" s="35"/>
      <c r="BD1532" s="35"/>
      <c r="BE1532" s="35"/>
      <c r="BF1532" s="35"/>
      <c r="BG1532" s="35"/>
      <c r="BH1532" s="35"/>
      <c r="BI1532" s="35"/>
      <c r="BJ1532" s="35"/>
      <c r="BK1532" s="35"/>
      <c r="BL1532" s="35"/>
      <c r="BM1532" s="35"/>
      <c r="BN1532" s="35"/>
      <c r="BO1532" s="35"/>
      <c r="BP1532" s="35"/>
      <c r="BQ1532" s="35"/>
      <c r="BR1532" s="35"/>
      <c r="BS1532" s="35"/>
      <c r="BT1532" s="35"/>
      <c r="BU1532" s="35"/>
      <c r="BV1532" s="35"/>
      <c r="BW1532" s="35"/>
      <c r="BX1532" s="35"/>
      <c r="BY1532" s="35"/>
      <c r="BZ1532" s="35"/>
      <c r="CA1532" s="35"/>
      <c r="CB1532" s="35"/>
      <c r="CC1532" s="35"/>
      <c r="CD1532" s="35"/>
      <c r="CE1532" s="35"/>
      <c r="CF1532" s="35"/>
      <c r="CG1532" s="35"/>
      <c r="CH1532" s="35"/>
      <c r="CI1532" s="35"/>
      <c r="CJ1532" s="35"/>
      <c r="CK1532" s="35"/>
      <c r="CL1532" s="35"/>
      <c r="CM1532" s="35"/>
      <c r="CN1532" s="35"/>
      <c r="CO1532" s="35"/>
      <c r="CP1532" s="35"/>
      <c r="CQ1532" s="35"/>
      <c r="CR1532" s="35"/>
      <c r="CS1532" s="35"/>
      <c r="CT1532" s="35"/>
      <c r="CU1532" s="35"/>
      <c r="CV1532" s="35"/>
      <c r="CW1532" s="35"/>
      <c r="CX1532" s="35"/>
      <c r="CY1532" s="35"/>
      <c r="CZ1532" s="35"/>
      <c r="DA1532" s="35"/>
      <c r="DB1532" s="35"/>
      <c r="DC1532" s="35"/>
      <c r="DD1532" s="35"/>
      <c r="DE1532" s="35"/>
      <c r="DF1532" s="35"/>
      <c r="DG1532" s="35"/>
      <c r="DH1532" s="35"/>
      <c r="DI1532" s="35"/>
      <c r="DJ1532" s="35"/>
      <c r="DK1532" s="35"/>
      <c r="DL1532" s="35"/>
      <c r="DM1532" s="35"/>
    </row>
    <row r="1533" spans="1:117">
      <c r="A1533" s="9"/>
      <c r="B1533" s="9"/>
      <c r="C1533" s="42"/>
      <c r="D1533" s="79"/>
      <c r="E1533" s="80"/>
      <c r="F1533" s="80"/>
      <c r="G1533" s="80"/>
      <c r="H1533" s="80"/>
      <c r="I1533" s="80"/>
      <c r="J1533" s="80"/>
      <c r="K1533" s="80"/>
      <c r="L1533" s="80"/>
      <c r="M1533" s="80"/>
      <c r="N1533" s="80"/>
      <c r="O1533" s="80"/>
      <c r="P1533" s="80"/>
      <c r="Q1533" s="80"/>
      <c r="R1533" s="80"/>
      <c r="S1533" s="80"/>
      <c r="T1533" s="35"/>
      <c r="U1533" s="35"/>
      <c r="V1533" s="35"/>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5"/>
      <c r="BW1533" s="35"/>
      <c r="BX1533" s="35"/>
      <c r="BY1533" s="35"/>
      <c r="BZ1533" s="35"/>
      <c r="CA1533" s="35"/>
      <c r="CB1533" s="35"/>
      <c r="CC1533" s="35"/>
      <c r="CD1533" s="35"/>
      <c r="CE1533" s="35"/>
      <c r="CF1533" s="35"/>
      <c r="CG1533" s="35"/>
      <c r="CH1533" s="35"/>
      <c r="CI1533" s="35"/>
      <c r="CJ1533" s="35"/>
      <c r="CK1533" s="35"/>
      <c r="CL1533" s="35"/>
      <c r="CM1533" s="35"/>
      <c r="CN1533" s="35"/>
      <c r="CO1533" s="35"/>
      <c r="CP1533" s="35"/>
      <c r="CQ1533" s="35"/>
      <c r="CR1533" s="35"/>
      <c r="CS1533" s="35"/>
      <c r="CT1533" s="35"/>
      <c r="CU1533" s="35"/>
      <c r="CV1533" s="35"/>
      <c r="CW1533" s="35"/>
      <c r="CX1533" s="35"/>
      <c r="CY1533" s="35"/>
      <c r="CZ1533" s="35"/>
      <c r="DA1533" s="35"/>
      <c r="DB1533" s="35"/>
      <c r="DC1533" s="35"/>
      <c r="DD1533" s="35"/>
      <c r="DE1533" s="35"/>
      <c r="DF1533" s="35"/>
      <c r="DG1533" s="35"/>
      <c r="DH1533" s="35"/>
      <c r="DI1533" s="35"/>
      <c r="DJ1533" s="35"/>
      <c r="DK1533" s="35"/>
      <c r="DL1533" s="35"/>
      <c r="DM1533" s="35"/>
    </row>
    <row r="1534" spans="1:117">
      <c r="A1534" s="9"/>
      <c r="B1534" s="9"/>
      <c r="C1534" s="42"/>
      <c r="D1534" s="79"/>
      <c r="E1534" s="80"/>
      <c r="F1534" s="80"/>
      <c r="G1534" s="80"/>
      <c r="H1534" s="80"/>
      <c r="I1534" s="80"/>
      <c r="J1534" s="80"/>
      <c r="K1534" s="80"/>
      <c r="L1534" s="80"/>
      <c r="M1534" s="80"/>
      <c r="N1534" s="80"/>
      <c r="O1534" s="80"/>
      <c r="P1534" s="80"/>
      <c r="Q1534" s="80"/>
      <c r="R1534" s="80"/>
      <c r="S1534" s="80"/>
      <c r="T1534" s="35"/>
      <c r="U1534" s="35"/>
      <c r="V1534" s="35"/>
      <c r="W1534" s="35"/>
      <c r="X1534" s="35"/>
      <c r="Y1534" s="35"/>
      <c r="Z1534" s="35"/>
      <c r="AA1534" s="35"/>
      <c r="AB1534" s="35"/>
      <c r="AC1534" s="35"/>
      <c r="AD1534" s="35"/>
      <c r="AE1534" s="35"/>
      <c r="AF1534" s="35"/>
      <c r="AG1534" s="35"/>
      <c r="AH1534" s="35"/>
      <c r="AI1534" s="35"/>
      <c r="AJ1534" s="35"/>
      <c r="AK1534" s="35"/>
      <c r="AL1534" s="35"/>
      <c r="AM1534" s="35"/>
      <c r="AN1534" s="35"/>
      <c r="AO1534" s="35"/>
      <c r="AP1534" s="35"/>
      <c r="AQ1534" s="35"/>
      <c r="AR1534" s="35"/>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5"/>
      <c r="BW1534" s="35"/>
      <c r="BX1534" s="35"/>
      <c r="BY1534" s="35"/>
      <c r="BZ1534" s="35"/>
      <c r="CA1534" s="35"/>
      <c r="CB1534" s="35"/>
      <c r="CC1534" s="35"/>
      <c r="CD1534" s="35"/>
      <c r="CE1534" s="35"/>
      <c r="CF1534" s="35"/>
      <c r="CG1534" s="35"/>
      <c r="CH1534" s="35"/>
      <c r="CI1534" s="35"/>
      <c r="CJ1534" s="35"/>
      <c r="CK1534" s="35"/>
      <c r="CL1534" s="35"/>
      <c r="CM1534" s="35"/>
      <c r="CN1534" s="35"/>
      <c r="CO1534" s="35"/>
      <c r="CP1534" s="35"/>
      <c r="CQ1534" s="35"/>
      <c r="CR1534" s="35"/>
      <c r="CS1534" s="35"/>
      <c r="CT1534" s="35"/>
      <c r="CU1534" s="35"/>
      <c r="CV1534" s="35"/>
      <c r="CW1534" s="35"/>
      <c r="CX1534" s="35"/>
      <c r="CY1534" s="35"/>
      <c r="CZ1534" s="35"/>
      <c r="DA1534" s="35"/>
      <c r="DB1534" s="35"/>
      <c r="DC1534" s="35"/>
      <c r="DD1534" s="35"/>
      <c r="DE1534" s="35"/>
      <c r="DF1534" s="35"/>
      <c r="DG1534" s="35"/>
      <c r="DH1534" s="35"/>
      <c r="DI1534" s="35"/>
      <c r="DJ1534" s="35"/>
      <c r="DK1534" s="35"/>
      <c r="DL1534" s="35"/>
      <c r="DM1534" s="35"/>
    </row>
    <row r="1535" spans="1:117">
      <c r="A1535" s="9"/>
      <c r="B1535" s="9"/>
      <c r="C1535" s="42"/>
      <c r="D1535" s="79"/>
      <c r="E1535" s="80"/>
      <c r="F1535" s="80"/>
      <c r="G1535" s="80"/>
      <c r="H1535" s="80"/>
      <c r="I1535" s="80"/>
      <c r="J1535" s="80"/>
      <c r="K1535" s="80"/>
      <c r="L1535" s="80"/>
      <c r="M1535" s="80"/>
      <c r="N1535" s="80"/>
      <c r="O1535" s="80"/>
      <c r="P1535" s="80"/>
      <c r="Q1535" s="80"/>
      <c r="R1535" s="80"/>
      <c r="S1535" s="80"/>
      <c r="T1535" s="35"/>
      <c r="U1535" s="35"/>
      <c r="V1535" s="35"/>
      <c r="W1535" s="35"/>
      <c r="X1535" s="35"/>
      <c r="Y1535" s="35"/>
      <c r="Z1535" s="35"/>
      <c r="AA1535" s="35"/>
      <c r="AB1535" s="35"/>
      <c r="AC1535" s="35"/>
      <c r="AD1535" s="35"/>
      <c r="AE1535" s="35"/>
      <c r="AF1535" s="35"/>
      <c r="AG1535" s="35"/>
      <c r="AH1535" s="35"/>
      <c r="AI1535" s="35"/>
      <c r="AJ1535" s="35"/>
      <c r="AK1535" s="35"/>
      <c r="AL1535" s="35"/>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c r="BW1535" s="35"/>
      <c r="BX1535" s="35"/>
      <c r="BY1535" s="35"/>
      <c r="BZ1535" s="35"/>
      <c r="CA1535" s="35"/>
      <c r="CB1535" s="35"/>
      <c r="CC1535" s="35"/>
      <c r="CD1535" s="35"/>
      <c r="CE1535" s="35"/>
      <c r="CF1535" s="35"/>
      <c r="CG1535" s="35"/>
      <c r="CH1535" s="35"/>
      <c r="CI1535" s="35"/>
      <c r="CJ1535" s="35"/>
      <c r="CK1535" s="35"/>
      <c r="CL1535" s="35"/>
      <c r="CM1535" s="35"/>
      <c r="CN1535" s="35"/>
      <c r="CO1535" s="35"/>
      <c r="CP1535" s="35"/>
      <c r="CQ1535" s="35"/>
      <c r="CR1535" s="35"/>
      <c r="CS1535" s="35"/>
      <c r="CT1535" s="35"/>
      <c r="CU1535" s="35"/>
      <c r="CV1535" s="35"/>
      <c r="CW1535" s="35"/>
      <c r="CX1535" s="35"/>
      <c r="CY1535" s="35"/>
      <c r="CZ1535" s="35"/>
      <c r="DA1535" s="35"/>
      <c r="DB1535" s="35"/>
      <c r="DC1535" s="35"/>
      <c r="DD1535" s="35"/>
      <c r="DE1535" s="35"/>
      <c r="DF1535" s="35"/>
      <c r="DG1535" s="35"/>
      <c r="DH1535" s="35"/>
      <c r="DI1535" s="35"/>
      <c r="DJ1535" s="35"/>
      <c r="DK1535" s="35"/>
      <c r="DL1535" s="35"/>
      <c r="DM1535" s="35"/>
    </row>
    <row r="1536" spans="1:117">
      <c r="A1536" s="9"/>
      <c r="B1536" s="9"/>
      <c r="C1536" s="42"/>
      <c r="D1536" s="79"/>
      <c r="E1536" s="80"/>
      <c r="F1536" s="80"/>
      <c r="G1536" s="80"/>
      <c r="H1536" s="80"/>
      <c r="I1536" s="80"/>
      <c r="J1536" s="80"/>
      <c r="K1536" s="80"/>
      <c r="L1536" s="80"/>
      <c r="M1536" s="80"/>
      <c r="N1536" s="80"/>
      <c r="O1536" s="80"/>
      <c r="P1536" s="80"/>
      <c r="Q1536" s="80"/>
      <c r="R1536" s="80"/>
      <c r="S1536" s="80"/>
      <c r="T1536" s="35"/>
      <c r="U1536" s="35"/>
      <c r="V1536" s="35"/>
      <c r="W1536" s="35"/>
      <c r="X1536" s="35"/>
      <c r="Y1536" s="35"/>
      <c r="Z1536" s="35"/>
      <c r="AA1536" s="35"/>
      <c r="AB1536" s="35"/>
      <c r="AC1536" s="35"/>
      <c r="AD1536" s="35"/>
      <c r="AE1536" s="35"/>
      <c r="AF1536" s="35"/>
      <c r="AG1536" s="35"/>
      <c r="AH1536" s="35"/>
      <c r="AI1536" s="35"/>
      <c r="AJ1536" s="35"/>
      <c r="AK1536" s="35"/>
      <c r="AL1536" s="35"/>
      <c r="AM1536" s="35"/>
      <c r="AN1536" s="35"/>
      <c r="AO1536" s="35"/>
      <c r="AP1536" s="35"/>
      <c r="AQ1536" s="35"/>
      <c r="AR1536" s="35"/>
      <c r="AS1536" s="35"/>
      <c r="AT1536" s="35"/>
      <c r="AU1536" s="35"/>
      <c r="AV1536" s="35"/>
      <c r="AW1536" s="35"/>
      <c r="AX1536" s="35"/>
      <c r="AY1536" s="35"/>
      <c r="AZ1536" s="35"/>
      <c r="BA1536" s="35"/>
      <c r="BB1536" s="35"/>
      <c r="BC1536" s="35"/>
      <c r="BD1536" s="35"/>
      <c r="BE1536" s="35"/>
      <c r="BF1536" s="35"/>
      <c r="BG1536" s="35"/>
      <c r="BH1536" s="35"/>
      <c r="BI1536" s="35"/>
      <c r="BJ1536" s="35"/>
      <c r="BK1536" s="35"/>
      <c r="BL1536" s="35"/>
      <c r="BM1536" s="35"/>
      <c r="BN1536" s="35"/>
      <c r="BO1536" s="35"/>
      <c r="BP1536" s="35"/>
      <c r="BQ1536" s="35"/>
      <c r="BR1536" s="35"/>
      <c r="BS1536" s="35"/>
      <c r="BT1536" s="35"/>
      <c r="BU1536" s="35"/>
      <c r="BV1536" s="35"/>
      <c r="BW1536" s="35"/>
      <c r="BX1536" s="35"/>
      <c r="BY1536" s="35"/>
      <c r="BZ1536" s="35"/>
      <c r="CA1536" s="35"/>
      <c r="CB1536" s="35"/>
      <c r="CC1536" s="35"/>
      <c r="CD1536" s="35"/>
      <c r="CE1536" s="35"/>
      <c r="CF1536" s="35"/>
      <c r="CG1536" s="35"/>
      <c r="CH1536" s="35"/>
      <c r="CI1536" s="35"/>
      <c r="CJ1536" s="35"/>
      <c r="CK1536" s="35"/>
      <c r="CL1536" s="35"/>
      <c r="CM1536" s="35"/>
      <c r="CN1536" s="35"/>
      <c r="CO1536" s="35"/>
      <c r="CP1536" s="35"/>
      <c r="CQ1536" s="35"/>
      <c r="CR1536" s="35"/>
      <c r="CS1536" s="35"/>
      <c r="CT1536" s="35"/>
      <c r="CU1536" s="35"/>
      <c r="CV1536" s="35"/>
      <c r="CW1536" s="35"/>
      <c r="CX1536" s="35"/>
      <c r="CY1536" s="35"/>
      <c r="CZ1536" s="35"/>
      <c r="DA1536" s="35"/>
      <c r="DB1536" s="35"/>
      <c r="DC1536" s="35"/>
      <c r="DD1536" s="35"/>
      <c r="DE1536" s="35"/>
      <c r="DF1536" s="35"/>
      <c r="DG1536" s="35"/>
      <c r="DH1536" s="35"/>
      <c r="DI1536" s="35"/>
      <c r="DJ1536" s="35"/>
      <c r="DK1536" s="35"/>
      <c r="DL1536" s="35"/>
      <c r="DM1536" s="35"/>
    </row>
    <row r="1537" spans="1:117">
      <c r="A1537" s="9"/>
      <c r="B1537" s="9"/>
      <c r="C1537" s="42"/>
      <c r="D1537" s="79"/>
      <c r="E1537" s="80"/>
      <c r="F1537" s="80"/>
      <c r="G1537" s="80"/>
      <c r="H1537" s="80"/>
      <c r="I1537" s="80"/>
      <c r="J1537" s="80"/>
      <c r="K1537" s="80"/>
      <c r="L1537" s="80"/>
      <c r="M1537" s="80"/>
      <c r="N1537" s="80"/>
      <c r="O1537" s="80"/>
      <c r="P1537" s="80"/>
      <c r="Q1537" s="80"/>
      <c r="R1537" s="80"/>
      <c r="S1537" s="80"/>
      <c r="T1537" s="35"/>
      <c r="U1537" s="35"/>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5"/>
      <c r="BW1537" s="35"/>
      <c r="BX1537" s="35"/>
      <c r="BY1537" s="35"/>
      <c r="BZ1537" s="35"/>
      <c r="CA1537" s="35"/>
      <c r="CB1537" s="35"/>
      <c r="CC1537" s="35"/>
      <c r="CD1537" s="35"/>
      <c r="CE1537" s="35"/>
      <c r="CF1537" s="35"/>
      <c r="CG1537" s="35"/>
      <c r="CH1537" s="35"/>
      <c r="CI1537" s="35"/>
      <c r="CJ1537" s="35"/>
      <c r="CK1537" s="35"/>
      <c r="CL1537" s="35"/>
      <c r="CM1537" s="35"/>
      <c r="CN1537" s="35"/>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row>
    <row r="1538" spans="1:117">
      <c r="A1538" s="9"/>
      <c r="B1538" s="9"/>
      <c r="C1538" s="42"/>
      <c r="D1538" s="79"/>
      <c r="E1538" s="80"/>
      <c r="F1538" s="80"/>
      <c r="G1538" s="80"/>
      <c r="H1538" s="80"/>
      <c r="I1538" s="80"/>
      <c r="J1538" s="80"/>
      <c r="K1538" s="80"/>
      <c r="L1538" s="80"/>
      <c r="M1538" s="80"/>
      <c r="N1538" s="80"/>
      <c r="O1538" s="80"/>
      <c r="P1538" s="80"/>
      <c r="Q1538" s="80"/>
      <c r="R1538" s="80"/>
      <c r="S1538" s="80"/>
      <c r="T1538" s="35"/>
      <c r="U1538" s="35"/>
      <c r="V1538" s="35"/>
      <c r="W1538" s="35"/>
      <c r="X1538" s="35"/>
      <c r="Y1538" s="35"/>
      <c r="Z1538" s="35"/>
      <c r="AA1538" s="35"/>
      <c r="AB1538" s="35"/>
      <c r="AC1538" s="35"/>
      <c r="AD1538" s="35"/>
      <c r="AE1538" s="35"/>
      <c r="AF1538" s="35"/>
      <c r="AG1538" s="35"/>
      <c r="AH1538" s="35"/>
      <c r="AI1538" s="35"/>
      <c r="AJ1538" s="35"/>
      <c r="AK1538" s="35"/>
      <c r="AL1538" s="35"/>
      <c r="AM1538" s="35"/>
      <c r="AN1538" s="35"/>
      <c r="AO1538" s="35"/>
      <c r="AP1538" s="35"/>
      <c r="AQ1538" s="35"/>
      <c r="AR1538" s="35"/>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5"/>
      <c r="BW1538" s="35"/>
      <c r="BX1538" s="35"/>
      <c r="BY1538" s="35"/>
      <c r="BZ1538" s="35"/>
      <c r="CA1538" s="35"/>
      <c r="CB1538" s="35"/>
      <c r="CC1538" s="35"/>
      <c r="CD1538" s="35"/>
      <c r="CE1538" s="35"/>
      <c r="CF1538" s="35"/>
      <c r="CG1538" s="35"/>
      <c r="CH1538" s="35"/>
      <c r="CI1538" s="35"/>
      <c r="CJ1538" s="35"/>
      <c r="CK1538" s="35"/>
      <c r="CL1538" s="35"/>
      <c r="CM1538" s="35"/>
      <c r="CN1538" s="35"/>
      <c r="CO1538" s="35"/>
      <c r="CP1538" s="35"/>
      <c r="CQ1538" s="35"/>
      <c r="CR1538" s="35"/>
      <c r="CS1538" s="35"/>
      <c r="CT1538" s="35"/>
      <c r="CU1538" s="35"/>
      <c r="CV1538" s="35"/>
      <c r="CW1538" s="35"/>
      <c r="CX1538" s="35"/>
      <c r="CY1538" s="35"/>
      <c r="CZ1538" s="35"/>
      <c r="DA1538" s="35"/>
      <c r="DB1538" s="35"/>
      <c r="DC1538" s="35"/>
      <c r="DD1538" s="35"/>
      <c r="DE1538" s="35"/>
      <c r="DF1538" s="35"/>
      <c r="DG1538" s="35"/>
      <c r="DH1538" s="35"/>
      <c r="DI1538" s="35"/>
      <c r="DJ1538" s="35"/>
      <c r="DK1538" s="35"/>
      <c r="DL1538" s="35"/>
      <c r="DM1538" s="35"/>
    </row>
    <row r="1539" spans="1:117">
      <c r="A1539" s="9"/>
      <c r="B1539" s="9"/>
      <c r="C1539" s="42"/>
      <c r="D1539" s="79"/>
      <c r="E1539" s="80"/>
      <c r="F1539" s="80"/>
      <c r="G1539" s="80"/>
      <c r="H1539" s="80"/>
      <c r="I1539" s="80"/>
      <c r="J1539" s="80"/>
      <c r="K1539" s="80"/>
      <c r="L1539" s="80"/>
      <c r="M1539" s="80"/>
      <c r="N1539" s="80"/>
      <c r="O1539" s="80"/>
      <c r="P1539" s="80"/>
      <c r="Q1539" s="80"/>
      <c r="R1539" s="80"/>
      <c r="S1539" s="80"/>
      <c r="T1539" s="35"/>
      <c r="U1539" s="35"/>
      <c r="V1539" s="35"/>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c r="BW1539" s="35"/>
      <c r="BX1539" s="35"/>
      <c r="BY1539" s="35"/>
      <c r="BZ1539" s="35"/>
      <c r="CA1539" s="35"/>
      <c r="CB1539" s="35"/>
      <c r="CC1539" s="35"/>
      <c r="CD1539" s="35"/>
      <c r="CE1539" s="35"/>
      <c r="CF1539" s="35"/>
      <c r="CG1539" s="35"/>
      <c r="CH1539" s="35"/>
      <c r="CI1539" s="35"/>
      <c r="CJ1539" s="35"/>
      <c r="CK1539" s="35"/>
      <c r="CL1539" s="35"/>
      <c r="CM1539" s="35"/>
      <c r="CN1539" s="35"/>
      <c r="CO1539" s="35"/>
      <c r="CP1539" s="35"/>
      <c r="CQ1539" s="35"/>
      <c r="CR1539" s="35"/>
      <c r="CS1539" s="35"/>
      <c r="CT1539" s="35"/>
      <c r="CU1539" s="35"/>
      <c r="CV1539" s="35"/>
      <c r="CW1539" s="35"/>
      <c r="CX1539" s="35"/>
      <c r="CY1539" s="35"/>
      <c r="CZ1539" s="35"/>
      <c r="DA1539" s="35"/>
      <c r="DB1539" s="35"/>
      <c r="DC1539" s="35"/>
      <c r="DD1539" s="35"/>
      <c r="DE1539" s="35"/>
      <c r="DF1539" s="35"/>
      <c r="DG1539" s="35"/>
      <c r="DH1539" s="35"/>
      <c r="DI1539" s="35"/>
      <c r="DJ1539" s="35"/>
      <c r="DK1539" s="35"/>
      <c r="DL1539" s="35"/>
      <c r="DM1539" s="35"/>
    </row>
    <row r="1540" spans="1:117">
      <c r="A1540" s="9"/>
      <c r="B1540" s="9"/>
      <c r="C1540" s="42"/>
      <c r="D1540" s="79"/>
      <c r="E1540" s="80"/>
      <c r="F1540" s="80"/>
      <c r="G1540" s="80"/>
      <c r="H1540" s="80"/>
      <c r="I1540" s="80"/>
      <c r="J1540" s="80"/>
      <c r="K1540" s="80"/>
      <c r="L1540" s="80"/>
      <c r="M1540" s="80"/>
      <c r="N1540" s="80"/>
      <c r="O1540" s="80"/>
      <c r="P1540" s="80"/>
      <c r="Q1540" s="80"/>
      <c r="R1540" s="80"/>
      <c r="S1540" s="80"/>
      <c r="T1540" s="35"/>
      <c r="U1540" s="35"/>
      <c r="V1540" s="35"/>
      <c r="W1540" s="35"/>
      <c r="X1540" s="35"/>
      <c r="Y1540" s="35"/>
      <c r="Z1540" s="35"/>
      <c r="AA1540" s="35"/>
      <c r="AB1540" s="35"/>
      <c r="AC1540" s="35"/>
      <c r="AD1540" s="35"/>
      <c r="AE1540" s="35"/>
      <c r="AF1540" s="35"/>
      <c r="AG1540" s="35"/>
      <c r="AH1540" s="35"/>
      <c r="AI1540" s="35"/>
      <c r="AJ1540" s="35"/>
      <c r="AK1540" s="35"/>
      <c r="AL1540" s="35"/>
      <c r="AM1540" s="35"/>
      <c r="AN1540" s="35"/>
      <c r="AO1540" s="35"/>
      <c r="AP1540" s="35"/>
      <c r="AQ1540" s="35"/>
      <c r="AR1540" s="35"/>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5"/>
      <c r="BW1540" s="35"/>
      <c r="BX1540" s="35"/>
      <c r="BY1540" s="35"/>
      <c r="BZ1540" s="35"/>
      <c r="CA1540" s="35"/>
      <c r="CB1540" s="35"/>
      <c r="CC1540" s="35"/>
      <c r="CD1540" s="35"/>
      <c r="CE1540" s="35"/>
      <c r="CF1540" s="35"/>
      <c r="CG1540" s="35"/>
      <c r="CH1540" s="35"/>
      <c r="CI1540" s="35"/>
      <c r="CJ1540" s="35"/>
      <c r="CK1540" s="35"/>
      <c r="CL1540" s="35"/>
      <c r="CM1540" s="35"/>
      <c r="CN1540" s="35"/>
      <c r="CO1540" s="35"/>
      <c r="CP1540" s="35"/>
      <c r="CQ1540" s="35"/>
      <c r="CR1540" s="35"/>
      <c r="CS1540" s="35"/>
      <c r="CT1540" s="35"/>
      <c r="CU1540" s="35"/>
      <c r="CV1540" s="35"/>
      <c r="CW1540" s="35"/>
      <c r="CX1540" s="35"/>
      <c r="CY1540" s="35"/>
      <c r="CZ1540" s="35"/>
      <c r="DA1540" s="35"/>
      <c r="DB1540" s="35"/>
      <c r="DC1540" s="35"/>
      <c r="DD1540" s="35"/>
      <c r="DE1540" s="35"/>
      <c r="DF1540" s="35"/>
      <c r="DG1540" s="35"/>
      <c r="DH1540" s="35"/>
      <c r="DI1540" s="35"/>
      <c r="DJ1540" s="35"/>
      <c r="DK1540" s="35"/>
      <c r="DL1540" s="35"/>
      <c r="DM1540" s="35"/>
    </row>
    <row r="1541" spans="1:117">
      <c r="A1541" s="9"/>
      <c r="B1541" s="9"/>
      <c r="C1541" s="42"/>
      <c r="D1541" s="79"/>
      <c r="E1541" s="80"/>
      <c r="F1541" s="80"/>
      <c r="G1541" s="80"/>
      <c r="H1541" s="80"/>
      <c r="I1541" s="80"/>
      <c r="J1541" s="80"/>
      <c r="K1541" s="80"/>
      <c r="L1541" s="80"/>
      <c r="M1541" s="80"/>
      <c r="N1541" s="80"/>
      <c r="O1541" s="80"/>
      <c r="P1541" s="80"/>
      <c r="Q1541" s="80"/>
      <c r="R1541" s="80"/>
      <c r="S1541" s="80"/>
      <c r="T1541" s="35"/>
      <c r="U1541" s="35"/>
      <c r="V1541" s="35"/>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5"/>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5"/>
      <c r="BW1541" s="35"/>
      <c r="BX1541" s="35"/>
      <c r="BY1541" s="35"/>
      <c r="BZ1541" s="35"/>
      <c r="CA1541" s="35"/>
      <c r="CB1541" s="35"/>
      <c r="CC1541" s="35"/>
      <c r="CD1541" s="35"/>
      <c r="CE1541" s="35"/>
      <c r="CF1541" s="35"/>
      <c r="CG1541" s="35"/>
      <c r="CH1541" s="35"/>
      <c r="CI1541" s="35"/>
      <c r="CJ1541" s="35"/>
      <c r="CK1541" s="35"/>
      <c r="CL1541" s="35"/>
      <c r="CM1541" s="35"/>
      <c r="CN1541" s="35"/>
      <c r="CO1541" s="35"/>
      <c r="CP1541" s="35"/>
      <c r="CQ1541" s="35"/>
      <c r="CR1541" s="35"/>
      <c r="CS1541" s="35"/>
      <c r="CT1541" s="35"/>
      <c r="CU1541" s="35"/>
      <c r="CV1541" s="35"/>
      <c r="CW1541" s="35"/>
      <c r="CX1541" s="35"/>
      <c r="CY1541" s="35"/>
      <c r="CZ1541" s="35"/>
      <c r="DA1541" s="35"/>
      <c r="DB1541" s="35"/>
      <c r="DC1541" s="35"/>
      <c r="DD1541" s="35"/>
      <c r="DE1541" s="35"/>
      <c r="DF1541" s="35"/>
      <c r="DG1541" s="35"/>
      <c r="DH1541" s="35"/>
      <c r="DI1541" s="35"/>
      <c r="DJ1541" s="35"/>
      <c r="DK1541" s="35"/>
      <c r="DL1541" s="35"/>
      <c r="DM1541" s="35"/>
    </row>
    <row r="1542" spans="1:117">
      <c r="A1542" s="9"/>
      <c r="B1542" s="9"/>
      <c r="C1542" s="42"/>
      <c r="D1542" s="79"/>
      <c r="E1542" s="80"/>
      <c r="F1542" s="80"/>
      <c r="G1542" s="80"/>
      <c r="H1542" s="80"/>
      <c r="I1542" s="80"/>
      <c r="J1542" s="80"/>
      <c r="K1542" s="80"/>
      <c r="L1542" s="80"/>
      <c r="M1542" s="80"/>
      <c r="N1542" s="80"/>
      <c r="O1542" s="80"/>
      <c r="P1542" s="80"/>
      <c r="Q1542" s="80"/>
      <c r="R1542" s="80"/>
      <c r="S1542" s="80"/>
      <c r="T1542" s="35"/>
      <c r="U1542" s="35"/>
      <c r="V1542" s="35"/>
      <c r="W1542" s="35"/>
      <c r="X1542" s="35"/>
      <c r="Y1542" s="35"/>
      <c r="Z1542" s="35"/>
      <c r="AA1542" s="35"/>
      <c r="AB1542" s="35"/>
      <c r="AC1542" s="35"/>
      <c r="AD1542" s="35"/>
      <c r="AE1542" s="35"/>
      <c r="AF1542" s="35"/>
      <c r="AG1542" s="35"/>
      <c r="AH1542" s="35"/>
      <c r="AI1542" s="35"/>
      <c r="AJ1542" s="35"/>
      <c r="AK1542" s="35"/>
      <c r="AL1542" s="35"/>
      <c r="AM1542" s="35"/>
      <c r="AN1542" s="35"/>
      <c r="AO1542" s="35"/>
      <c r="AP1542" s="35"/>
      <c r="AQ1542" s="35"/>
      <c r="AR1542" s="35"/>
      <c r="AS1542" s="35"/>
      <c r="AT1542" s="35"/>
      <c r="AU1542" s="35"/>
      <c r="AV1542" s="35"/>
      <c r="AW1542" s="35"/>
      <c r="AX1542" s="35"/>
      <c r="AY1542" s="35"/>
      <c r="AZ1542" s="35"/>
      <c r="BA1542" s="35"/>
      <c r="BB1542" s="35"/>
      <c r="BC1542" s="35"/>
      <c r="BD1542" s="35"/>
      <c r="BE1542" s="35"/>
      <c r="BF1542" s="35"/>
      <c r="BG1542" s="35"/>
      <c r="BH1542" s="35"/>
      <c r="BI1542" s="35"/>
      <c r="BJ1542" s="35"/>
      <c r="BK1542" s="35"/>
      <c r="BL1542" s="35"/>
      <c r="BM1542" s="35"/>
      <c r="BN1542" s="35"/>
      <c r="BO1542" s="35"/>
      <c r="BP1542" s="35"/>
      <c r="BQ1542" s="35"/>
      <c r="BR1542" s="35"/>
      <c r="BS1542" s="35"/>
      <c r="BT1542" s="35"/>
      <c r="BU1542" s="35"/>
      <c r="BV1542" s="35"/>
      <c r="BW1542" s="35"/>
      <c r="BX1542" s="35"/>
      <c r="BY1542" s="35"/>
      <c r="BZ1542" s="35"/>
      <c r="CA1542" s="35"/>
      <c r="CB1542" s="35"/>
      <c r="CC1542" s="35"/>
      <c r="CD1542" s="35"/>
      <c r="CE1542" s="35"/>
      <c r="CF1542" s="35"/>
      <c r="CG1542" s="35"/>
      <c r="CH1542" s="35"/>
      <c r="CI1542" s="35"/>
      <c r="CJ1542" s="35"/>
      <c r="CK1542" s="35"/>
      <c r="CL1542" s="35"/>
      <c r="CM1542" s="35"/>
      <c r="CN1542" s="35"/>
      <c r="CO1542" s="35"/>
      <c r="CP1542" s="35"/>
      <c r="CQ1542" s="35"/>
      <c r="CR1542" s="35"/>
      <c r="CS1542" s="35"/>
      <c r="CT1542" s="35"/>
      <c r="CU1542" s="35"/>
      <c r="CV1542" s="35"/>
      <c r="CW1542" s="35"/>
      <c r="CX1542" s="35"/>
      <c r="CY1542" s="35"/>
      <c r="CZ1542" s="35"/>
      <c r="DA1542" s="35"/>
      <c r="DB1542" s="35"/>
      <c r="DC1542" s="35"/>
      <c r="DD1542" s="35"/>
      <c r="DE1542" s="35"/>
      <c r="DF1542" s="35"/>
      <c r="DG1542" s="35"/>
      <c r="DH1542" s="35"/>
      <c r="DI1542" s="35"/>
      <c r="DJ1542" s="35"/>
      <c r="DK1542" s="35"/>
      <c r="DL1542" s="35"/>
      <c r="DM1542" s="35"/>
    </row>
    <row r="1543" spans="1:117">
      <c r="A1543" s="9"/>
      <c r="B1543" s="9"/>
      <c r="C1543" s="42"/>
      <c r="D1543" s="79"/>
      <c r="E1543" s="80"/>
      <c r="F1543" s="80"/>
      <c r="G1543" s="80"/>
      <c r="H1543" s="80"/>
      <c r="I1543" s="80"/>
      <c r="J1543" s="80"/>
      <c r="K1543" s="80"/>
      <c r="L1543" s="80"/>
      <c r="M1543" s="80"/>
      <c r="N1543" s="80"/>
      <c r="O1543" s="80"/>
      <c r="P1543" s="80"/>
      <c r="Q1543" s="80"/>
      <c r="R1543" s="80"/>
      <c r="S1543" s="80"/>
      <c r="T1543" s="35"/>
      <c r="U1543" s="35"/>
      <c r="V1543" s="35"/>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5"/>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5"/>
      <c r="BW1543" s="35"/>
      <c r="BX1543" s="35"/>
      <c r="BY1543" s="35"/>
      <c r="BZ1543" s="35"/>
      <c r="CA1543" s="35"/>
      <c r="CB1543" s="35"/>
      <c r="CC1543" s="35"/>
      <c r="CD1543" s="35"/>
      <c r="CE1543" s="35"/>
      <c r="CF1543" s="35"/>
      <c r="CG1543" s="35"/>
      <c r="CH1543" s="35"/>
      <c r="CI1543" s="35"/>
      <c r="CJ1543" s="35"/>
      <c r="CK1543" s="35"/>
      <c r="CL1543" s="35"/>
      <c r="CM1543" s="35"/>
      <c r="CN1543" s="35"/>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row>
    <row r="1544" spans="1:117">
      <c r="A1544" s="9"/>
      <c r="B1544" s="9"/>
      <c r="C1544" s="42"/>
      <c r="D1544" s="79"/>
      <c r="E1544" s="80"/>
      <c r="F1544" s="80"/>
      <c r="G1544" s="80"/>
      <c r="H1544" s="80"/>
      <c r="I1544" s="80"/>
      <c r="J1544" s="80"/>
      <c r="K1544" s="80"/>
      <c r="L1544" s="80"/>
      <c r="M1544" s="80"/>
      <c r="N1544" s="80"/>
      <c r="O1544" s="80"/>
      <c r="P1544" s="80"/>
      <c r="Q1544" s="80"/>
      <c r="R1544" s="80"/>
      <c r="S1544" s="80"/>
      <c r="T1544" s="35"/>
      <c r="U1544" s="35"/>
      <c r="V1544" s="35"/>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c r="BW1544" s="35"/>
      <c r="BX1544" s="35"/>
      <c r="BY1544" s="35"/>
      <c r="BZ1544" s="35"/>
      <c r="CA1544" s="35"/>
      <c r="CB1544" s="35"/>
      <c r="CC1544" s="35"/>
      <c r="CD1544" s="35"/>
      <c r="CE1544" s="35"/>
      <c r="CF1544" s="35"/>
      <c r="CG1544" s="35"/>
      <c r="CH1544" s="35"/>
      <c r="CI1544" s="35"/>
      <c r="CJ1544" s="35"/>
      <c r="CK1544" s="35"/>
      <c r="CL1544" s="35"/>
      <c r="CM1544" s="35"/>
      <c r="CN1544" s="35"/>
      <c r="CO1544" s="35"/>
      <c r="CP1544" s="35"/>
      <c r="CQ1544" s="35"/>
      <c r="CR1544" s="35"/>
      <c r="CS1544" s="35"/>
      <c r="CT1544" s="35"/>
      <c r="CU1544" s="35"/>
      <c r="CV1544" s="35"/>
      <c r="CW1544" s="35"/>
      <c r="CX1544" s="35"/>
      <c r="CY1544" s="35"/>
      <c r="CZ1544" s="35"/>
      <c r="DA1544" s="35"/>
      <c r="DB1544" s="35"/>
      <c r="DC1544" s="35"/>
      <c r="DD1544" s="35"/>
      <c r="DE1544" s="35"/>
      <c r="DF1544" s="35"/>
      <c r="DG1544" s="35"/>
      <c r="DH1544" s="35"/>
      <c r="DI1544" s="35"/>
      <c r="DJ1544" s="35"/>
      <c r="DK1544" s="35"/>
      <c r="DL1544" s="35"/>
      <c r="DM1544" s="35"/>
    </row>
    <row r="1545" spans="1:117">
      <c r="A1545" s="9"/>
      <c r="B1545" s="9"/>
      <c r="C1545" s="42"/>
      <c r="D1545" s="79"/>
      <c r="E1545" s="80"/>
      <c r="F1545" s="80"/>
      <c r="G1545" s="80"/>
      <c r="H1545" s="80"/>
      <c r="I1545" s="80"/>
      <c r="J1545" s="80"/>
      <c r="K1545" s="80"/>
      <c r="L1545" s="80"/>
      <c r="M1545" s="80"/>
      <c r="N1545" s="80"/>
      <c r="O1545" s="80"/>
      <c r="P1545" s="80"/>
      <c r="Q1545" s="80"/>
      <c r="R1545" s="80"/>
      <c r="S1545" s="80"/>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c r="BW1545" s="35"/>
      <c r="BX1545" s="35"/>
      <c r="BY1545" s="35"/>
      <c r="BZ1545" s="35"/>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row>
    <row r="1546" spans="1:117">
      <c r="A1546" s="9"/>
      <c r="B1546" s="9"/>
      <c r="C1546" s="42"/>
      <c r="D1546" s="79"/>
      <c r="E1546" s="80"/>
      <c r="F1546" s="80"/>
      <c r="G1546" s="80"/>
      <c r="H1546" s="80"/>
      <c r="I1546" s="80"/>
      <c r="J1546" s="80"/>
      <c r="K1546" s="80"/>
      <c r="L1546" s="80"/>
      <c r="M1546" s="80"/>
      <c r="N1546" s="80"/>
      <c r="O1546" s="80"/>
      <c r="P1546" s="80"/>
      <c r="Q1546" s="80"/>
      <c r="R1546" s="80"/>
      <c r="S1546" s="80"/>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c r="BW1546" s="35"/>
      <c r="BX1546" s="35"/>
      <c r="BY1546" s="35"/>
      <c r="BZ1546" s="35"/>
      <c r="CA1546" s="35"/>
      <c r="CB1546" s="35"/>
      <c r="CC1546" s="35"/>
      <c r="CD1546" s="35"/>
      <c r="CE1546" s="35"/>
      <c r="CF1546" s="35"/>
      <c r="CG1546" s="35"/>
      <c r="CH1546" s="35"/>
      <c r="CI1546" s="35"/>
      <c r="CJ1546" s="35"/>
      <c r="CK1546" s="35"/>
      <c r="CL1546" s="35"/>
      <c r="CM1546" s="35"/>
      <c r="CN1546" s="35"/>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row>
    <row r="1547" spans="1:117">
      <c r="A1547" s="9"/>
      <c r="B1547" s="9"/>
      <c r="C1547" s="42"/>
      <c r="D1547" s="79"/>
      <c r="E1547" s="80"/>
      <c r="F1547" s="80"/>
      <c r="G1547" s="80"/>
      <c r="H1547" s="80"/>
      <c r="I1547" s="80"/>
      <c r="J1547" s="80"/>
      <c r="K1547" s="80"/>
      <c r="L1547" s="80"/>
      <c r="M1547" s="80"/>
      <c r="N1547" s="80"/>
      <c r="O1547" s="80"/>
      <c r="P1547" s="80"/>
      <c r="Q1547" s="80"/>
      <c r="R1547" s="80"/>
      <c r="S1547" s="80"/>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c r="BW1547" s="35"/>
      <c r="BX1547" s="35"/>
      <c r="BY1547" s="35"/>
      <c r="BZ1547" s="35"/>
      <c r="CA1547" s="35"/>
      <c r="CB1547" s="35"/>
      <c r="CC1547" s="35"/>
      <c r="CD1547" s="35"/>
      <c r="CE1547" s="35"/>
      <c r="CF1547" s="35"/>
      <c r="CG1547" s="35"/>
      <c r="CH1547" s="35"/>
      <c r="CI1547" s="35"/>
      <c r="CJ1547" s="35"/>
      <c r="CK1547" s="35"/>
      <c r="CL1547" s="35"/>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row>
    <row r="1548" spans="1:117">
      <c r="A1548" s="9"/>
      <c r="B1548" s="9"/>
      <c r="C1548" s="42"/>
      <c r="D1548" s="79"/>
      <c r="E1548" s="80"/>
      <c r="F1548" s="80"/>
      <c r="G1548" s="80"/>
      <c r="H1548" s="80"/>
      <c r="I1548" s="80"/>
      <c r="J1548" s="80"/>
      <c r="K1548" s="80"/>
      <c r="L1548" s="80"/>
      <c r="M1548" s="80"/>
      <c r="N1548" s="80"/>
      <c r="O1548" s="80"/>
      <c r="P1548" s="80"/>
      <c r="Q1548" s="80"/>
      <c r="R1548" s="80"/>
      <c r="S1548" s="80"/>
      <c r="T1548" s="35"/>
      <c r="U1548" s="35"/>
      <c r="V1548" s="35"/>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5"/>
      <c r="BW1548" s="35"/>
      <c r="BX1548" s="35"/>
      <c r="BY1548" s="35"/>
      <c r="BZ1548" s="35"/>
      <c r="CA1548" s="35"/>
      <c r="CB1548" s="35"/>
      <c r="CC1548" s="35"/>
      <c r="CD1548" s="35"/>
      <c r="CE1548" s="35"/>
      <c r="CF1548" s="35"/>
      <c r="CG1548" s="35"/>
      <c r="CH1548" s="35"/>
      <c r="CI1548" s="35"/>
      <c r="CJ1548" s="35"/>
      <c r="CK1548" s="35"/>
      <c r="CL1548" s="35"/>
      <c r="CM1548" s="35"/>
      <c r="CN1548" s="35"/>
      <c r="CO1548" s="35"/>
      <c r="CP1548" s="35"/>
      <c r="CQ1548" s="35"/>
      <c r="CR1548" s="35"/>
      <c r="CS1548" s="35"/>
      <c r="CT1548" s="35"/>
      <c r="CU1548" s="35"/>
      <c r="CV1548" s="35"/>
      <c r="CW1548" s="35"/>
      <c r="CX1548" s="35"/>
      <c r="CY1548" s="35"/>
      <c r="CZ1548" s="35"/>
      <c r="DA1548" s="35"/>
      <c r="DB1548" s="35"/>
      <c r="DC1548" s="35"/>
      <c r="DD1548" s="35"/>
      <c r="DE1548" s="35"/>
      <c r="DF1548" s="35"/>
      <c r="DG1548" s="35"/>
      <c r="DH1548" s="35"/>
      <c r="DI1548" s="35"/>
      <c r="DJ1548" s="35"/>
      <c r="DK1548" s="35"/>
      <c r="DL1548" s="35"/>
      <c r="DM1548" s="35"/>
    </row>
    <row r="1549" spans="1:117">
      <c r="A1549" s="9"/>
      <c r="B1549" s="9"/>
      <c r="C1549" s="42"/>
      <c r="D1549" s="79"/>
      <c r="E1549" s="80"/>
      <c r="F1549" s="80"/>
      <c r="G1549" s="80"/>
      <c r="H1549" s="80"/>
      <c r="I1549" s="80"/>
      <c r="J1549" s="80"/>
      <c r="K1549" s="80"/>
      <c r="L1549" s="80"/>
      <c r="M1549" s="80"/>
      <c r="N1549" s="80"/>
      <c r="O1549" s="80"/>
      <c r="P1549" s="80"/>
      <c r="Q1549" s="80"/>
      <c r="R1549" s="80"/>
      <c r="S1549" s="80"/>
      <c r="T1549" s="35"/>
      <c r="U1549" s="35"/>
      <c r="V1549" s="35"/>
      <c r="W1549" s="35"/>
      <c r="X1549" s="35"/>
      <c r="Y1549" s="35"/>
      <c r="Z1549" s="35"/>
      <c r="AA1549" s="35"/>
      <c r="AB1549" s="35"/>
      <c r="AC1549" s="35"/>
      <c r="AD1549" s="35"/>
      <c r="AE1549" s="35"/>
      <c r="AF1549" s="35"/>
      <c r="AG1549" s="35"/>
      <c r="AH1549" s="35"/>
      <c r="AI1549" s="35"/>
      <c r="AJ1549" s="35"/>
      <c r="AK1549" s="35"/>
      <c r="AL1549" s="35"/>
      <c r="AM1549" s="35"/>
      <c r="AN1549" s="35"/>
      <c r="AO1549" s="35"/>
      <c r="AP1549" s="35"/>
      <c r="AQ1549" s="35"/>
      <c r="AR1549" s="35"/>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5"/>
      <c r="BW1549" s="35"/>
      <c r="BX1549" s="35"/>
      <c r="BY1549" s="35"/>
      <c r="BZ1549" s="35"/>
      <c r="CA1549" s="35"/>
      <c r="CB1549" s="35"/>
      <c r="CC1549" s="35"/>
      <c r="CD1549" s="35"/>
      <c r="CE1549" s="35"/>
      <c r="CF1549" s="35"/>
      <c r="CG1549" s="35"/>
      <c r="CH1549" s="35"/>
      <c r="CI1549" s="35"/>
      <c r="CJ1549" s="35"/>
      <c r="CK1549" s="35"/>
      <c r="CL1549" s="35"/>
      <c r="CM1549" s="35"/>
      <c r="CN1549" s="35"/>
      <c r="CO1549" s="35"/>
      <c r="CP1549" s="35"/>
      <c r="CQ1549" s="35"/>
      <c r="CR1549" s="35"/>
      <c r="CS1549" s="35"/>
      <c r="CT1549" s="35"/>
      <c r="CU1549" s="35"/>
      <c r="CV1549" s="35"/>
      <c r="CW1549" s="35"/>
      <c r="CX1549" s="35"/>
      <c r="CY1549" s="35"/>
      <c r="CZ1549" s="35"/>
      <c r="DA1549" s="35"/>
      <c r="DB1549" s="35"/>
      <c r="DC1549" s="35"/>
      <c r="DD1549" s="35"/>
      <c r="DE1549" s="35"/>
      <c r="DF1549" s="35"/>
      <c r="DG1549" s="35"/>
      <c r="DH1549" s="35"/>
      <c r="DI1549" s="35"/>
      <c r="DJ1549" s="35"/>
      <c r="DK1549" s="35"/>
      <c r="DL1549" s="35"/>
      <c r="DM1549" s="35"/>
    </row>
    <row r="1550" spans="1:117">
      <c r="A1550" s="9"/>
      <c r="B1550" s="9"/>
      <c r="C1550" s="42"/>
      <c r="D1550" s="79"/>
      <c r="E1550" s="80"/>
      <c r="F1550" s="80"/>
      <c r="G1550" s="80"/>
      <c r="H1550" s="80"/>
      <c r="I1550" s="80"/>
      <c r="J1550" s="80"/>
      <c r="K1550" s="80"/>
      <c r="L1550" s="80"/>
      <c r="M1550" s="80"/>
      <c r="N1550" s="80"/>
      <c r="O1550" s="80"/>
      <c r="P1550" s="80"/>
      <c r="Q1550" s="80"/>
      <c r="R1550" s="80"/>
      <c r="S1550" s="80"/>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c r="BW1550" s="35"/>
      <c r="BX1550" s="35"/>
      <c r="BY1550" s="35"/>
      <c r="BZ1550" s="35"/>
      <c r="CA1550" s="35"/>
      <c r="CB1550" s="35"/>
      <c r="CC1550" s="35"/>
      <c r="CD1550" s="35"/>
      <c r="CE1550" s="35"/>
      <c r="CF1550" s="35"/>
      <c r="CG1550" s="35"/>
      <c r="CH1550" s="35"/>
      <c r="CI1550" s="35"/>
      <c r="CJ1550" s="35"/>
      <c r="CK1550" s="35"/>
      <c r="CL1550" s="35"/>
      <c r="CM1550" s="35"/>
      <c r="CN1550" s="35"/>
      <c r="CO1550" s="35"/>
      <c r="CP1550" s="35"/>
      <c r="CQ1550" s="35"/>
      <c r="CR1550" s="35"/>
      <c r="CS1550" s="35"/>
      <c r="CT1550" s="35"/>
      <c r="CU1550" s="35"/>
      <c r="CV1550" s="35"/>
      <c r="CW1550" s="35"/>
      <c r="CX1550" s="35"/>
      <c r="CY1550" s="35"/>
      <c r="CZ1550" s="35"/>
      <c r="DA1550" s="35"/>
      <c r="DB1550" s="35"/>
      <c r="DC1550" s="35"/>
      <c r="DD1550" s="35"/>
      <c r="DE1550" s="35"/>
      <c r="DF1550" s="35"/>
      <c r="DG1550" s="35"/>
      <c r="DH1550" s="35"/>
      <c r="DI1550" s="35"/>
      <c r="DJ1550" s="35"/>
      <c r="DK1550" s="35"/>
      <c r="DL1550" s="35"/>
      <c r="DM1550" s="35"/>
    </row>
    <row r="1551" spans="1:117">
      <c r="A1551" s="9"/>
      <c r="B1551" s="9"/>
      <c r="C1551" s="42"/>
      <c r="D1551" s="79"/>
      <c r="E1551" s="80"/>
      <c r="F1551" s="80"/>
      <c r="G1551" s="80"/>
      <c r="H1551" s="80"/>
      <c r="I1551" s="80"/>
      <c r="J1551" s="80"/>
      <c r="K1551" s="80"/>
      <c r="L1551" s="80"/>
      <c r="M1551" s="80"/>
      <c r="N1551" s="80"/>
      <c r="O1551" s="80"/>
      <c r="P1551" s="80"/>
      <c r="Q1551" s="80"/>
      <c r="R1551" s="80"/>
      <c r="S1551" s="80"/>
      <c r="T1551" s="35"/>
      <c r="U1551" s="35"/>
      <c r="V1551" s="35"/>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5"/>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c r="BW1551" s="35"/>
      <c r="BX1551" s="35"/>
      <c r="BY1551" s="35"/>
      <c r="BZ1551" s="35"/>
      <c r="CA1551" s="35"/>
      <c r="CB1551" s="35"/>
      <c r="CC1551" s="35"/>
      <c r="CD1551" s="35"/>
      <c r="CE1551" s="35"/>
      <c r="CF1551" s="35"/>
      <c r="CG1551" s="35"/>
      <c r="CH1551" s="35"/>
      <c r="CI1551" s="35"/>
      <c r="CJ1551" s="35"/>
      <c r="CK1551" s="35"/>
      <c r="CL1551" s="35"/>
      <c r="CM1551" s="35"/>
      <c r="CN1551" s="35"/>
      <c r="CO1551" s="35"/>
      <c r="CP1551" s="35"/>
      <c r="CQ1551" s="35"/>
      <c r="CR1551" s="35"/>
      <c r="CS1551" s="35"/>
      <c r="CT1551" s="35"/>
      <c r="CU1551" s="35"/>
      <c r="CV1551" s="35"/>
      <c r="CW1551" s="35"/>
      <c r="CX1551" s="35"/>
      <c r="CY1551" s="35"/>
      <c r="CZ1551" s="35"/>
      <c r="DA1551" s="35"/>
      <c r="DB1551" s="35"/>
      <c r="DC1551" s="35"/>
      <c r="DD1551" s="35"/>
      <c r="DE1551" s="35"/>
      <c r="DF1551" s="35"/>
      <c r="DG1551" s="35"/>
      <c r="DH1551" s="35"/>
      <c r="DI1551" s="35"/>
      <c r="DJ1551" s="35"/>
      <c r="DK1551" s="35"/>
      <c r="DL1551" s="35"/>
      <c r="DM1551" s="35"/>
    </row>
    <row r="1552" spans="1:117">
      <c r="A1552" s="9"/>
      <c r="B1552" s="9"/>
      <c r="C1552" s="42"/>
      <c r="D1552" s="79"/>
      <c r="E1552" s="80"/>
      <c r="F1552" s="80"/>
      <c r="G1552" s="80"/>
      <c r="H1552" s="80"/>
      <c r="I1552" s="80"/>
      <c r="J1552" s="80"/>
      <c r="K1552" s="80"/>
      <c r="L1552" s="80"/>
      <c r="M1552" s="80"/>
      <c r="N1552" s="80"/>
      <c r="O1552" s="80"/>
      <c r="P1552" s="80"/>
      <c r="Q1552" s="80"/>
      <c r="R1552" s="80"/>
      <c r="S1552" s="80"/>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row>
    <row r="1553" spans="1:117">
      <c r="A1553" s="9"/>
      <c r="B1553" s="9"/>
      <c r="C1553" s="42"/>
      <c r="D1553" s="79"/>
      <c r="E1553" s="80"/>
      <c r="F1553" s="80"/>
      <c r="G1553" s="80"/>
      <c r="H1553" s="80"/>
      <c r="I1553" s="80"/>
      <c r="J1553" s="80"/>
      <c r="K1553" s="80"/>
      <c r="L1553" s="80"/>
      <c r="M1553" s="80"/>
      <c r="N1553" s="80"/>
      <c r="O1553" s="80"/>
      <c r="P1553" s="80"/>
      <c r="Q1553" s="80"/>
      <c r="R1553" s="80"/>
      <c r="S1553" s="80"/>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row>
    <row r="1554" spans="1:117">
      <c r="A1554" s="9"/>
      <c r="B1554" s="9"/>
      <c r="C1554" s="42"/>
      <c r="D1554" s="79"/>
      <c r="E1554" s="80"/>
      <c r="F1554" s="80"/>
      <c r="G1554" s="80"/>
      <c r="H1554" s="80"/>
      <c r="I1554" s="80"/>
      <c r="J1554" s="80"/>
      <c r="K1554" s="80"/>
      <c r="L1554" s="80"/>
      <c r="M1554" s="80"/>
      <c r="N1554" s="80"/>
      <c r="O1554" s="80"/>
      <c r="P1554" s="80"/>
      <c r="Q1554" s="80"/>
      <c r="R1554" s="80"/>
      <c r="S1554" s="80"/>
      <c r="T1554" s="35"/>
      <c r="U1554" s="35"/>
      <c r="V1554" s="35"/>
      <c r="W1554" s="35"/>
      <c r="X1554" s="35"/>
      <c r="Y1554" s="35"/>
      <c r="Z1554" s="35"/>
      <c r="AA1554" s="35"/>
      <c r="AB1554" s="35"/>
      <c r="AC1554" s="35"/>
      <c r="AD1554" s="35"/>
      <c r="AE1554" s="35"/>
      <c r="AF1554" s="35"/>
      <c r="AG1554" s="35"/>
      <c r="AH1554" s="35"/>
      <c r="AI1554" s="35"/>
      <c r="AJ1554" s="35"/>
      <c r="AK1554" s="35"/>
      <c r="AL1554" s="35"/>
      <c r="AM1554" s="35"/>
      <c r="AN1554" s="35"/>
      <c r="AO1554" s="35"/>
      <c r="AP1554" s="35"/>
      <c r="AQ1554" s="35"/>
      <c r="AR1554" s="35"/>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5"/>
      <c r="BW1554" s="35"/>
      <c r="BX1554" s="35"/>
      <c r="BY1554" s="35"/>
      <c r="BZ1554" s="35"/>
      <c r="CA1554" s="35"/>
      <c r="CB1554" s="35"/>
      <c r="CC1554" s="35"/>
      <c r="CD1554" s="35"/>
      <c r="CE1554" s="35"/>
      <c r="CF1554" s="35"/>
      <c r="CG1554" s="35"/>
      <c r="CH1554" s="35"/>
      <c r="CI1554" s="35"/>
      <c r="CJ1554" s="35"/>
      <c r="CK1554" s="35"/>
      <c r="CL1554" s="35"/>
      <c r="CM1554" s="35"/>
      <c r="CN1554" s="35"/>
      <c r="CO1554" s="35"/>
      <c r="CP1554" s="35"/>
      <c r="CQ1554" s="35"/>
      <c r="CR1554" s="35"/>
      <c r="CS1554" s="35"/>
      <c r="CT1554" s="35"/>
      <c r="CU1554" s="35"/>
      <c r="CV1554" s="35"/>
      <c r="CW1554" s="35"/>
      <c r="CX1554" s="35"/>
      <c r="CY1554" s="35"/>
      <c r="CZ1554" s="35"/>
      <c r="DA1554" s="35"/>
      <c r="DB1554" s="35"/>
      <c r="DC1554" s="35"/>
      <c r="DD1554" s="35"/>
      <c r="DE1554" s="35"/>
      <c r="DF1554" s="35"/>
      <c r="DG1554" s="35"/>
      <c r="DH1554" s="35"/>
      <c r="DI1554" s="35"/>
      <c r="DJ1554" s="35"/>
      <c r="DK1554" s="35"/>
      <c r="DL1554" s="35"/>
      <c r="DM1554" s="35"/>
    </row>
    <row r="1555" spans="1:117">
      <c r="A1555" s="9"/>
      <c r="B1555" s="9"/>
      <c r="C1555" s="42"/>
      <c r="D1555" s="79"/>
      <c r="E1555" s="80"/>
      <c r="F1555" s="80"/>
      <c r="G1555" s="80"/>
      <c r="H1555" s="80"/>
      <c r="I1555" s="80"/>
      <c r="J1555" s="80"/>
      <c r="K1555" s="80"/>
      <c r="L1555" s="80"/>
      <c r="M1555" s="80"/>
      <c r="N1555" s="80"/>
      <c r="O1555" s="80"/>
      <c r="P1555" s="80"/>
      <c r="Q1555" s="80"/>
      <c r="R1555" s="80"/>
      <c r="S1555" s="80"/>
      <c r="T1555" s="35"/>
      <c r="U1555" s="35"/>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5"/>
      <c r="BW1555" s="35"/>
      <c r="BX1555" s="35"/>
      <c r="BY1555" s="35"/>
      <c r="BZ1555" s="35"/>
      <c r="CA1555" s="35"/>
      <c r="CB1555" s="35"/>
      <c r="CC1555" s="35"/>
      <c r="CD1555" s="35"/>
      <c r="CE1555" s="35"/>
      <c r="CF1555" s="35"/>
      <c r="CG1555" s="35"/>
      <c r="CH1555" s="35"/>
      <c r="CI1555" s="35"/>
      <c r="CJ1555" s="35"/>
      <c r="CK1555" s="35"/>
      <c r="CL1555" s="35"/>
      <c r="CM1555" s="35"/>
      <c r="CN1555" s="35"/>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row>
    <row r="1556" spans="1:117">
      <c r="A1556" s="9"/>
      <c r="B1556" s="9"/>
      <c r="C1556" s="42"/>
      <c r="D1556" s="79"/>
      <c r="E1556" s="80"/>
      <c r="F1556" s="80"/>
      <c r="G1556" s="80"/>
      <c r="H1556" s="80"/>
      <c r="I1556" s="80"/>
      <c r="J1556" s="80"/>
      <c r="K1556" s="80"/>
      <c r="L1556" s="80"/>
      <c r="M1556" s="80"/>
      <c r="N1556" s="80"/>
      <c r="O1556" s="80"/>
      <c r="P1556" s="80"/>
      <c r="Q1556" s="80"/>
      <c r="R1556" s="80"/>
      <c r="S1556" s="80"/>
      <c r="T1556" s="35"/>
      <c r="U1556" s="35"/>
      <c r="V1556" s="35"/>
      <c r="W1556" s="35"/>
      <c r="X1556" s="35"/>
      <c r="Y1556" s="35"/>
      <c r="Z1556" s="35"/>
      <c r="AA1556" s="35"/>
      <c r="AB1556" s="35"/>
      <c r="AC1556" s="35"/>
      <c r="AD1556" s="35"/>
      <c r="AE1556" s="35"/>
      <c r="AF1556" s="35"/>
      <c r="AG1556" s="35"/>
      <c r="AH1556" s="35"/>
      <c r="AI1556" s="35"/>
      <c r="AJ1556" s="35"/>
      <c r="AK1556" s="35"/>
      <c r="AL1556" s="35"/>
      <c r="AM1556" s="35"/>
      <c r="AN1556" s="35"/>
      <c r="AO1556" s="35"/>
      <c r="AP1556" s="35"/>
      <c r="AQ1556" s="35"/>
      <c r="AR1556" s="35"/>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5"/>
      <c r="BW1556" s="35"/>
      <c r="BX1556" s="35"/>
      <c r="BY1556" s="35"/>
      <c r="BZ1556" s="35"/>
      <c r="CA1556" s="35"/>
      <c r="CB1556" s="35"/>
      <c r="CC1556" s="35"/>
      <c r="CD1556" s="35"/>
      <c r="CE1556" s="35"/>
      <c r="CF1556" s="35"/>
      <c r="CG1556" s="35"/>
      <c r="CH1556" s="35"/>
      <c r="CI1556" s="35"/>
      <c r="CJ1556" s="35"/>
      <c r="CK1556" s="35"/>
      <c r="CL1556" s="35"/>
      <c r="CM1556" s="35"/>
      <c r="CN1556" s="35"/>
      <c r="CO1556" s="35"/>
      <c r="CP1556" s="35"/>
      <c r="CQ1556" s="35"/>
      <c r="CR1556" s="35"/>
      <c r="CS1556" s="35"/>
      <c r="CT1556" s="35"/>
      <c r="CU1556" s="35"/>
      <c r="CV1556" s="35"/>
      <c r="CW1556" s="35"/>
      <c r="CX1556" s="35"/>
      <c r="CY1556" s="35"/>
      <c r="CZ1556" s="35"/>
      <c r="DA1556" s="35"/>
      <c r="DB1556" s="35"/>
      <c r="DC1556" s="35"/>
      <c r="DD1556" s="35"/>
      <c r="DE1556" s="35"/>
      <c r="DF1556" s="35"/>
      <c r="DG1556" s="35"/>
      <c r="DH1556" s="35"/>
      <c r="DI1556" s="35"/>
      <c r="DJ1556" s="35"/>
      <c r="DK1556" s="35"/>
      <c r="DL1556" s="35"/>
      <c r="DM1556" s="35"/>
    </row>
    <row r="1557" spans="1:117">
      <c r="A1557" s="9"/>
      <c r="B1557" s="9"/>
      <c r="C1557" s="42"/>
      <c r="D1557" s="79"/>
      <c r="E1557" s="80"/>
      <c r="F1557" s="80"/>
      <c r="G1557" s="80"/>
      <c r="H1557" s="80"/>
      <c r="I1557" s="80"/>
      <c r="J1557" s="80"/>
      <c r="K1557" s="80"/>
      <c r="L1557" s="80"/>
      <c r="M1557" s="80"/>
      <c r="N1557" s="80"/>
      <c r="O1557" s="80"/>
      <c r="P1557" s="80"/>
      <c r="Q1557" s="80"/>
      <c r="R1557" s="80"/>
      <c r="S1557" s="80"/>
      <c r="T1557" s="35"/>
      <c r="U1557" s="35"/>
      <c r="V1557" s="35"/>
      <c r="W1557" s="35"/>
      <c r="X1557" s="35"/>
      <c r="Y1557" s="35"/>
      <c r="Z1557" s="35"/>
      <c r="AA1557" s="35"/>
      <c r="AB1557" s="35"/>
      <c r="AC1557" s="35"/>
      <c r="AD1557" s="35"/>
      <c r="AE1557" s="35"/>
      <c r="AF1557" s="35"/>
      <c r="AG1557" s="35"/>
      <c r="AH1557" s="35"/>
      <c r="AI1557" s="35"/>
      <c r="AJ1557" s="35"/>
      <c r="AK1557" s="35"/>
      <c r="AL1557" s="35"/>
      <c r="AM1557" s="35"/>
      <c r="AN1557" s="35"/>
      <c r="AO1557" s="35"/>
      <c r="AP1557" s="35"/>
      <c r="AQ1557" s="35"/>
      <c r="AR1557" s="35"/>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5"/>
      <c r="BW1557" s="35"/>
      <c r="BX1557" s="35"/>
      <c r="BY1557" s="35"/>
      <c r="BZ1557" s="35"/>
      <c r="CA1557" s="35"/>
      <c r="CB1557" s="35"/>
      <c r="CC1557" s="35"/>
      <c r="CD1557" s="35"/>
      <c r="CE1557" s="35"/>
      <c r="CF1557" s="35"/>
      <c r="CG1557" s="35"/>
      <c r="CH1557" s="35"/>
      <c r="CI1557" s="35"/>
      <c r="CJ1557" s="35"/>
      <c r="CK1557" s="35"/>
      <c r="CL1557" s="35"/>
      <c r="CM1557" s="35"/>
      <c r="CN1557" s="35"/>
      <c r="CO1557" s="35"/>
      <c r="CP1557" s="35"/>
      <c r="CQ1557" s="35"/>
      <c r="CR1557" s="35"/>
      <c r="CS1557" s="35"/>
      <c r="CT1557" s="35"/>
      <c r="CU1557" s="35"/>
      <c r="CV1557" s="35"/>
      <c r="CW1557" s="35"/>
      <c r="CX1557" s="35"/>
      <c r="CY1557" s="35"/>
      <c r="CZ1557" s="35"/>
      <c r="DA1557" s="35"/>
      <c r="DB1557" s="35"/>
      <c r="DC1557" s="35"/>
      <c r="DD1557" s="35"/>
      <c r="DE1557" s="35"/>
      <c r="DF1557" s="35"/>
      <c r="DG1557" s="35"/>
      <c r="DH1557" s="35"/>
      <c r="DI1557" s="35"/>
      <c r="DJ1557" s="35"/>
      <c r="DK1557" s="35"/>
      <c r="DL1557" s="35"/>
      <c r="DM1557" s="35"/>
    </row>
    <row r="1558" spans="1:117">
      <c r="A1558" s="9"/>
      <c r="B1558" s="9"/>
      <c r="C1558" s="42"/>
      <c r="D1558" s="79"/>
      <c r="E1558" s="80"/>
      <c r="F1558" s="80"/>
      <c r="G1558" s="80"/>
      <c r="H1558" s="80"/>
      <c r="I1558" s="80"/>
      <c r="J1558" s="80"/>
      <c r="K1558" s="80"/>
      <c r="L1558" s="80"/>
      <c r="M1558" s="80"/>
      <c r="N1558" s="80"/>
      <c r="O1558" s="80"/>
      <c r="P1558" s="80"/>
      <c r="Q1558" s="80"/>
      <c r="R1558" s="80"/>
      <c r="S1558" s="80"/>
      <c r="T1558" s="35"/>
      <c r="U1558" s="35"/>
      <c r="V1558" s="35"/>
      <c r="W1558" s="35"/>
      <c r="X1558" s="35"/>
      <c r="Y1558" s="35"/>
      <c r="Z1558" s="35"/>
      <c r="AA1558" s="35"/>
      <c r="AB1558" s="35"/>
      <c r="AC1558" s="35"/>
      <c r="AD1558" s="35"/>
      <c r="AE1558" s="35"/>
      <c r="AF1558" s="35"/>
      <c r="AG1558" s="35"/>
      <c r="AH1558" s="35"/>
      <c r="AI1558" s="35"/>
      <c r="AJ1558" s="35"/>
      <c r="AK1558" s="35"/>
      <c r="AL1558" s="35"/>
      <c r="AM1558" s="35"/>
      <c r="AN1558" s="35"/>
      <c r="AO1558" s="35"/>
      <c r="AP1558" s="35"/>
      <c r="AQ1558" s="35"/>
      <c r="AR1558" s="35"/>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5"/>
      <c r="BW1558" s="35"/>
      <c r="BX1558" s="35"/>
      <c r="BY1558" s="35"/>
      <c r="BZ1558" s="35"/>
      <c r="CA1558" s="35"/>
      <c r="CB1558" s="35"/>
      <c r="CC1558" s="35"/>
      <c r="CD1558" s="35"/>
      <c r="CE1558" s="35"/>
      <c r="CF1558" s="35"/>
      <c r="CG1558" s="35"/>
      <c r="CH1558" s="35"/>
      <c r="CI1558" s="35"/>
      <c r="CJ1558" s="35"/>
      <c r="CK1558" s="35"/>
      <c r="CL1558" s="35"/>
      <c r="CM1558" s="35"/>
      <c r="CN1558" s="35"/>
      <c r="CO1558" s="35"/>
      <c r="CP1558" s="35"/>
      <c r="CQ1558" s="35"/>
      <c r="CR1558" s="35"/>
      <c r="CS1558" s="35"/>
      <c r="CT1558" s="35"/>
      <c r="CU1558" s="35"/>
      <c r="CV1558" s="35"/>
      <c r="CW1558" s="35"/>
      <c r="CX1558" s="35"/>
      <c r="CY1558" s="35"/>
      <c r="CZ1558" s="35"/>
      <c r="DA1558" s="35"/>
      <c r="DB1558" s="35"/>
      <c r="DC1558" s="35"/>
      <c r="DD1558" s="35"/>
      <c r="DE1558" s="35"/>
      <c r="DF1558" s="35"/>
      <c r="DG1558" s="35"/>
      <c r="DH1558" s="35"/>
      <c r="DI1558" s="35"/>
      <c r="DJ1558" s="35"/>
      <c r="DK1558" s="35"/>
      <c r="DL1558" s="35"/>
      <c r="DM1558" s="35"/>
    </row>
    <row r="1559" spans="1:117">
      <c r="A1559" s="9"/>
      <c r="B1559" s="9"/>
      <c r="C1559" s="42"/>
      <c r="D1559" s="79"/>
      <c r="E1559" s="80"/>
      <c r="F1559" s="80"/>
      <c r="G1559" s="80"/>
      <c r="H1559" s="80"/>
      <c r="I1559" s="80"/>
      <c r="J1559" s="80"/>
      <c r="K1559" s="80"/>
      <c r="L1559" s="80"/>
      <c r="M1559" s="80"/>
      <c r="N1559" s="80"/>
      <c r="O1559" s="80"/>
      <c r="P1559" s="80"/>
      <c r="Q1559" s="80"/>
      <c r="R1559" s="80"/>
      <c r="S1559" s="80"/>
      <c r="T1559" s="35"/>
      <c r="U1559" s="35"/>
      <c r="V1559" s="35"/>
      <c r="W1559" s="35"/>
      <c r="X1559" s="35"/>
      <c r="Y1559" s="35"/>
      <c r="Z1559" s="35"/>
      <c r="AA1559" s="35"/>
      <c r="AB1559" s="35"/>
      <c r="AC1559" s="35"/>
      <c r="AD1559" s="35"/>
      <c r="AE1559" s="35"/>
      <c r="AF1559" s="35"/>
      <c r="AG1559" s="35"/>
      <c r="AH1559" s="35"/>
      <c r="AI1559" s="35"/>
      <c r="AJ1559" s="35"/>
      <c r="AK1559" s="35"/>
      <c r="AL1559" s="35"/>
      <c r="AM1559" s="35"/>
      <c r="AN1559" s="35"/>
      <c r="AO1559" s="35"/>
      <c r="AP1559" s="35"/>
      <c r="AQ1559" s="35"/>
      <c r="AR1559" s="35"/>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5"/>
      <c r="BW1559" s="35"/>
      <c r="BX1559" s="35"/>
      <c r="BY1559" s="35"/>
      <c r="BZ1559" s="35"/>
      <c r="CA1559" s="35"/>
      <c r="CB1559" s="35"/>
      <c r="CC1559" s="35"/>
      <c r="CD1559" s="35"/>
      <c r="CE1559" s="35"/>
      <c r="CF1559" s="35"/>
      <c r="CG1559" s="35"/>
      <c r="CH1559" s="35"/>
      <c r="CI1559" s="35"/>
      <c r="CJ1559" s="35"/>
      <c r="CK1559" s="35"/>
      <c r="CL1559" s="35"/>
      <c r="CM1559" s="35"/>
      <c r="CN1559" s="35"/>
      <c r="CO1559" s="35"/>
      <c r="CP1559" s="35"/>
      <c r="CQ1559" s="35"/>
      <c r="CR1559" s="35"/>
      <c r="CS1559" s="35"/>
      <c r="CT1559" s="35"/>
      <c r="CU1559" s="35"/>
      <c r="CV1559" s="35"/>
      <c r="CW1559" s="35"/>
      <c r="CX1559" s="35"/>
      <c r="CY1559" s="35"/>
      <c r="CZ1559" s="35"/>
      <c r="DA1559" s="35"/>
      <c r="DB1559" s="35"/>
      <c r="DC1559" s="35"/>
      <c r="DD1559" s="35"/>
      <c r="DE1559" s="35"/>
      <c r="DF1559" s="35"/>
      <c r="DG1559" s="35"/>
      <c r="DH1559" s="35"/>
      <c r="DI1559" s="35"/>
      <c r="DJ1559" s="35"/>
      <c r="DK1559" s="35"/>
      <c r="DL1559" s="35"/>
      <c r="DM1559" s="35"/>
    </row>
    <row r="1560" spans="1:117">
      <c r="A1560" s="9"/>
      <c r="B1560" s="9"/>
      <c r="C1560" s="42"/>
      <c r="D1560" s="79"/>
      <c r="E1560" s="80"/>
      <c r="F1560" s="80"/>
      <c r="G1560" s="80"/>
      <c r="H1560" s="80"/>
      <c r="I1560" s="80"/>
      <c r="J1560" s="80"/>
      <c r="K1560" s="80"/>
      <c r="L1560" s="80"/>
      <c r="M1560" s="80"/>
      <c r="N1560" s="80"/>
      <c r="O1560" s="80"/>
      <c r="P1560" s="80"/>
      <c r="Q1560" s="80"/>
      <c r="R1560" s="80"/>
      <c r="S1560" s="80"/>
      <c r="T1560" s="35"/>
      <c r="U1560" s="35"/>
      <c r="V1560" s="35"/>
      <c r="W1560" s="35"/>
      <c r="X1560" s="35"/>
      <c r="Y1560" s="35"/>
      <c r="Z1560" s="35"/>
      <c r="AA1560" s="35"/>
      <c r="AB1560" s="35"/>
      <c r="AC1560" s="35"/>
      <c r="AD1560" s="35"/>
      <c r="AE1560" s="35"/>
      <c r="AF1560" s="35"/>
      <c r="AG1560" s="35"/>
      <c r="AH1560" s="35"/>
      <c r="AI1560" s="35"/>
      <c r="AJ1560" s="35"/>
      <c r="AK1560" s="35"/>
      <c r="AL1560" s="35"/>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5"/>
      <c r="BW1560" s="35"/>
      <c r="BX1560" s="35"/>
      <c r="BY1560" s="35"/>
      <c r="BZ1560" s="35"/>
      <c r="CA1560" s="35"/>
      <c r="CB1560" s="35"/>
      <c r="CC1560" s="35"/>
      <c r="CD1560" s="35"/>
      <c r="CE1560" s="35"/>
      <c r="CF1560" s="35"/>
      <c r="CG1560" s="35"/>
      <c r="CH1560" s="35"/>
      <c r="CI1560" s="35"/>
      <c r="CJ1560" s="35"/>
      <c r="CK1560" s="35"/>
      <c r="CL1560" s="35"/>
      <c r="CM1560" s="35"/>
      <c r="CN1560" s="35"/>
      <c r="CO1560" s="35"/>
      <c r="CP1560" s="35"/>
      <c r="CQ1560" s="35"/>
      <c r="CR1560" s="35"/>
      <c r="CS1560" s="35"/>
      <c r="CT1560" s="35"/>
      <c r="CU1560" s="35"/>
      <c r="CV1560" s="35"/>
      <c r="CW1560" s="35"/>
      <c r="CX1560" s="35"/>
      <c r="CY1560" s="35"/>
      <c r="CZ1560" s="35"/>
      <c r="DA1560" s="35"/>
      <c r="DB1560" s="35"/>
      <c r="DC1560" s="35"/>
      <c r="DD1560" s="35"/>
      <c r="DE1560" s="35"/>
      <c r="DF1560" s="35"/>
      <c r="DG1560" s="35"/>
      <c r="DH1560" s="35"/>
      <c r="DI1560" s="35"/>
      <c r="DJ1560" s="35"/>
      <c r="DK1560" s="35"/>
      <c r="DL1560" s="35"/>
      <c r="DM1560" s="35"/>
    </row>
    <row r="1561" spans="1:117">
      <c r="A1561" s="9"/>
      <c r="B1561" s="9"/>
      <c r="C1561" s="42"/>
      <c r="D1561" s="79"/>
      <c r="E1561" s="80"/>
      <c r="F1561" s="80"/>
      <c r="G1561" s="80"/>
      <c r="H1561" s="80"/>
      <c r="I1561" s="80"/>
      <c r="J1561" s="80"/>
      <c r="K1561" s="80"/>
      <c r="L1561" s="80"/>
      <c r="M1561" s="80"/>
      <c r="N1561" s="80"/>
      <c r="O1561" s="80"/>
      <c r="P1561" s="80"/>
      <c r="Q1561" s="80"/>
      <c r="R1561" s="80"/>
      <c r="S1561" s="80"/>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5"/>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c r="BW1561" s="35"/>
      <c r="BX1561" s="35"/>
      <c r="BY1561" s="35"/>
      <c r="BZ1561" s="35"/>
      <c r="CA1561" s="35"/>
      <c r="CB1561" s="35"/>
      <c r="CC1561" s="35"/>
      <c r="CD1561" s="35"/>
      <c r="CE1561" s="35"/>
      <c r="CF1561" s="35"/>
      <c r="CG1561" s="35"/>
      <c r="CH1561" s="35"/>
      <c r="CI1561" s="35"/>
      <c r="CJ1561" s="35"/>
      <c r="CK1561" s="35"/>
      <c r="CL1561" s="35"/>
      <c r="CM1561" s="35"/>
      <c r="CN1561" s="35"/>
      <c r="CO1561" s="35"/>
      <c r="CP1561" s="35"/>
      <c r="CQ1561" s="35"/>
      <c r="CR1561" s="35"/>
      <c r="CS1561" s="35"/>
      <c r="CT1561" s="35"/>
      <c r="CU1561" s="35"/>
      <c r="CV1561" s="35"/>
      <c r="CW1561" s="35"/>
      <c r="CX1561" s="35"/>
      <c r="CY1561" s="35"/>
      <c r="CZ1561" s="35"/>
      <c r="DA1561" s="35"/>
      <c r="DB1561" s="35"/>
      <c r="DC1561" s="35"/>
      <c r="DD1561" s="35"/>
      <c r="DE1561" s="35"/>
      <c r="DF1561" s="35"/>
      <c r="DG1561" s="35"/>
      <c r="DH1561" s="35"/>
      <c r="DI1561" s="35"/>
      <c r="DJ1561" s="35"/>
      <c r="DK1561" s="35"/>
      <c r="DL1561" s="35"/>
      <c r="DM1561" s="35"/>
    </row>
    <row r="1562" spans="1:117">
      <c r="A1562" s="9"/>
      <c r="B1562" s="9"/>
      <c r="C1562" s="42"/>
      <c r="D1562" s="79"/>
      <c r="E1562" s="80"/>
      <c r="F1562" s="80"/>
      <c r="G1562" s="80"/>
      <c r="H1562" s="80"/>
      <c r="I1562" s="80"/>
      <c r="J1562" s="80"/>
      <c r="K1562" s="80"/>
      <c r="L1562" s="80"/>
      <c r="M1562" s="80"/>
      <c r="N1562" s="80"/>
      <c r="O1562" s="80"/>
      <c r="P1562" s="80"/>
      <c r="Q1562" s="80"/>
      <c r="R1562" s="80"/>
      <c r="S1562" s="80"/>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5"/>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5"/>
      <c r="BW1562" s="35"/>
      <c r="BX1562" s="35"/>
      <c r="BY1562" s="35"/>
      <c r="BZ1562" s="35"/>
      <c r="CA1562" s="35"/>
      <c r="CB1562" s="35"/>
      <c r="CC1562" s="35"/>
      <c r="CD1562" s="35"/>
      <c r="CE1562" s="35"/>
      <c r="CF1562" s="35"/>
      <c r="CG1562" s="35"/>
      <c r="CH1562" s="35"/>
      <c r="CI1562" s="35"/>
      <c r="CJ1562" s="35"/>
      <c r="CK1562" s="35"/>
      <c r="CL1562" s="35"/>
      <c r="CM1562" s="35"/>
      <c r="CN1562" s="35"/>
      <c r="CO1562" s="35"/>
      <c r="CP1562" s="35"/>
      <c r="CQ1562" s="35"/>
      <c r="CR1562" s="35"/>
      <c r="CS1562" s="35"/>
      <c r="CT1562" s="35"/>
      <c r="CU1562" s="35"/>
      <c r="CV1562" s="35"/>
      <c r="CW1562" s="35"/>
      <c r="CX1562" s="35"/>
      <c r="CY1562" s="35"/>
      <c r="CZ1562" s="35"/>
      <c r="DA1562" s="35"/>
      <c r="DB1562" s="35"/>
      <c r="DC1562" s="35"/>
      <c r="DD1562" s="35"/>
      <c r="DE1562" s="35"/>
      <c r="DF1562" s="35"/>
      <c r="DG1562" s="35"/>
      <c r="DH1562" s="35"/>
      <c r="DI1562" s="35"/>
      <c r="DJ1562" s="35"/>
      <c r="DK1562" s="35"/>
      <c r="DL1562" s="35"/>
      <c r="DM1562" s="35"/>
    </row>
    <row r="1563" spans="1:117">
      <c r="A1563" s="9"/>
      <c r="B1563" s="9"/>
      <c r="C1563" s="42"/>
      <c r="D1563" s="79"/>
      <c r="E1563" s="80"/>
      <c r="F1563" s="80"/>
      <c r="G1563" s="80"/>
      <c r="H1563" s="80"/>
      <c r="I1563" s="80"/>
      <c r="J1563" s="80"/>
      <c r="K1563" s="80"/>
      <c r="L1563" s="80"/>
      <c r="M1563" s="80"/>
      <c r="N1563" s="80"/>
      <c r="O1563" s="80"/>
      <c r="P1563" s="80"/>
      <c r="Q1563" s="80"/>
      <c r="R1563" s="80"/>
      <c r="S1563" s="80"/>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5"/>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5"/>
      <c r="BW1563" s="35"/>
      <c r="BX1563" s="35"/>
      <c r="BY1563" s="35"/>
      <c r="BZ1563" s="35"/>
      <c r="CA1563" s="35"/>
      <c r="CB1563" s="35"/>
      <c r="CC1563" s="35"/>
      <c r="CD1563" s="35"/>
      <c r="CE1563" s="35"/>
      <c r="CF1563" s="35"/>
      <c r="CG1563" s="35"/>
      <c r="CH1563" s="35"/>
      <c r="CI1563" s="35"/>
      <c r="CJ1563" s="35"/>
      <c r="CK1563" s="35"/>
      <c r="CL1563" s="35"/>
      <c r="CM1563" s="35"/>
      <c r="CN1563" s="35"/>
      <c r="CO1563" s="35"/>
      <c r="CP1563" s="35"/>
      <c r="CQ1563" s="35"/>
      <c r="CR1563" s="35"/>
      <c r="CS1563" s="35"/>
      <c r="CT1563" s="35"/>
      <c r="CU1563" s="35"/>
      <c r="CV1563" s="35"/>
      <c r="CW1563" s="35"/>
      <c r="CX1563" s="35"/>
      <c r="CY1563" s="35"/>
      <c r="CZ1563" s="35"/>
      <c r="DA1563" s="35"/>
      <c r="DB1563" s="35"/>
      <c r="DC1563" s="35"/>
      <c r="DD1563" s="35"/>
      <c r="DE1563" s="35"/>
      <c r="DF1563" s="35"/>
      <c r="DG1563" s="35"/>
      <c r="DH1563" s="35"/>
      <c r="DI1563" s="35"/>
      <c r="DJ1563" s="35"/>
      <c r="DK1563" s="35"/>
      <c r="DL1563" s="35"/>
      <c r="DM1563" s="35"/>
    </row>
    <row r="1564" spans="1:117">
      <c r="A1564" s="9"/>
      <c r="B1564" s="9"/>
      <c r="C1564" s="42"/>
      <c r="D1564" s="79"/>
      <c r="E1564" s="80"/>
      <c r="F1564" s="80"/>
      <c r="G1564" s="80"/>
      <c r="H1564" s="80"/>
      <c r="I1564" s="80"/>
      <c r="J1564" s="80"/>
      <c r="K1564" s="80"/>
      <c r="L1564" s="80"/>
      <c r="M1564" s="80"/>
      <c r="N1564" s="80"/>
      <c r="O1564" s="80"/>
      <c r="P1564" s="80"/>
      <c r="Q1564" s="80"/>
      <c r="R1564" s="80"/>
      <c r="S1564" s="80"/>
      <c r="T1564" s="35"/>
      <c r="U1564" s="35"/>
      <c r="V1564" s="35"/>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5"/>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5"/>
      <c r="BW1564" s="35"/>
      <c r="BX1564" s="35"/>
      <c r="BY1564" s="35"/>
      <c r="BZ1564" s="35"/>
      <c r="CA1564" s="35"/>
      <c r="CB1564" s="35"/>
      <c r="CC1564" s="35"/>
      <c r="CD1564" s="35"/>
      <c r="CE1564" s="35"/>
      <c r="CF1564" s="35"/>
      <c r="CG1564" s="35"/>
      <c r="CH1564" s="35"/>
      <c r="CI1564" s="35"/>
      <c r="CJ1564" s="35"/>
      <c r="CK1564" s="35"/>
      <c r="CL1564" s="35"/>
      <c r="CM1564" s="35"/>
      <c r="CN1564" s="35"/>
      <c r="CO1564" s="35"/>
      <c r="CP1564" s="35"/>
      <c r="CQ1564" s="35"/>
      <c r="CR1564" s="35"/>
      <c r="CS1564" s="35"/>
      <c r="CT1564" s="35"/>
      <c r="CU1564" s="35"/>
      <c r="CV1564" s="35"/>
      <c r="CW1564" s="35"/>
      <c r="CX1564" s="35"/>
      <c r="CY1564" s="35"/>
      <c r="CZ1564" s="35"/>
      <c r="DA1564" s="35"/>
      <c r="DB1564" s="35"/>
      <c r="DC1564" s="35"/>
      <c r="DD1564" s="35"/>
      <c r="DE1564" s="35"/>
      <c r="DF1564" s="35"/>
      <c r="DG1564" s="35"/>
      <c r="DH1564" s="35"/>
      <c r="DI1564" s="35"/>
      <c r="DJ1564" s="35"/>
      <c r="DK1564" s="35"/>
      <c r="DL1564" s="35"/>
      <c r="DM1564" s="35"/>
    </row>
    <row r="1565" spans="1:117">
      <c r="A1565" s="9"/>
      <c r="B1565" s="9"/>
      <c r="C1565" s="42"/>
      <c r="D1565" s="79"/>
      <c r="E1565" s="80"/>
      <c r="F1565" s="80"/>
      <c r="G1565" s="80"/>
      <c r="H1565" s="80"/>
      <c r="I1565" s="80"/>
      <c r="J1565" s="80"/>
      <c r="K1565" s="80"/>
      <c r="L1565" s="80"/>
      <c r="M1565" s="80"/>
      <c r="N1565" s="80"/>
      <c r="O1565" s="80"/>
      <c r="P1565" s="80"/>
      <c r="Q1565" s="80"/>
      <c r="R1565" s="80"/>
      <c r="S1565" s="80"/>
      <c r="T1565" s="35"/>
      <c r="U1565" s="35"/>
      <c r="V1565" s="35"/>
      <c r="W1565" s="35"/>
      <c r="X1565" s="35"/>
      <c r="Y1565" s="35"/>
      <c r="Z1565" s="35"/>
      <c r="AA1565" s="35"/>
      <c r="AB1565" s="35"/>
      <c r="AC1565" s="35"/>
      <c r="AD1565" s="35"/>
      <c r="AE1565" s="35"/>
      <c r="AF1565" s="35"/>
      <c r="AG1565" s="35"/>
      <c r="AH1565" s="35"/>
      <c r="AI1565" s="35"/>
      <c r="AJ1565" s="35"/>
      <c r="AK1565" s="35"/>
      <c r="AL1565" s="35"/>
      <c r="AM1565" s="35"/>
      <c r="AN1565" s="35"/>
      <c r="AO1565" s="35"/>
      <c r="AP1565" s="35"/>
      <c r="AQ1565" s="35"/>
      <c r="AR1565" s="35"/>
      <c r="AS1565" s="35"/>
      <c r="AT1565" s="35"/>
      <c r="AU1565" s="35"/>
      <c r="AV1565" s="35"/>
      <c r="AW1565" s="35"/>
      <c r="AX1565" s="35"/>
      <c r="AY1565" s="35"/>
      <c r="AZ1565" s="35"/>
      <c r="BA1565" s="35"/>
      <c r="BB1565" s="35"/>
      <c r="BC1565" s="35"/>
      <c r="BD1565" s="35"/>
      <c r="BE1565" s="35"/>
      <c r="BF1565" s="35"/>
      <c r="BG1565" s="35"/>
      <c r="BH1565" s="35"/>
      <c r="BI1565" s="35"/>
      <c r="BJ1565" s="35"/>
      <c r="BK1565" s="35"/>
      <c r="BL1565" s="35"/>
      <c r="BM1565" s="35"/>
      <c r="BN1565" s="35"/>
      <c r="BO1565" s="35"/>
      <c r="BP1565" s="35"/>
      <c r="BQ1565" s="35"/>
      <c r="BR1565" s="35"/>
      <c r="BS1565" s="35"/>
      <c r="BT1565" s="35"/>
      <c r="BU1565" s="35"/>
      <c r="BV1565" s="35"/>
      <c r="BW1565" s="35"/>
      <c r="BX1565" s="35"/>
      <c r="BY1565" s="35"/>
      <c r="BZ1565" s="35"/>
      <c r="CA1565" s="35"/>
      <c r="CB1565" s="35"/>
      <c r="CC1565" s="35"/>
      <c r="CD1565" s="35"/>
      <c r="CE1565" s="35"/>
      <c r="CF1565" s="35"/>
      <c r="CG1565" s="35"/>
      <c r="CH1565" s="35"/>
      <c r="CI1565" s="35"/>
      <c r="CJ1565" s="35"/>
      <c r="CK1565" s="35"/>
      <c r="CL1565" s="35"/>
      <c r="CM1565" s="35"/>
      <c r="CN1565" s="35"/>
      <c r="CO1565" s="35"/>
      <c r="CP1565" s="35"/>
      <c r="CQ1565" s="35"/>
      <c r="CR1565" s="35"/>
      <c r="CS1565" s="35"/>
      <c r="CT1565" s="35"/>
      <c r="CU1565" s="35"/>
      <c r="CV1565" s="35"/>
      <c r="CW1565" s="35"/>
      <c r="CX1565" s="35"/>
      <c r="CY1565" s="35"/>
      <c r="CZ1565" s="35"/>
      <c r="DA1565" s="35"/>
      <c r="DB1565" s="35"/>
      <c r="DC1565" s="35"/>
      <c r="DD1565" s="35"/>
      <c r="DE1565" s="35"/>
      <c r="DF1565" s="35"/>
      <c r="DG1565" s="35"/>
      <c r="DH1565" s="35"/>
      <c r="DI1565" s="35"/>
      <c r="DJ1565" s="35"/>
      <c r="DK1565" s="35"/>
      <c r="DL1565" s="35"/>
      <c r="DM1565" s="35"/>
    </row>
    <row r="1566" spans="1:117">
      <c r="A1566" s="9"/>
      <c r="B1566" s="9"/>
      <c r="C1566" s="42"/>
      <c r="D1566" s="79"/>
      <c r="E1566" s="80"/>
      <c r="F1566" s="80"/>
      <c r="G1566" s="80"/>
      <c r="H1566" s="80"/>
      <c r="I1566" s="80"/>
      <c r="J1566" s="80"/>
      <c r="K1566" s="80"/>
      <c r="L1566" s="80"/>
      <c r="M1566" s="80"/>
      <c r="N1566" s="80"/>
      <c r="O1566" s="80"/>
      <c r="P1566" s="80"/>
      <c r="Q1566" s="80"/>
      <c r="R1566" s="80"/>
      <c r="S1566" s="80"/>
      <c r="T1566" s="35"/>
      <c r="U1566" s="35"/>
      <c r="V1566" s="35"/>
      <c r="W1566" s="35"/>
      <c r="X1566" s="35"/>
      <c r="Y1566" s="35"/>
      <c r="Z1566" s="35"/>
      <c r="AA1566" s="35"/>
      <c r="AB1566" s="35"/>
      <c r="AC1566" s="35"/>
      <c r="AD1566" s="35"/>
      <c r="AE1566" s="35"/>
      <c r="AF1566" s="35"/>
      <c r="AG1566" s="35"/>
      <c r="AH1566" s="35"/>
      <c r="AI1566" s="35"/>
      <c r="AJ1566" s="35"/>
      <c r="AK1566" s="35"/>
      <c r="AL1566" s="35"/>
      <c r="AM1566" s="35"/>
      <c r="AN1566" s="35"/>
      <c r="AO1566" s="35"/>
      <c r="AP1566" s="35"/>
      <c r="AQ1566" s="35"/>
      <c r="AR1566" s="35"/>
      <c r="AS1566" s="35"/>
      <c r="AT1566" s="35"/>
      <c r="AU1566" s="35"/>
      <c r="AV1566" s="35"/>
      <c r="AW1566" s="35"/>
      <c r="AX1566" s="35"/>
      <c r="AY1566" s="35"/>
      <c r="AZ1566" s="35"/>
      <c r="BA1566" s="35"/>
      <c r="BB1566" s="35"/>
      <c r="BC1566" s="35"/>
      <c r="BD1566" s="35"/>
      <c r="BE1566" s="35"/>
      <c r="BF1566" s="35"/>
      <c r="BG1566" s="35"/>
      <c r="BH1566" s="35"/>
      <c r="BI1566" s="35"/>
      <c r="BJ1566" s="35"/>
      <c r="BK1566" s="35"/>
      <c r="BL1566" s="35"/>
      <c r="BM1566" s="35"/>
      <c r="BN1566" s="35"/>
      <c r="BO1566" s="35"/>
      <c r="BP1566" s="35"/>
      <c r="BQ1566" s="35"/>
      <c r="BR1566" s="35"/>
      <c r="BS1566" s="35"/>
      <c r="BT1566" s="35"/>
      <c r="BU1566" s="35"/>
      <c r="BV1566" s="35"/>
      <c r="BW1566" s="35"/>
      <c r="BX1566" s="35"/>
      <c r="BY1566" s="35"/>
      <c r="BZ1566" s="35"/>
      <c r="CA1566" s="35"/>
      <c r="CB1566" s="35"/>
      <c r="CC1566" s="35"/>
      <c r="CD1566" s="35"/>
      <c r="CE1566" s="35"/>
      <c r="CF1566" s="35"/>
      <c r="CG1566" s="35"/>
      <c r="CH1566" s="35"/>
      <c r="CI1566" s="35"/>
      <c r="CJ1566" s="35"/>
      <c r="CK1566" s="35"/>
      <c r="CL1566" s="35"/>
      <c r="CM1566" s="35"/>
      <c r="CN1566" s="35"/>
      <c r="CO1566" s="35"/>
      <c r="CP1566" s="35"/>
      <c r="CQ1566" s="35"/>
      <c r="CR1566" s="35"/>
      <c r="CS1566" s="35"/>
      <c r="CT1566" s="35"/>
      <c r="CU1566" s="35"/>
      <c r="CV1566" s="35"/>
      <c r="CW1566" s="35"/>
      <c r="CX1566" s="35"/>
      <c r="CY1566" s="35"/>
      <c r="CZ1566" s="35"/>
      <c r="DA1566" s="35"/>
      <c r="DB1566" s="35"/>
      <c r="DC1566" s="35"/>
      <c r="DD1566" s="35"/>
      <c r="DE1566" s="35"/>
      <c r="DF1566" s="35"/>
      <c r="DG1566" s="35"/>
      <c r="DH1566" s="35"/>
      <c r="DI1566" s="35"/>
      <c r="DJ1566" s="35"/>
      <c r="DK1566" s="35"/>
      <c r="DL1566" s="35"/>
      <c r="DM1566" s="35"/>
    </row>
    <row r="1567" spans="1:117">
      <c r="A1567" s="9"/>
      <c r="B1567" s="9"/>
      <c r="C1567" s="42"/>
      <c r="D1567" s="79"/>
      <c r="E1567" s="80"/>
      <c r="F1567" s="80"/>
      <c r="G1567" s="80"/>
      <c r="H1567" s="80"/>
      <c r="I1567" s="80"/>
      <c r="J1567" s="80"/>
      <c r="K1567" s="80"/>
      <c r="L1567" s="80"/>
      <c r="M1567" s="80"/>
      <c r="N1567" s="80"/>
      <c r="O1567" s="80"/>
      <c r="P1567" s="80"/>
      <c r="Q1567" s="80"/>
      <c r="R1567" s="80"/>
      <c r="S1567" s="80"/>
      <c r="T1567" s="35"/>
      <c r="U1567" s="35"/>
      <c r="V1567" s="35"/>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5"/>
      <c r="AS1567" s="35"/>
      <c r="AT1567" s="35"/>
      <c r="AU1567" s="35"/>
      <c r="AV1567" s="35"/>
      <c r="AW1567" s="35"/>
      <c r="AX1567" s="35"/>
      <c r="AY1567" s="35"/>
      <c r="AZ1567" s="35"/>
      <c r="BA1567" s="35"/>
      <c r="BB1567" s="35"/>
      <c r="BC1567" s="35"/>
      <c r="BD1567" s="35"/>
      <c r="BE1567" s="35"/>
      <c r="BF1567" s="35"/>
      <c r="BG1567" s="35"/>
      <c r="BH1567" s="35"/>
      <c r="BI1567" s="35"/>
      <c r="BJ1567" s="35"/>
      <c r="BK1567" s="35"/>
      <c r="BL1567" s="35"/>
      <c r="BM1567" s="35"/>
      <c r="BN1567" s="35"/>
      <c r="BO1567" s="35"/>
      <c r="BP1567" s="35"/>
      <c r="BQ1567" s="35"/>
      <c r="BR1567" s="35"/>
      <c r="BS1567" s="35"/>
      <c r="BT1567" s="35"/>
      <c r="BU1567" s="35"/>
      <c r="BV1567" s="35"/>
      <c r="BW1567" s="35"/>
      <c r="BX1567" s="35"/>
      <c r="BY1567" s="35"/>
      <c r="BZ1567" s="35"/>
      <c r="CA1567" s="35"/>
      <c r="CB1567" s="35"/>
      <c r="CC1567" s="35"/>
      <c r="CD1567" s="35"/>
      <c r="CE1567" s="35"/>
      <c r="CF1567" s="35"/>
      <c r="CG1567" s="35"/>
      <c r="CH1567" s="35"/>
      <c r="CI1567" s="35"/>
      <c r="CJ1567" s="35"/>
      <c r="CK1567" s="35"/>
      <c r="CL1567" s="35"/>
      <c r="CM1567" s="35"/>
      <c r="CN1567" s="35"/>
      <c r="CO1567" s="35"/>
      <c r="CP1567" s="35"/>
      <c r="CQ1567" s="35"/>
      <c r="CR1567" s="35"/>
      <c r="CS1567" s="35"/>
      <c r="CT1567" s="35"/>
      <c r="CU1567" s="35"/>
      <c r="CV1567" s="35"/>
      <c r="CW1567" s="35"/>
      <c r="CX1567" s="35"/>
      <c r="CY1567" s="35"/>
      <c r="CZ1567" s="35"/>
      <c r="DA1567" s="35"/>
      <c r="DB1567" s="35"/>
      <c r="DC1567" s="35"/>
      <c r="DD1567" s="35"/>
      <c r="DE1567" s="35"/>
      <c r="DF1567" s="35"/>
      <c r="DG1567" s="35"/>
      <c r="DH1567" s="35"/>
      <c r="DI1567" s="35"/>
      <c r="DJ1567" s="35"/>
      <c r="DK1567" s="35"/>
      <c r="DL1567" s="35"/>
      <c r="DM1567" s="35"/>
    </row>
    <row r="1568" spans="1:117">
      <c r="A1568" s="9"/>
      <c r="B1568" s="9"/>
      <c r="C1568" s="42"/>
      <c r="D1568" s="79"/>
      <c r="E1568" s="80"/>
      <c r="F1568" s="80"/>
      <c r="G1568" s="80"/>
      <c r="H1568" s="80"/>
      <c r="I1568" s="80"/>
      <c r="J1568" s="80"/>
      <c r="K1568" s="80"/>
      <c r="L1568" s="80"/>
      <c r="M1568" s="80"/>
      <c r="N1568" s="80"/>
      <c r="O1568" s="80"/>
      <c r="P1568" s="80"/>
      <c r="Q1568" s="80"/>
      <c r="R1568" s="80"/>
      <c r="S1568" s="80"/>
      <c r="T1568" s="35"/>
      <c r="U1568" s="35"/>
      <c r="V1568" s="35"/>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5"/>
      <c r="AS1568" s="35"/>
      <c r="AT1568" s="35"/>
      <c r="AU1568" s="35"/>
      <c r="AV1568" s="35"/>
      <c r="AW1568" s="35"/>
      <c r="AX1568" s="35"/>
      <c r="AY1568" s="35"/>
      <c r="AZ1568" s="35"/>
      <c r="BA1568" s="35"/>
      <c r="BB1568" s="35"/>
      <c r="BC1568" s="35"/>
      <c r="BD1568" s="35"/>
      <c r="BE1568" s="35"/>
      <c r="BF1568" s="35"/>
      <c r="BG1568" s="35"/>
      <c r="BH1568" s="35"/>
      <c r="BI1568" s="35"/>
      <c r="BJ1568" s="35"/>
      <c r="BK1568" s="35"/>
      <c r="BL1568" s="35"/>
      <c r="BM1568" s="35"/>
      <c r="BN1568" s="35"/>
      <c r="BO1568" s="35"/>
      <c r="BP1568" s="35"/>
      <c r="BQ1568" s="35"/>
      <c r="BR1568" s="35"/>
      <c r="BS1568" s="35"/>
      <c r="BT1568" s="35"/>
      <c r="BU1568" s="35"/>
      <c r="BV1568" s="35"/>
      <c r="BW1568" s="35"/>
      <c r="BX1568" s="35"/>
      <c r="BY1568" s="35"/>
      <c r="BZ1568" s="35"/>
      <c r="CA1568" s="35"/>
      <c r="CB1568" s="35"/>
      <c r="CC1568" s="35"/>
      <c r="CD1568" s="35"/>
      <c r="CE1568" s="35"/>
      <c r="CF1568" s="35"/>
      <c r="CG1568" s="35"/>
      <c r="CH1568" s="35"/>
      <c r="CI1568" s="35"/>
      <c r="CJ1568" s="35"/>
      <c r="CK1568" s="35"/>
      <c r="CL1568" s="35"/>
      <c r="CM1568" s="35"/>
      <c r="CN1568" s="35"/>
      <c r="CO1568" s="35"/>
      <c r="CP1568" s="35"/>
      <c r="CQ1568" s="35"/>
      <c r="CR1568" s="35"/>
      <c r="CS1568" s="35"/>
      <c r="CT1568" s="35"/>
      <c r="CU1568" s="35"/>
      <c r="CV1568" s="35"/>
      <c r="CW1568" s="35"/>
      <c r="CX1568" s="35"/>
      <c r="CY1568" s="35"/>
      <c r="CZ1568" s="35"/>
      <c r="DA1568" s="35"/>
      <c r="DB1568" s="35"/>
      <c r="DC1568" s="35"/>
      <c r="DD1568" s="35"/>
      <c r="DE1568" s="35"/>
      <c r="DF1568" s="35"/>
      <c r="DG1568" s="35"/>
      <c r="DH1568" s="35"/>
      <c r="DI1568" s="35"/>
      <c r="DJ1568" s="35"/>
      <c r="DK1568" s="35"/>
      <c r="DL1568" s="35"/>
      <c r="DM1568" s="35"/>
    </row>
    <row r="1569" spans="1:117">
      <c r="A1569" s="9"/>
      <c r="B1569" s="9"/>
      <c r="C1569" s="42"/>
      <c r="D1569" s="79"/>
      <c r="E1569" s="80"/>
      <c r="F1569" s="80"/>
      <c r="G1569" s="80"/>
      <c r="H1569" s="80"/>
      <c r="I1569" s="80"/>
      <c r="J1569" s="80"/>
      <c r="K1569" s="80"/>
      <c r="L1569" s="80"/>
      <c r="M1569" s="80"/>
      <c r="N1569" s="80"/>
      <c r="O1569" s="80"/>
      <c r="P1569" s="80"/>
      <c r="Q1569" s="80"/>
      <c r="R1569" s="80"/>
      <c r="S1569" s="80"/>
      <c r="T1569" s="35"/>
      <c r="U1569" s="35"/>
      <c r="V1569" s="35"/>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c r="BE1569" s="35"/>
      <c r="BF1569" s="35"/>
      <c r="BG1569" s="35"/>
      <c r="BH1569" s="35"/>
      <c r="BI1569" s="35"/>
      <c r="BJ1569" s="35"/>
      <c r="BK1569" s="35"/>
      <c r="BL1569" s="35"/>
      <c r="BM1569" s="35"/>
      <c r="BN1569" s="35"/>
      <c r="BO1569" s="35"/>
      <c r="BP1569" s="35"/>
      <c r="BQ1569" s="35"/>
      <c r="BR1569" s="35"/>
      <c r="BS1569" s="35"/>
      <c r="BT1569" s="35"/>
      <c r="BU1569" s="35"/>
      <c r="BV1569" s="35"/>
      <c r="BW1569" s="35"/>
      <c r="BX1569" s="35"/>
      <c r="BY1569" s="35"/>
      <c r="BZ1569" s="35"/>
      <c r="CA1569" s="35"/>
      <c r="CB1569" s="35"/>
      <c r="CC1569" s="35"/>
      <c r="CD1569" s="35"/>
      <c r="CE1569" s="35"/>
      <c r="CF1569" s="35"/>
      <c r="CG1569" s="35"/>
      <c r="CH1569" s="35"/>
      <c r="CI1569" s="35"/>
      <c r="CJ1569" s="35"/>
      <c r="CK1569" s="35"/>
      <c r="CL1569" s="35"/>
      <c r="CM1569" s="35"/>
      <c r="CN1569" s="35"/>
      <c r="CO1569" s="35"/>
      <c r="CP1569" s="35"/>
      <c r="CQ1569" s="35"/>
      <c r="CR1569" s="35"/>
      <c r="CS1569" s="35"/>
      <c r="CT1569" s="35"/>
      <c r="CU1569" s="35"/>
      <c r="CV1569" s="35"/>
      <c r="CW1569" s="35"/>
      <c r="CX1569" s="35"/>
      <c r="CY1569" s="35"/>
      <c r="CZ1569" s="35"/>
      <c r="DA1569" s="35"/>
      <c r="DB1569" s="35"/>
      <c r="DC1569" s="35"/>
      <c r="DD1569" s="35"/>
      <c r="DE1569" s="35"/>
      <c r="DF1569" s="35"/>
      <c r="DG1569" s="35"/>
      <c r="DH1569" s="35"/>
      <c r="DI1569" s="35"/>
      <c r="DJ1569" s="35"/>
      <c r="DK1569" s="35"/>
      <c r="DL1569" s="35"/>
      <c r="DM1569" s="35"/>
    </row>
    <row r="1570" spans="1:117">
      <c r="A1570" s="9"/>
      <c r="B1570" s="9"/>
      <c r="C1570" s="42"/>
      <c r="D1570" s="79"/>
      <c r="E1570" s="80"/>
      <c r="F1570" s="80"/>
      <c r="G1570" s="80"/>
      <c r="H1570" s="80"/>
      <c r="I1570" s="80"/>
      <c r="J1570" s="80"/>
      <c r="K1570" s="80"/>
      <c r="L1570" s="80"/>
      <c r="M1570" s="80"/>
      <c r="N1570" s="80"/>
      <c r="O1570" s="80"/>
      <c r="P1570" s="80"/>
      <c r="Q1570" s="80"/>
      <c r="R1570" s="80"/>
      <c r="S1570" s="80"/>
      <c r="T1570" s="35"/>
      <c r="U1570" s="35"/>
      <c r="V1570" s="35"/>
      <c r="W1570" s="35"/>
      <c r="X1570" s="35"/>
      <c r="Y1570" s="35"/>
      <c r="Z1570" s="35"/>
      <c r="AA1570" s="35"/>
      <c r="AB1570" s="35"/>
      <c r="AC1570" s="35"/>
      <c r="AD1570" s="35"/>
      <c r="AE1570" s="35"/>
      <c r="AF1570" s="35"/>
      <c r="AG1570" s="35"/>
      <c r="AH1570" s="35"/>
      <c r="AI1570" s="35"/>
      <c r="AJ1570" s="35"/>
      <c r="AK1570" s="35"/>
      <c r="AL1570" s="35"/>
      <c r="AM1570" s="35"/>
      <c r="AN1570" s="35"/>
      <c r="AO1570" s="35"/>
      <c r="AP1570" s="35"/>
      <c r="AQ1570" s="35"/>
      <c r="AR1570" s="35"/>
      <c r="AS1570" s="35"/>
      <c r="AT1570" s="35"/>
      <c r="AU1570" s="35"/>
      <c r="AV1570" s="35"/>
      <c r="AW1570" s="35"/>
      <c r="AX1570" s="35"/>
      <c r="AY1570" s="35"/>
      <c r="AZ1570" s="35"/>
      <c r="BA1570" s="35"/>
      <c r="BB1570" s="35"/>
      <c r="BC1570" s="35"/>
      <c r="BD1570" s="35"/>
      <c r="BE1570" s="35"/>
      <c r="BF1570" s="35"/>
      <c r="BG1570" s="35"/>
      <c r="BH1570" s="35"/>
      <c r="BI1570" s="35"/>
      <c r="BJ1570" s="35"/>
      <c r="BK1570" s="35"/>
      <c r="BL1570" s="35"/>
      <c r="BM1570" s="35"/>
      <c r="BN1570" s="35"/>
      <c r="BO1570" s="35"/>
      <c r="BP1570" s="35"/>
      <c r="BQ1570" s="35"/>
      <c r="BR1570" s="35"/>
      <c r="BS1570" s="35"/>
      <c r="BT1570" s="35"/>
      <c r="BU1570" s="35"/>
      <c r="BV1570" s="35"/>
      <c r="BW1570" s="35"/>
      <c r="BX1570" s="35"/>
      <c r="BY1570" s="35"/>
      <c r="BZ1570" s="35"/>
      <c r="CA1570" s="35"/>
      <c r="CB1570" s="35"/>
      <c r="CC1570" s="35"/>
      <c r="CD1570" s="35"/>
      <c r="CE1570" s="35"/>
      <c r="CF1570" s="35"/>
      <c r="CG1570" s="35"/>
      <c r="CH1570" s="35"/>
      <c r="CI1570" s="35"/>
      <c r="CJ1570" s="35"/>
      <c r="CK1570" s="35"/>
      <c r="CL1570" s="35"/>
      <c r="CM1570" s="35"/>
      <c r="CN1570" s="35"/>
      <c r="CO1570" s="35"/>
      <c r="CP1570" s="35"/>
      <c r="CQ1570" s="35"/>
      <c r="CR1570" s="35"/>
      <c r="CS1570" s="35"/>
      <c r="CT1570" s="35"/>
      <c r="CU1570" s="35"/>
      <c r="CV1570" s="35"/>
      <c r="CW1570" s="35"/>
      <c r="CX1570" s="35"/>
      <c r="CY1570" s="35"/>
      <c r="CZ1570" s="35"/>
      <c r="DA1570" s="35"/>
      <c r="DB1570" s="35"/>
      <c r="DC1570" s="35"/>
      <c r="DD1570" s="35"/>
      <c r="DE1570" s="35"/>
      <c r="DF1570" s="35"/>
      <c r="DG1570" s="35"/>
      <c r="DH1570" s="35"/>
      <c r="DI1570" s="35"/>
      <c r="DJ1570" s="35"/>
      <c r="DK1570" s="35"/>
      <c r="DL1570" s="35"/>
      <c r="DM1570" s="35"/>
    </row>
    <row r="1571" spans="1:117">
      <c r="A1571" s="9"/>
      <c r="B1571" s="9"/>
      <c r="C1571" s="42"/>
      <c r="D1571" s="79"/>
      <c r="E1571" s="80"/>
      <c r="F1571" s="80"/>
      <c r="G1571" s="80"/>
      <c r="H1571" s="80"/>
      <c r="I1571" s="80"/>
      <c r="J1571" s="80"/>
      <c r="K1571" s="80"/>
      <c r="L1571" s="80"/>
      <c r="M1571" s="80"/>
      <c r="N1571" s="80"/>
      <c r="O1571" s="80"/>
      <c r="P1571" s="80"/>
      <c r="Q1571" s="80"/>
      <c r="R1571" s="80"/>
      <c r="S1571" s="80"/>
      <c r="T1571" s="35"/>
      <c r="U1571" s="35"/>
      <c r="V1571" s="35"/>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c r="BE1571" s="35"/>
      <c r="BF1571" s="35"/>
      <c r="BG1571" s="35"/>
      <c r="BH1571" s="35"/>
      <c r="BI1571" s="35"/>
      <c r="BJ1571" s="35"/>
      <c r="BK1571" s="35"/>
      <c r="BL1571" s="35"/>
      <c r="BM1571" s="35"/>
      <c r="BN1571" s="35"/>
      <c r="BO1571" s="35"/>
      <c r="BP1571" s="35"/>
      <c r="BQ1571" s="35"/>
      <c r="BR1571" s="35"/>
      <c r="BS1571" s="35"/>
      <c r="BT1571" s="35"/>
      <c r="BU1571" s="35"/>
      <c r="BV1571" s="35"/>
      <c r="BW1571" s="35"/>
      <c r="BX1571" s="35"/>
      <c r="BY1571" s="35"/>
      <c r="BZ1571" s="35"/>
      <c r="CA1571" s="35"/>
      <c r="CB1571" s="35"/>
      <c r="CC1571" s="35"/>
      <c r="CD1571" s="35"/>
      <c r="CE1571" s="35"/>
      <c r="CF1571" s="35"/>
      <c r="CG1571" s="35"/>
      <c r="CH1571" s="35"/>
      <c r="CI1571" s="35"/>
      <c r="CJ1571" s="35"/>
      <c r="CK1571" s="35"/>
      <c r="CL1571" s="35"/>
      <c r="CM1571" s="35"/>
      <c r="CN1571" s="35"/>
      <c r="CO1571" s="35"/>
      <c r="CP1571" s="35"/>
      <c r="CQ1571" s="35"/>
      <c r="CR1571" s="35"/>
      <c r="CS1571" s="35"/>
      <c r="CT1571" s="35"/>
      <c r="CU1571" s="35"/>
      <c r="CV1571" s="35"/>
      <c r="CW1571" s="35"/>
      <c r="CX1571" s="35"/>
      <c r="CY1571" s="35"/>
      <c r="CZ1571" s="35"/>
      <c r="DA1571" s="35"/>
      <c r="DB1571" s="35"/>
      <c r="DC1571" s="35"/>
      <c r="DD1571" s="35"/>
      <c r="DE1571" s="35"/>
      <c r="DF1571" s="35"/>
      <c r="DG1571" s="35"/>
      <c r="DH1571" s="35"/>
      <c r="DI1571" s="35"/>
      <c r="DJ1571" s="35"/>
      <c r="DK1571" s="35"/>
      <c r="DL1571" s="35"/>
      <c r="DM1571" s="35"/>
    </row>
    <row r="1572" spans="1:117">
      <c r="A1572" s="9"/>
      <c r="B1572" s="9"/>
      <c r="C1572" s="42"/>
      <c r="D1572" s="79"/>
      <c r="E1572" s="80"/>
      <c r="F1572" s="80"/>
      <c r="G1572" s="80"/>
      <c r="H1572" s="80"/>
      <c r="I1572" s="80"/>
      <c r="J1572" s="80"/>
      <c r="K1572" s="80"/>
      <c r="L1572" s="80"/>
      <c r="M1572" s="80"/>
      <c r="N1572" s="80"/>
      <c r="O1572" s="80"/>
      <c r="P1572" s="80"/>
      <c r="Q1572" s="80"/>
      <c r="R1572" s="80"/>
      <c r="S1572" s="80"/>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5"/>
      <c r="BW1572" s="35"/>
      <c r="BX1572" s="35"/>
      <c r="BY1572" s="35"/>
      <c r="BZ1572" s="35"/>
      <c r="CA1572" s="35"/>
      <c r="CB1572" s="35"/>
      <c r="CC1572" s="35"/>
      <c r="CD1572" s="35"/>
      <c r="CE1572" s="35"/>
      <c r="CF1572" s="35"/>
      <c r="CG1572" s="35"/>
      <c r="CH1572" s="35"/>
      <c r="CI1572" s="35"/>
      <c r="CJ1572" s="35"/>
      <c r="CK1572" s="35"/>
      <c r="CL1572" s="35"/>
      <c r="CM1572" s="35"/>
      <c r="CN1572" s="35"/>
      <c r="CO1572" s="35"/>
      <c r="CP1572" s="35"/>
      <c r="CQ1572" s="35"/>
      <c r="CR1572" s="35"/>
      <c r="CS1572" s="35"/>
      <c r="CT1572" s="35"/>
      <c r="CU1572" s="35"/>
      <c r="CV1572" s="35"/>
      <c r="CW1572" s="35"/>
      <c r="CX1572" s="35"/>
      <c r="CY1572" s="35"/>
      <c r="CZ1572" s="35"/>
      <c r="DA1572" s="35"/>
      <c r="DB1572" s="35"/>
      <c r="DC1572" s="35"/>
      <c r="DD1572" s="35"/>
      <c r="DE1572" s="35"/>
      <c r="DF1572" s="35"/>
      <c r="DG1572" s="35"/>
      <c r="DH1572" s="35"/>
      <c r="DI1572" s="35"/>
      <c r="DJ1572" s="35"/>
      <c r="DK1572" s="35"/>
      <c r="DL1572" s="35"/>
      <c r="DM1572" s="35"/>
    </row>
    <row r="1573" spans="1:117">
      <c r="A1573" s="9"/>
      <c r="B1573" s="9"/>
      <c r="C1573" s="42"/>
      <c r="D1573" s="79"/>
      <c r="E1573" s="80"/>
      <c r="F1573" s="80"/>
      <c r="G1573" s="80"/>
      <c r="H1573" s="80"/>
      <c r="I1573" s="80"/>
      <c r="J1573" s="80"/>
      <c r="K1573" s="80"/>
      <c r="L1573" s="80"/>
      <c r="M1573" s="80"/>
      <c r="N1573" s="80"/>
      <c r="O1573" s="80"/>
      <c r="P1573" s="80"/>
      <c r="Q1573" s="80"/>
      <c r="R1573" s="80"/>
      <c r="S1573" s="80"/>
      <c r="T1573" s="35"/>
      <c r="U1573" s="35"/>
      <c r="V1573" s="35"/>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c r="BE1573" s="35"/>
      <c r="BF1573" s="35"/>
      <c r="BG1573" s="35"/>
      <c r="BH1573" s="35"/>
      <c r="BI1573" s="35"/>
      <c r="BJ1573" s="35"/>
      <c r="BK1573" s="35"/>
      <c r="BL1573" s="35"/>
      <c r="BM1573" s="35"/>
      <c r="BN1573" s="35"/>
      <c r="BO1573" s="35"/>
      <c r="BP1573" s="35"/>
      <c r="BQ1573" s="35"/>
      <c r="BR1573" s="35"/>
      <c r="BS1573" s="35"/>
      <c r="BT1573" s="35"/>
      <c r="BU1573" s="35"/>
      <c r="BV1573" s="35"/>
      <c r="BW1573" s="35"/>
      <c r="BX1573" s="35"/>
      <c r="BY1573" s="35"/>
      <c r="BZ1573" s="35"/>
      <c r="CA1573" s="35"/>
      <c r="CB1573" s="35"/>
      <c r="CC1573" s="35"/>
      <c r="CD1573" s="35"/>
      <c r="CE1573" s="35"/>
      <c r="CF1573" s="35"/>
      <c r="CG1573" s="35"/>
      <c r="CH1573" s="35"/>
      <c r="CI1573" s="35"/>
      <c r="CJ1573" s="35"/>
      <c r="CK1573" s="35"/>
      <c r="CL1573" s="35"/>
      <c r="CM1573" s="35"/>
      <c r="CN1573" s="35"/>
      <c r="CO1573" s="35"/>
      <c r="CP1573" s="35"/>
      <c r="CQ1573" s="35"/>
      <c r="CR1573" s="35"/>
      <c r="CS1573" s="35"/>
      <c r="CT1573" s="35"/>
      <c r="CU1573" s="35"/>
      <c r="CV1573" s="35"/>
      <c r="CW1573" s="35"/>
      <c r="CX1573" s="35"/>
      <c r="CY1573" s="35"/>
      <c r="CZ1573" s="35"/>
      <c r="DA1573" s="35"/>
      <c r="DB1573" s="35"/>
      <c r="DC1573" s="35"/>
      <c r="DD1573" s="35"/>
      <c r="DE1573" s="35"/>
      <c r="DF1573" s="35"/>
      <c r="DG1573" s="35"/>
      <c r="DH1573" s="35"/>
      <c r="DI1573" s="35"/>
      <c r="DJ1573" s="35"/>
      <c r="DK1573" s="35"/>
      <c r="DL1573" s="35"/>
      <c r="DM1573" s="35"/>
    </row>
    <row r="1574" spans="1:117">
      <c r="A1574" s="9"/>
      <c r="B1574" s="9"/>
      <c r="C1574" s="42"/>
      <c r="D1574" s="79"/>
      <c r="E1574" s="80"/>
      <c r="F1574" s="80"/>
      <c r="G1574" s="80"/>
      <c r="H1574" s="80"/>
      <c r="I1574" s="80"/>
      <c r="J1574" s="80"/>
      <c r="K1574" s="80"/>
      <c r="L1574" s="80"/>
      <c r="M1574" s="80"/>
      <c r="N1574" s="80"/>
      <c r="O1574" s="80"/>
      <c r="P1574" s="80"/>
      <c r="Q1574" s="80"/>
      <c r="R1574" s="80"/>
      <c r="S1574" s="80"/>
      <c r="T1574" s="35"/>
      <c r="U1574" s="35"/>
      <c r="V1574" s="35"/>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c r="BE1574" s="35"/>
      <c r="BF1574" s="35"/>
      <c r="BG1574" s="35"/>
      <c r="BH1574" s="35"/>
      <c r="BI1574" s="35"/>
      <c r="BJ1574" s="35"/>
      <c r="BK1574" s="35"/>
      <c r="BL1574" s="35"/>
      <c r="BM1574" s="35"/>
      <c r="BN1574" s="35"/>
      <c r="BO1574" s="35"/>
      <c r="BP1574" s="35"/>
      <c r="BQ1574" s="35"/>
      <c r="BR1574" s="35"/>
      <c r="BS1574" s="35"/>
      <c r="BT1574" s="35"/>
      <c r="BU1574" s="35"/>
      <c r="BV1574" s="35"/>
      <c r="BW1574" s="35"/>
      <c r="BX1574" s="35"/>
      <c r="BY1574" s="35"/>
      <c r="BZ1574" s="35"/>
      <c r="CA1574" s="35"/>
      <c r="CB1574" s="35"/>
      <c r="CC1574" s="35"/>
      <c r="CD1574" s="35"/>
      <c r="CE1574" s="35"/>
      <c r="CF1574" s="35"/>
      <c r="CG1574" s="35"/>
      <c r="CH1574" s="35"/>
      <c r="CI1574" s="35"/>
      <c r="CJ1574" s="35"/>
      <c r="CK1574" s="35"/>
      <c r="CL1574" s="35"/>
      <c r="CM1574" s="35"/>
      <c r="CN1574" s="35"/>
      <c r="CO1574" s="35"/>
      <c r="CP1574" s="35"/>
      <c r="CQ1574" s="35"/>
      <c r="CR1574" s="35"/>
      <c r="CS1574" s="35"/>
      <c r="CT1574" s="35"/>
      <c r="CU1574" s="35"/>
      <c r="CV1574" s="35"/>
      <c r="CW1574" s="35"/>
      <c r="CX1574" s="35"/>
      <c r="CY1574" s="35"/>
      <c r="CZ1574" s="35"/>
      <c r="DA1574" s="35"/>
      <c r="DB1574" s="35"/>
      <c r="DC1574" s="35"/>
      <c r="DD1574" s="35"/>
      <c r="DE1574" s="35"/>
      <c r="DF1574" s="35"/>
      <c r="DG1574" s="35"/>
      <c r="DH1574" s="35"/>
      <c r="DI1574" s="35"/>
      <c r="DJ1574" s="35"/>
      <c r="DK1574" s="35"/>
      <c r="DL1574" s="35"/>
      <c r="DM1574" s="35"/>
    </row>
    <row r="1575" spans="1:117">
      <c r="A1575" s="9"/>
      <c r="B1575" s="9"/>
      <c r="C1575" s="42"/>
      <c r="D1575" s="79"/>
      <c r="E1575" s="80"/>
      <c r="F1575" s="80"/>
      <c r="G1575" s="80"/>
      <c r="H1575" s="80"/>
      <c r="I1575" s="80"/>
      <c r="J1575" s="80"/>
      <c r="K1575" s="80"/>
      <c r="L1575" s="80"/>
      <c r="M1575" s="80"/>
      <c r="N1575" s="80"/>
      <c r="O1575" s="80"/>
      <c r="P1575" s="80"/>
      <c r="Q1575" s="80"/>
      <c r="R1575" s="80"/>
      <c r="S1575" s="80"/>
      <c r="T1575" s="35"/>
      <c r="U1575" s="35"/>
      <c r="V1575" s="35"/>
      <c r="W1575" s="35"/>
      <c r="X1575" s="35"/>
      <c r="Y1575" s="35"/>
      <c r="Z1575" s="35"/>
      <c r="AA1575" s="35"/>
      <c r="AB1575" s="35"/>
      <c r="AC1575" s="35"/>
      <c r="AD1575" s="35"/>
      <c r="AE1575" s="35"/>
      <c r="AF1575" s="35"/>
      <c r="AG1575" s="35"/>
      <c r="AH1575" s="35"/>
      <c r="AI1575" s="35"/>
      <c r="AJ1575" s="35"/>
      <c r="AK1575" s="35"/>
      <c r="AL1575" s="35"/>
      <c r="AM1575" s="35"/>
      <c r="AN1575" s="35"/>
      <c r="AO1575" s="35"/>
      <c r="AP1575" s="35"/>
      <c r="AQ1575" s="35"/>
      <c r="AR1575" s="35"/>
      <c r="AS1575" s="35"/>
      <c r="AT1575" s="35"/>
      <c r="AU1575" s="35"/>
      <c r="AV1575" s="35"/>
      <c r="AW1575" s="35"/>
      <c r="AX1575" s="35"/>
      <c r="AY1575" s="35"/>
      <c r="AZ1575" s="35"/>
      <c r="BA1575" s="35"/>
      <c r="BB1575" s="35"/>
      <c r="BC1575" s="35"/>
      <c r="BD1575" s="35"/>
      <c r="BE1575" s="35"/>
      <c r="BF1575" s="35"/>
      <c r="BG1575" s="35"/>
      <c r="BH1575" s="35"/>
      <c r="BI1575" s="35"/>
      <c r="BJ1575" s="35"/>
      <c r="BK1575" s="35"/>
      <c r="BL1575" s="35"/>
      <c r="BM1575" s="35"/>
      <c r="BN1575" s="35"/>
      <c r="BO1575" s="35"/>
      <c r="BP1575" s="35"/>
      <c r="BQ1575" s="35"/>
      <c r="BR1575" s="35"/>
      <c r="BS1575" s="35"/>
      <c r="BT1575" s="35"/>
      <c r="BU1575" s="35"/>
      <c r="BV1575" s="35"/>
      <c r="BW1575" s="35"/>
      <c r="BX1575" s="35"/>
      <c r="BY1575" s="35"/>
      <c r="BZ1575" s="35"/>
      <c r="CA1575" s="35"/>
      <c r="CB1575" s="35"/>
      <c r="CC1575" s="35"/>
      <c r="CD1575" s="35"/>
      <c r="CE1575" s="35"/>
      <c r="CF1575" s="35"/>
      <c r="CG1575" s="35"/>
      <c r="CH1575" s="35"/>
      <c r="CI1575" s="35"/>
      <c r="CJ1575" s="35"/>
      <c r="CK1575" s="35"/>
      <c r="CL1575" s="35"/>
      <c r="CM1575" s="35"/>
      <c r="CN1575" s="35"/>
      <c r="CO1575" s="35"/>
      <c r="CP1575" s="35"/>
      <c r="CQ1575" s="35"/>
      <c r="CR1575" s="35"/>
      <c r="CS1575" s="35"/>
      <c r="CT1575" s="35"/>
      <c r="CU1575" s="35"/>
      <c r="CV1575" s="35"/>
      <c r="CW1575" s="35"/>
      <c r="CX1575" s="35"/>
      <c r="CY1575" s="35"/>
      <c r="CZ1575" s="35"/>
      <c r="DA1575" s="35"/>
      <c r="DB1575" s="35"/>
      <c r="DC1575" s="35"/>
      <c r="DD1575" s="35"/>
      <c r="DE1575" s="35"/>
      <c r="DF1575" s="35"/>
      <c r="DG1575" s="35"/>
      <c r="DH1575" s="35"/>
      <c r="DI1575" s="35"/>
      <c r="DJ1575" s="35"/>
      <c r="DK1575" s="35"/>
      <c r="DL1575" s="35"/>
      <c r="DM1575" s="35"/>
    </row>
    <row r="1576" spans="1:117">
      <c r="A1576" s="9"/>
      <c r="B1576" s="9"/>
      <c r="C1576" s="42"/>
      <c r="D1576" s="79"/>
      <c r="E1576" s="80"/>
      <c r="F1576" s="80"/>
      <c r="G1576" s="80"/>
      <c r="H1576" s="80"/>
      <c r="I1576" s="80"/>
      <c r="J1576" s="80"/>
      <c r="K1576" s="80"/>
      <c r="L1576" s="80"/>
      <c r="M1576" s="80"/>
      <c r="N1576" s="80"/>
      <c r="O1576" s="80"/>
      <c r="P1576" s="80"/>
      <c r="Q1576" s="80"/>
      <c r="R1576" s="80"/>
      <c r="S1576" s="80"/>
      <c r="T1576" s="35"/>
      <c r="U1576" s="35"/>
      <c r="V1576" s="35"/>
      <c r="W1576" s="35"/>
      <c r="X1576" s="35"/>
      <c r="Y1576" s="35"/>
      <c r="Z1576" s="35"/>
      <c r="AA1576" s="35"/>
      <c r="AB1576" s="35"/>
      <c r="AC1576" s="35"/>
      <c r="AD1576" s="35"/>
      <c r="AE1576" s="35"/>
      <c r="AF1576" s="35"/>
      <c r="AG1576" s="35"/>
      <c r="AH1576" s="35"/>
      <c r="AI1576" s="35"/>
      <c r="AJ1576" s="35"/>
      <c r="AK1576" s="35"/>
      <c r="AL1576" s="35"/>
      <c r="AM1576" s="35"/>
      <c r="AN1576" s="35"/>
      <c r="AO1576" s="35"/>
      <c r="AP1576" s="35"/>
      <c r="AQ1576" s="35"/>
      <c r="AR1576" s="35"/>
      <c r="AS1576" s="35"/>
      <c r="AT1576" s="35"/>
      <c r="AU1576" s="35"/>
      <c r="AV1576" s="35"/>
      <c r="AW1576" s="35"/>
      <c r="AX1576" s="35"/>
      <c r="AY1576" s="35"/>
      <c r="AZ1576" s="35"/>
      <c r="BA1576" s="35"/>
      <c r="BB1576" s="35"/>
      <c r="BC1576" s="35"/>
      <c r="BD1576" s="35"/>
      <c r="BE1576" s="35"/>
      <c r="BF1576" s="35"/>
      <c r="BG1576" s="35"/>
      <c r="BH1576" s="35"/>
      <c r="BI1576" s="35"/>
      <c r="BJ1576" s="35"/>
      <c r="BK1576" s="35"/>
      <c r="BL1576" s="35"/>
      <c r="BM1576" s="35"/>
      <c r="BN1576" s="35"/>
      <c r="BO1576" s="35"/>
      <c r="BP1576" s="35"/>
      <c r="BQ1576" s="35"/>
      <c r="BR1576" s="35"/>
      <c r="BS1576" s="35"/>
      <c r="BT1576" s="35"/>
      <c r="BU1576" s="35"/>
      <c r="BV1576" s="35"/>
      <c r="BW1576" s="35"/>
      <c r="BX1576" s="35"/>
      <c r="BY1576" s="35"/>
      <c r="BZ1576" s="35"/>
      <c r="CA1576" s="35"/>
      <c r="CB1576" s="35"/>
      <c r="CC1576" s="35"/>
      <c r="CD1576" s="35"/>
      <c r="CE1576" s="35"/>
      <c r="CF1576" s="35"/>
      <c r="CG1576" s="35"/>
      <c r="CH1576" s="35"/>
      <c r="CI1576" s="35"/>
      <c r="CJ1576" s="35"/>
      <c r="CK1576" s="35"/>
      <c r="CL1576" s="35"/>
      <c r="CM1576" s="35"/>
      <c r="CN1576" s="35"/>
      <c r="CO1576" s="35"/>
      <c r="CP1576" s="35"/>
      <c r="CQ1576" s="35"/>
      <c r="CR1576" s="35"/>
      <c r="CS1576" s="35"/>
      <c r="CT1576" s="35"/>
      <c r="CU1576" s="35"/>
      <c r="CV1576" s="35"/>
      <c r="CW1576" s="35"/>
      <c r="CX1576" s="35"/>
      <c r="CY1576" s="35"/>
      <c r="CZ1576" s="35"/>
      <c r="DA1576" s="35"/>
      <c r="DB1576" s="35"/>
      <c r="DC1576" s="35"/>
      <c r="DD1576" s="35"/>
      <c r="DE1576" s="35"/>
      <c r="DF1576" s="35"/>
      <c r="DG1576" s="35"/>
      <c r="DH1576" s="35"/>
      <c r="DI1576" s="35"/>
      <c r="DJ1576" s="35"/>
      <c r="DK1576" s="35"/>
      <c r="DL1576" s="35"/>
      <c r="DM1576" s="35"/>
    </row>
    <row r="1577" spans="1:117">
      <c r="A1577" s="9"/>
      <c r="B1577" s="9"/>
      <c r="C1577" s="42"/>
      <c r="D1577" s="79"/>
      <c r="E1577" s="80"/>
      <c r="F1577" s="80"/>
      <c r="G1577" s="80"/>
      <c r="H1577" s="80"/>
      <c r="I1577" s="80"/>
      <c r="J1577" s="80"/>
      <c r="K1577" s="80"/>
      <c r="L1577" s="80"/>
      <c r="M1577" s="80"/>
      <c r="N1577" s="80"/>
      <c r="O1577" s="80"/>
      <c r="P1577" s="80"/>
      <c r="Q1577" s="80"/>
      <c r="R1577" s="80"/>
      <c r="S1577" s="80"/>
      <c r="T1577" s="35"/>
      <c r="U1577" s="35"/>
      <c r="V1577" s="35"/>
      <c r="W1577" s="35"/>
      <c r="X1577" s="35"/>
      <c r="Y1577" s="35"/>
      <c r="Z1577" s="35"/>
      <c r="AA1577" s="35"/>
      <c r="AB1577" s="35"/>
      <c r="AC1577" s="35"/>
      <c r="AD1577" s="35"/>
      <c r="AE1577" s="35"/>
      <c r="AF1577" s="35"/>
      <c r="AG1577" s="35"/>
      <c r="AH1577" s="35"/>
      <c r="AI1577" s="35"/>
      <c r="AJ1577" s="35"/>
      <c r="AK1577" s="35"/>
      <c r="AL1577" s="35"/>
      <c r="AM1577" s="35"/>
      <c r="AN1577" s="35"/>
      <c r="AO1577" s="35"/>
      <c r="AP1577" s="35"/>
      <c r="AQ1577" s="35"/>
      <c r="AR1577" s="35"/>
      <c r="AS1577" s="35"/>
      <c r="AT1577" s="35"/>
      <c r="AU1577" s="35"/>
      <c r="AV1577" s="35"/>
      <c r="AW1577" s="35"/>
      <c r="AX1577" s="35"/>
      <c r="AY1577" s="35"/>
      <c r="AZ1577" s="35"/>
      <c r="BA1577" s="35"/>
      <c r="BB1577" s="35"/>
      <c r="BC1577" s="35"/>
      <c r="BD1577" s="35"/>
      <c r="BE1577" s="35"/>
      <c r="BF1577" s="35"/>
      <c r="BG1577" s="35"/>
      <c r="BH1577" s="35"/>
      <c r="BI1577" s="35"/>
      <c r="BJ1577" s="35"/>
      <c r="BK1577" s="35"/>
      <c r="BL1577" s="35"/>
      <c r="BM1577" s="35"/>
      <c r="BN1577" s="35"/>
      <c r="BO1577" s="35"/>
      <c r="BP1577" s="35"/>
      <c r="BQ1577" s="35"/>
      <c r="BR1577" s="35"/>
      <c r="BS1577" s="35"/>
      <c r="BT1577" s="35"/>
      <c r="BU1577" s="35"/>
      <c r="BV1577" s="35"/>
      <c r="BW1577" s="35"/>
      <c r="BX1577" s="35"/>
      <c r="BY1577" s="35"/>
      <c r="BZ1577" s="35"/>
      <c r="CA1577" s="35"/>
      <c r="CB1577" s="35"/>
      <c r="CC1577" s="35"/>
      <c r="CD1577" s="35"/>
      <c r="CE1577" s="35"/>
      <c r="CF1577" s="35"/>
      <c r="CG1577" s="35"/>
      <c r="CH1577" s="35"/>
      <c r="CI1577" s="35"/>
      <c r="CJ1577" s="35"/>
      <c r="CK1577" s="35"/>
      <c r="CL1577" s="35"/>
      <c r="CM1577" s="35"/>
      <c r="CN1577" s="35"/>
      <c r="CO1577" s="35"/>
      <c r="CP1577" s="35"/>
      <c r="CQ1577" s="35"/>
      <c r="CR1577" s="35"/>
      <c r="CS1577" s="35"/>
      <c r="CT1577" s="35"/>
      <c r="CU1577" s="35"/>
      <c r="CV1577" s="35"/>
      <c r="CW1577" s="35"/>
      <c r="CX1577" s="35"/>
      <c r="CY1577" s="35"/>
      <c r="CZ1577" s="35"/>
      <c r="DA1577" s="35"/>
      <c r="DB1577" s="35"/>
      <c r="DC1577" s="35"/>
      <c r="DD1577" s="35"/>
      <c r="DE1577" s="35"/>
      <c r="DF1577" s="35"/>
      <c r="DG1577" s="35"/>
      <c r="DH1577" s="35"/>
      <c r="DI1577" s="35"/>
      <c r="DJ1577" s="35"/>
      <c r="DK1577" s="35"/>
      <c r="DL1577" s="35"/>
      <c r="DM1577" s="35"/>
    </row>
    <row r="1578" spans="1:117">
      <c r="A1578" s="9"/>
      <c r="B1578" s="9"/>
      <c r="C1578" s="42"/>
      <c r="D1578" s="79"/>
      <c r="E1578" s="80"/>
      <c r="F1578" s="80"/>
      <c r="G1578" s="80"/>
      <c r="H1578" s="80"/>
      <c r="I1578" s="80"/>
      <c r="J1578" s="80"/>
      <c r="K1578" s="80"/>
      <c r="L1578" s="80"/>
      <c r="M1578" s="80"/>
      <c r="N1578" s="80"/>
      <c r="O1578" s="80"/>
      <c r="P1578" s="80"/>
      <c r="Q1578" s="80"/>
      <c r="R1578" s="80"/>
      <c r="S1578" s="80"/>
      <c r="T1578" s="35"/>
      <c r="U1578" s="35"/>
      <c r="V1578" s="35"/>
      <c r="W1578" s="35"/>
      <c r="X1578" s="35"/>
      <c r="Y1578" s="35"/>
      <c r="Z1578" s="35"/>
      <c r="AA1578" s="35"/>
      <c r="AB1578" s="35"/>
      <c r="AC1578" s="35"/>
      <c r="AD1578" s="35"/>
      <c r="AE1578" s="35"/>
      <c r="AF1578" s="35"/>
      <c r="AG1578" s="35"/>
      <c r="AH1578" s="35"/>
      <c r="AI1578" s="35"/>
      <c r="AJ1578" s="35"/>
      <c r="AK1578" s="35"/>
      <c r="AL1578" s="35"/>
      <c r="AM1578" s="35"/>
      <c r="AN1578" s="35"/>
      <c r="AO1578" s="35"/>
      <c r="AP1578" s="35"/>
      <c r="AQ1578" s="35"/>
      <c r="AR1578" s="35"/>
      <c r="AS1578" s="35"/>
      <c r="AT1578" s="35"/>
      <c r="AU1578" s="35"/>
      <c r="AV1578" s="35"/>
      <c r="AW1578" s="35"/>
      <c r="AX1578" s="35"/>
      <c r="AY1578" s="35"/>
      <c r="AZ1578" s="35"/>
      <c r="BA1578" s="35"/>
      <c r="BB1578" s="35"/>
      <c r="BC1578" s="35"/>
      <c r="BD1578" s="35"/>
      <c r="BE1578" s="35"/>
      <c r="BF1578" s="35"/>
      <c r="BG1578" s="35"/>
      <c r="BH1578" s="35"/>
      <c r="BI1578" s="35"/>
      <c r="BJ1578" s="35"/>
      <c r="BK1578" s="35"/>
      <c r="BL1578" s="35"/>
      <c r="BM1578" s="35"/>
      <c r="BN1578" s="35"/>
      <c r="BO1578" s="35"/>
      <c r="BP1578" s="35"/>
      <c r="BQ1578" s="35"/>
      <c r="BR1578" s="35"/>
      <c r="BS1578" s="35"/>
      <c r="BT1578" s="35"/>
      <c r="BU1578" s="35"/>
      <c r="BV1578" s="35"/>
      <c r="BW1578" s="35"/>
      <c r="BX1578" s="35"/>
      <c r="BY1578" s="35"/>
      <c r="BZ1578" s="35"/>
      <c r="CA1578" s="35"/>
      <c r="CB1578" s="35"/>
      <c r="CC1578" s="35"/>
      <c r="CD1578" s="35"/>
      <c r="CE1578" s="35"/>
      <c r="CF1578" s="35"/>
      <c r="CG1578" s="35"/>
      <c r="CH1578" s="35"/>
      <c r="CI1578" s="35"/>
      <c r="CJ1578" s="35"/>
      <c r="CK1578" s="35"/>
      <c r="CL1578" s="35"/>
      <c r="CM1578" s="35"/>
      <c r="CN1578" s="35"/>
      <c r="CO1578" s="35"/>
      <c r="CP1578" s="35"/>
      <c r="CQ1578" s="35"/>
      <c r="CR1578" s="35"/>
      <c r="CS1578" s="35"/>
      <c r="CT1578" s="35"/>
      <c r="CU1578" s="35"/>
      <c r="CV1578" s="35"/>
      <c r="CW1578" s="35"/>
      <c r="CX1578" s="35"/>
      <c r="CY1578" s="35"/>
      <c r="CZ1578" s="35"/>
      <c r="DA1578" s="35"/>
      <c r="DB1578" s="35"/>
      <c r="DC1578" s="35"/>
      <c r="DD1578" s="35"/>
      <c r="DE1578" s="35"/>
      <c r="DF1578" s="35"/>
      <c r="DG1578" s="35"/>
      <c r="DH1578" s="35"/>
      <c r="DI1578" s="35"/>
      <c r="DJ1578" s="35"/>
      <c r="DK1578" s="35"/>
      <c r="DL1578" s="35"/>
      <c r="DM1578" s="35"/>
    </row>
    <row r="1579" spans="1:117">
      <c r="A1579" s="9"/>
      <c r="B1579" s="9"/>
      <c r="C1579" s="42"/>
      <c r="D1579" s="79"/>
      <c r="E1579" s="80"/>
      <c r="F1579" s="80"/>
      <c r="G1579" s="80"/>
      <c r="H1579" s="80"/>
      <c r="I1579" s="80"/>
      <c r="J1579" s="80"/>
      <c r="K1579" s="80"/>
      <c r="L1579" s="80"/>
      <c r="M1579" s="80"/>
      <c r="N1579" s="80"/>
      <c r="O1579" s="80"/>
      <c r="P1579" s="80"/>
      <c r="Q1579" s="80"/>
      <c r="R1579" s="80"/>
      <c r="S1579" s="80"/>
      <c r="T1579" s="35"/>
      <c r="U1579" s="35"/>
      <c r="V1579" s="35"/>
      <c r="W1579" s="35"/>
      <c r="X1579" s="35"/>
      <c r="Y1579" s="35"/>
      <c r="Z1579" s="35"/>
      <c r="AA1579" s="35"/>
      <c r="AB1579" s="35"/>
      <c r="AC1579" s="35"/>
      <c r="AD1579" s="35"/>
      <c r="AE1579" s="35"/>
      <c r="AF1579" s="35"/>
      <c r="AG1579" s="35"/>
      <c r="AH1579" s="35"/>
      <c r="AI1579" s="35"/>
      <c r="AJ1579" s="35"/>
      <c r="AK1579" s="35"/>
      <c r="AL1579" s="35"/>
      <c r="AM1579" s="35"/>
      <c r="AN1579" s="35"/>
      <c r="AO1579" s="35"/>
      <c r="AP1579" s="35"/>
      <c r="AQ1579" s="35"/>
      <c r="AR1579" s="35"/>
      <c r="AS1579" s="35"/>
      <c r="AT1579" s="35"/>
      <c r="AU1579" s="35"/>
      <c r="AV1579" s="35"/>
      <c r="AW1579" s="35"/>
      <c r="AX1579" s="35"/>
      <c r="AY1579" s="35"/>
      <c r="AZ1579" s="35"/>
      <c r="BA1579" s="35"/>
      <c r="BB1579" s="35"/>
      <c r="BC1579" s="35"/>
      <c r="BD1579" s="35"/>
      <c r="BE1579" s="35"/>
      <c r="BF1579" s="35"/>
      <c r="BG1579" s="35"/>
      <c r="BH1579" s="35"/>
      <c r="BI1579" s="35"/>
      <c r="BJ1579" s="35"/>
      <c r="BK1579" s="35"/>
      <c r="BL1579" s="35"/>
      <c r="BM1579" s="35"/>
      <c r="BN1579" s="35"/>
      <c r="BO1579" s="35"/>
      <c r="BP1579" s="35"/>
      <c r="BQ1579" s="35"/>
      <c r="BR1579" s="35"/>
      <c r="BS1579" s="35"/>
      <c r="BT1579" s="35"/>
      <c r="BU1579" s="35"/>
      <c r="BV1579" s="35"/>
      <c r="BW1579" s="35"/>
      <c r="BX1579" s="35"/>
      <c r="BY1579" s="35"/>
      <c r="BZ1579" s="35"/>
      <c r="CA1579" s="35"/>
      <c r="CB1579" s="35"/>
      <c r="CC1579" s="35"/>
      <c r="CD1579" s="35"/>
      <c r="CE1579" s="35"/>
      <c r="CF1579" s="35"/>
      <c r="CG1579" s="35"/>
      <c r="CH1579" s="35"/>
      <c r="CI1579" s="35"/>
      <c r="CJ1579" s="35"/>
      <c r="CK1579" s="35"/>
      <c r="CL1579" s="35"/>
      <c r="CM1579" s="35"/>
      <c r="CN1579" s="35"/>
      <c r="CO1579" s="35"/>
      <c r="CP1579" s="35"/>
      <c r="CQ1579" s="35"/>
      <c r="CR1579" s="35"/>
      <c r="CS1579" s="35"/>
      <c r="CT1579" s="35"/>
      <c r="CU1579" s="35"/>
      <c r="CV1579" s="35"/>
      <c r="CW1579" s="35"/>
      <c r="CX1579" s="35"/>
      <c r="CY1579" s="35"/>
      <c r="CZ1579" s="35"/>
      <c r="DA1579" s="35"/>
      <c r="DB1579" s="35"/>
      <c r="DC1579" s="35"/>
      <c r="DD1579" s="35"/>
      <c r="DE1579" s="35"/>
      <c r="DF1579" s="35"/>
      <c r="DG1579" s="35"/>
      <c r="DH1579" s="35"/>
      <c r="DI1579" s="35"/>
      <c r="DJ1579" s="35"/>
      <c r="DK1579" s="35"/>
      <c r="DL1579" s="35"/>
      <c r="DM1579" s="35"/>
    </row>
    <row r="1580" spans="1:117">
      <c r="A1580" s="9"/>
      <c r="B1580" s="9"/>
      <c r="C1580" s="42"/>
      <c r="D1580" s="79"/>
      <c r="E1580" s="80"/>
      <c r="F1580" s="80"/>
      <c r="G1580" s="80"/>
      <c r="H1580" s="80"/>
      <c r="I1580" s="80"/>
      <c r="J1580" s="80"/>
      <c r="K1580" s="80"/>
      <c r="L1580" s="80"/>
      <c r="M1580" s="80"/>
      <c r="N1580" s="80"/>
      <c r="O1580" s="80"/>
      <c r="P1580" s="80"/>
      <c r="Q1580" s="80"/>
      <c r="R1580" s="80"/>
      <c r="S1580" s="80"/>
      <c r="T1580" s="35"/>
      <c r="U1580" s="35"/>
      <c r="V1580" s="35"/>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AY1580" s="35"/>
      <c r="AZ1580" s="35"/>
      <c r="BA1580" s="35"/>
      <c r="BB1580" s="35"/>
      <c r="BC1580" s="35"/>
      <c r="BD1580" s="35"/>
      <c r="BE1580" s="35"/>
      <c r="BF1580" s="35"/>
      <c r="BG1580" s="35"/>
      <c r="BH1580" s="35"/>
      <c r="BI1580" s="35"/>
      <c r="BJ1580" s="35"/>
      <c r="BK1580" s="35"/>
      <c r="BL1580" s="35"/>
      <c r="BM1580" s="35"/>
      <c r="BN1580" s="35"/>
      <c r="BO1580" s="35"/>
      <c r="BP1580" s="35"/>
      <c r="BQ1580" s="35"/>
      <c r="BR1580" s="35"/>
      <c r="BS1580" s="35"/>
      <c r="BT1580" s="35"/>
      <c r="BU1580" s="35"/>
      <c r="BV1580" s="35"/>
      <c r="BW1580" s="35"/>
      <c r="BX1580" s="35"/>
      <c r="BY1580" s="35"/>
      <c r="BZ1580" s="35"/>
      <c r="CA1580" s="35"/>
      <c r="CB1580" s="35"/>
      <c r="CC1580" s="35"/>
      <c r="CD1580" s="35"/>
      <c r="CE1580" s="35"/>
      <c r="CF1580" s="35"/>
      <c r="CG1580" s="35"/>
      <c r="CH1580" s="35"/>
      <c r="CI1580" s="35"/>
      <c r="CJ1580" s="35"/>
      <c r="CK1580" s="35"/>
      <c r="CL1580" s="35"/>
      <c r="CM1580" s="35"/>
      <c r="CN1580" s="35"/>
      <c r="CO1580" s="35"/>
      <c r="CP1580" s="35"/>
      <c r="CQ1580" s="35"/>
      <c r="CR1580" s="35"/>
      <c r="CS1580" s="35"/>
      <c r="CT1580" s="35"/>
      <c r="CU1580" s="35"/>
      <c r="CV1580" s="35"/>
      <c r="CW1580" s="35"/>
      <c r="CX1580" s="35"/>
      <c r="CY1580" s="35"/>
      <c r="CZ1580" s="35"/>
      <c r="DA1580" s="35"/>
      <c r="DB1580" s="35"/>
      <c r="DC1580" s="35"/>
      <c r="DD1580" s="35"/>
      <c r="DE1580" s="35"/>
      <c r="DF1580" s="35"/>
      <c r="DG1580" s="35"/>
      <c r="DH1580" s="35"/>
      <c r="DI1580" s="35"/>
      <c r="DJ1580" s="35"/>
      <c r="DK1580" s="35"/>
      <c r="DL1580" s="35"/>
      <c r="DM1580" s="35"/>
    </row>
    <row r="1581" spans="1:117">
      <c r="A1581" s="9"/>
      <c r="B1581" s="9"/>
      <c r="C1581" s="42"/>
      <c r="D1581" s="79"/>
      <c r="E1581" s="80"/>
      <c r="F1581" s="80"/>
      <c r="G1581" s="80"/>
      <c r="H1581" s="80"/>
      <c r="I1581" s="80"/>
      <c r="J1581" s="80"/>
      <c r="K1581" s="80"/>
      <c r="L1581" s="80"/>
      <c r="M1581" s="80"/>
      <c r="N1581" s="80"/>
      <c r="O1581" s="80"/>
      <c r="P1581" s="80"/>
      <c r="Q1581" s="80"/>
      <c r="R1581" s="80"/>
      <c r="S1581" s="80"/>
      <c r="T1581" s="35"/>
      <c r="U1581" s="35"/>
      <c r="V1581" s="35"/>
      <c r="W1581" s="35"/>
      <c r="X1581" s="35"/>
      <c r="Y1581" s="35"/>
      <c r="Z1581" s="35"/>
      <c r="AA1581" s="35"/>
      <c r="AB1581" s="35"/>
      <c r="AC1581" s="35"/>
      <c r="AD1581" s="35"/>
      <c r="AE1581" s="35"/>
      <c r="AF1581" s="35"/>
      <c r="AG1581" s="35"/>
      <c r="AH1581" s="35"/>
      <c r="AI1581" s="35"/>
      <c r="AJ1581" s="35"/>
      <c r="AK1581" s="35"/>
      <c r="AL1581" s="35"/>
      <c r="AM1581" s="35"/>
      <c r="AN1581" s="35"/>
      <c r="AO1581" s="35"/>
      <c r="AP1581" s="35"/>
      <c r="AQ1581" s="35"/>
      <c r="AR1581" s="35"/>
      <c r="AS1581" s="35"/>
      <c r="AT1581" s="35"/>
      <c r="AU1581" s="35"/>
      <c r="AV1581" s="35"/>
      <c r="AW1581" s="35"/>
      <c r="AX1581" s="35"/>
      <c r="AY1581" s="35"/>
      <c r="AZ1581" s="35"/>
      <c r="BA1581" s="35"/>
      <c r="BB1581" s="35"/>
      <c r="BC1581" s="35"/>
      <c r="BD1581" s="35"/>
      <c r="BE1581" s="35"/>
      <c r="BF1581" s="35"/>
      <c r="BG1581" s="35"/>
      <c r="BH1581" s="35"/>
      <c r="BI1581" s="35"/>
      <c r="BJ1581" s="35"/>
      <c r="BK1581" s="35"/>
      <c r="BL1581" s="35"/>
      <c r="BM1581" s="35"/>
      <c r="BN1581" s="35"/>
      <c r="BO1581" s="35"/>
      <c r="BP1581" s="35"/>
      <c r="BQ1581" s="35"/>
      <c r="BR1581" s="35"/>
      <c r="BS1581" s="35"/>
      <c r="BT1581" s="35"/>
      <c r="BU1581" s="35"/>
      <c r="BV1581" s="35"/>
      <c r="BW1581" s="35"/>
      <c r="BX1581" s="35"/>
      <c r="BY1581" s="35"/>
      <c r="BZ1581" s="35"/>
      <c r="CA1581" s="35"/>
      <c r="CB1581" s="35"/>
      <c r="CC1581" s="35"/>
      <c r="CD1581" s="35"/>
      <c r="CE1581" s="35"/>
      <c r="CF1581" s="35"/>
      <c r="CG1581" s="35"/>
      <c r="CH1581" s="35"/>
      <c r="CI1581" s="35"/>
      <c r="CJ1581" s="35"/>
      <c r="CK1581" s="35"/>
      <c r="CL1581" s="35"/>
      <c r="CM1581" s="35"/>
      <c r="CN1581" s="35"/>
      <c r="CO1581" s="35"/>
      <c r="CP1581" s="35"/>
      <c r="CQ1581" s="35"/>
      <c r="CR1581" s="35"/>
      <c r="CS1581" s="35"/>
      <c r="CT1581" s="35"/>
      <c r="CU1581" s="35"/>
      <c r="CV1581" s="35"/>
      <c r="CW1581" s="35"/>
      <c r="CX1581" s="35"/>
      <c r="CY1581" s="35"/>
      <c r="CZ1581" s="35"/>
      <c r="DA1581" s="35"/>
      <c r="DB1581" s="35"/>
      <c r="DC1581" s="35"/>
      <c r="DD1581" s="35"/>
      <c r="DE1581" s="35"/>
      <c r="DF1581" s="35"/>
      <c r="DG1581" s="35"/>
      <c r="DH1581" s="35"/>
      <c r="DI1581" s="35"/>
      <c r="DJ1581" s="35"/>
      <c r="DK1581" s="35"/>
      <c r="DL1581" s="35"/>
      <c r="DM1581" s="35"/>
    </row>
    <row r="1582" spans="1:117">
      <c r="A1582" s="9"/>
      <c r="B1582" s="9"/>
      <c r="C1582" s="42"/>
      <c r="D1582" s="79"/>
      <c r="E1582" s="80"/>
      <c r="F1582" s="80"/>
      <c r="G1582" s="80"/>
      <c r="H1582" s="80"/>
      <c r="I1582" s="80"/>
      <c r="J1582" s="80"/>
      <c r="K1582" s="80"/>
      <c r="L1582" s="80"/>
      <c r="M1582" s="80"/>
      <c r="N1582" s="80"/>
      <c r="O1582" s="80"/>
      <c r="P1582" s="80"/>
      <c r="Q1582" s="80"/>
      <c r="R1582" s="80"/>
      <c r="S1582" s="80"/>
      <c r="T1582" s="35"/>
      <c r="U1582" s="35"/>
      <c r="V1582" s="35"/>
      <c r="W1582" s="35"/>
      <c r="X1582" s="35"/>
      <c r="Y1582" s="35"/>
      <c r="Z1582" s="35"/>
      <c r="AA1582" s="35"/>
      <c r="AB1582" s="35"/>
      <c r="AC1582" s="35"/>
      <c r="AD1582" s="35"/>
      <c r="AE1582" s="35"/>
      <c r="AF1582" s="35"/>
      <c r="AG1582" s="35"/>
      <c r="AH1582" s="35"/>
      <c r="AI1582" s="35"/>
      <c r="AJ1582" s="35"/>
      <c r="AK1582" s="35"/>
      <c r="AL1582" s="35"/>
      <c r="AM1582" s="35"/>
      <c r="AN1582" s="35"/>
      <c r="AO1582" s="35"/>
      <c r="AP1582" s="35"/>
      <c r="AQ1582" s="35"/>
      <c r="AR1582" s="35"/>
      <c r="AS1582" s="35"/>
      <c r="AT1582" s="35"/>
      <c r="AU1582" s="35"/>
      <c r="AV1582" s="35"/>
      <c r="AW1582" s="35"/>
      <c r="AX1582" s="35"/>
      <c r="AY1582" s="35"/>
      <c r="AZ1582" s="35"/>
      <c r="BA1582" s="35"/>
      <c r="BB1582" s="35"/>
      <c r="BC1582" s="35"/>
      <c r="BD1582" s="35"/>
      <c r="BE1582" s="35"/>
      <c r="BF1582" s="35"/>
      <c r="BG1582" s="35"/>
      <c r="BH1582" s="35"/>
      <c r="BI1582" s="35"/>
      <c r="BJ1582" s="35"/>
      <c r="BK1582" s="35"/>
      <c r="BL1582" s="35"/>
      <c r="BM1582" s="35"/>
      <c r="BN1582" s="35"/>
      <c r="BO1582" s="35"/>
      <c r="BP1582" s="35"/>
      <c r="BQ1582" s="35"/>
      <c r="BR1582" s="35"/>
      <c r="BS1582" s="35"/>
      <c r="BT1582" s="35"/>
      <c r="BU1582" s="35"/>
      <c r="BV1582" s="35"/>
      <c r="BW1582" s="35"/>
      <c r="BX1582" s="35"/>
      <c r="BY1582" s="35"/>
      <c r="BZ1582" s="35"/>
      <c r="CA1582" s="35"/>
      <c r="CB1582" s="35"/>
      <c r="CC1582" s="35"/>
      <c r="CD1582" s="35"/>
      <c r="CE1582" s="35"/>
      <c r="CF1582" s="35"/>
      <c r="CG1582" s="35"/>
      <c r="CH1582" s="35"/>
      <c r="CI1582" s="35"/>
      <c r="CJ1582" s="35"/>
      <c r="CK1582" s="35"/>
      <c r="CL1582" s="35"/>
      <c r="CM1582" s="35"/>
      <c r="CN1582" s="35"/>
      <c r="CO1582" s="35"/>
      <c r="CP1582" s="35"/>
      <c r="CQ1582" s="35"/>
      <c r="CR1582" s="35"/>
      <c r="CS1582" s="35"/>
      <c r="CT1582" s="35"/>
      <c r="CU1582" s="35"/>
      <c r="CV1582" s="35"/>
      <c r="CW1582" s="35"/>
      <c r="CX1582" s="35"/>
      <c r="CY1582" s="35"/>
      <c r="CZ1582" s="35"/>
      <c r="DA1582" s="35"/>
      <c r="DB1582" s="35"/>
      <c r="DC1582" s="35"/>
      <c r="DD1582" s="35"/>
      <c r="DE1582" s="35"/>
      <c r="DF1582" s="35"/>
      <c r="DG1582" s="35"/>
      <c r="DH1582" s="35"/>
      <c r="DI1582" s="35"/>
      <c r="DJ1582" s="35"/>
      <c r="DK1582" s="35"/>
      <c r="DL1582" s="35"/>
      <c r="DM1582" s="35"/>
    </row>
    <row r="1583" spans="1:117">
      <c r="A1583" s="9"/>
      <c r="B1583" s="9"/>
      <c r="C1583" s="42"/>
      <c r="D1583" s="79"/>
      <c r="E1583" s="80"/>
      <c r="F1583" s="80"/>
      <c r="G1583" s="80"/>
      <c r="H1583" s="80"/>
      <c r="I1583" s="80"/>
      <c r="J1583" s="80"/>
      <c r="K1583" s="80"/>
      <c r="L1583" s="80"/>
      <c r="M1583" s="80"/>
      <c r="N1583" s="80"/>
      <c r="O1583" s="80"/>
      <c r="P1583" s="80"/>
      <c r="Q1583" s="80"/>
      <c r="R1583" s="80"/>
      <c r="S1583" s="80"/>
      <c r="T1583" s="35"/>
      <c r="U1583" s="35"/>
      <c r="V1583" s="35"/>
      <c r="W1583" s="35"/>
      <c r="X1583" s="35"/>
      <c r="Y1583" s="35"/>
      <c r="Z1583" s="35"/>
      <c r="AA1583" s="35"/>
      <c r="AB1583" s="35"/>
      <c r="AC1583" s="35"/>
      <c r="AD1583" s="35"/>
      <c r="AE1583" s="35"/>
      <c r="AF1583" s="35"/>
      <c r="AG1583" s="35"/>
      <c r="AH1583" s="35"/>
      <c r="AI1583" s="35"/>
      <c r="AJ1583" s="35"/>
      <c r="AK1583" s="35"/>
      <c r="AL1583" s="35"/>
      <c r="AM1583" s="35"/>
      <c r="AN1583" s="35"/>
      <c r="AO1583" s="35"/>
      <c r="AP1583" s="35"/>
      <c r="AQ1583" s="35"/>
      <c r="AR1583" s="35"/>
      <c r="AS1583" s="35"/>
      <c r="AT1583" s="35"/>
      <c r="AU1583" s="35"/>
      <c r="AV1583" s="35"/>
      <c r="AW1583" s="35"/>
      <c r="AX1583" s="35"/>
      <c r="AY1583" s="35"/>
      <c r="AZ1583" s="35"/>
      <c r="BA1583" s="35"/>
      <c r="BB1583" s="35"/>
      <c r="BC1583" s="35"/>
      <c r="BD1583" s="35"/>
      <c r="BE1583" s="35"/>
      <c r="BF1583" s="35"/>
      <c r="BG1583" s="35"/>
      <c r="BH1583" s="35"/>
      <c r="BI1583" s="35"/>
      <c r="BJ1583" s="35"/>
      <c r="BK1583" s="35"/>
      <c r="BL1583" s="35"/>
      <c r="BM1583" s="35"/>
      <c r="BN1583" s="35"/>
      <c r="BO1583" s="35"/>
      <c r="BP1583" s="35"/>
      <c r="BQ1583" s="35"/>
      <c r="BR1583" s="35"/>
      <c r="BS1583" s="35"/>
      <c r="BT1583" s="35"/>
      <c r="BU1583" s="35"/>
      <c r="BV1583" s="35"/>
      <c r="BW1583" s="35"/>
      <c r="BX1583" s="35"/>
      <c r="BY1583" s="35"/>
      <c r="BZ1583" s="35"/>
      <c r="CA1583" s="35"/>
      <c r="CB1583" s="35"/>
      <c r="CC1583" s="35"/>
      <c r="CD1583" s="35"/>
      <c r="CE1583" s="35"/>
      <c r="CF1583" s="35"/>
      <c r="CG1583" s="35"/>
      <c r="CH1583" s="35"/>
      <c r="CI1583" s="35"/>
      <c r="CJ1583" s="35"/>
      <c r="CK1583" s="35"/>
      <c r="CL1583" s="35"/>
      <c r="CM1583" s="35"/>
      <c r="CN1583" s="35"/>
      <c r="CO1583" s="35"/>
      <c r="CP1583" s="35"/>
      <c r="CQ1583" s="35"/>
      <c r="CR1583" s="35"/>
      <c r="CS1583" s="35"/>
      <c r="CT1583" s="35"/>
      <c r="CU1583" s="35"/>
      <c r="CV1583" s="35"/>
      <c r="CW1583" s="35"/>
      <c r="CX1583" s="35"/>
      <c r="CY1583" s="35"/>
      <c r="CZ1583" s="35"/>
      <c r="DA1583" s="35"/>
      <c r="DB1583" s="35"/>
      <c r="DC1583" s="35"/>
      <c r="DD1583" s="35"/>
      <c r="DE1583" s="35"/>
      <c r="DF1583" s="35"/>
      <c r="DG1583" s="35"/>
      <c r="DH1583" s="35"/>
      <c r="DI1583" s="35"/>
      <c r="DJ1583" s="35"/>
      <c r="DK1583" s="35"/>
      <c r="DL1583" s="35"/>
      <c r="DM1583" s="35"/>
    </row>
    <row r="1584" spans="1:117">
      <c r="A1584" s="9"/>
      <c r="B1584" s="9"/>
      <c r="C1584" s="42"/>
      <c r="D1584" s="79"/>
      <c r="E1584" s="80"/>
      <c r="F1584" s="80"/>
      <c r="G1584" s="80"/>
      <c r="H1584" s="80"/>
      <c r="I1584" s="80"/>
      <c r="J1584" s="80"/>
      <c r="K1584" s="80"/>
      <c r="L1584" s="80"/>
      <c r="M1584" s="80"/>
      <c r="N1584" s="80"/>
      <c r="O1584" s="80"/>
      <c r="P1584" s="80"/>
      <c r="Q1584" s="80"/>
      <c r="R1584" s="80"/>
      <c r="S1584" s="80"/>
      <c r="T1584" s="35"/>
      <c r="U1584" s="35"/>
      <c r="V1584" s="35"/>
      <c r="W1584" s="35"/>
      <c r="X1584" s="35"/>
      <c r="Y1584" s="35"/>
      <c r="Z1584" s="35"/>
      <c r="AA1584" s="35"/>
      <c r="AB1584" s="35"/>
      <c r="AC1584" s="35"/>
      <c r="AD1584" s="35"/>
      <c r="AE1584" s="35"/>
      <c r="AF1584" s="35"/>
      <c r="AG1584" s="35"/>
      <c r="AH1584" s="35"/>
      <c r="AI1584" s="35"/>
      <c r="AJ1584" s="35"/>
      <c r="AK1584" s="35"/>
      <c r="AL1584" s="35"/>
      <c r="AM1584" s="35"/>
      <c r="AN1584" s="35"/>
      <c r="AO1584" s="35"/>
      <c r="AP1584" s="35"/>
      <c r="AQ1584" s="35"/>
      <c r="AR1584" s="35"/>
      <c r="AS1584" s="35"/>
      <c r="AT1584" s="35"/>
      <c r="AU1584" s="35"/>
      <c r="AV1584" s="35"/>
      <c r="AW1584" s="35"/>
      <c r="AX1584" s="35"/>
      <c r="AY1584" s="35"/>
      <c r="AZ1584" s="35"/>
      <c r="BA1584" s="35"/>
      <c r="BB1584" s="35"/>
      <c r="BC1584" s="35"/>
      <c r="BD1584" s="35"/>
      <c r="BE1584" s="35"/>
      <c r="BF1584" s="35"/>
      <c r="BG1584" s="35"/>
      <c r="BH1584" s="35"/>
      <c r="BI1584" s="35"/>
      <c r="BJ1584" s="35"/>
      <c r="BK1584" s="35"/>
      <c r="BL1584" s="35"/>
      <c r="BM1584" s="35"/>
      <c r="BN1584" s="35"/>
      <c r="BO1584" s="35"/>
      <c r="BP1584" s="35"/>
      <c r="BQ1584" s="35"/>
      <c r="BR1584" s="35"/>
      <c r="BS1584" s="35"/>
      <c r="BT1584" s="35"/>
      <c r="BU1584" s="35"/>
      <c r="BV1584" s="35"/>
      <c r="BW1584" s="35"/>
      <c r="BX1584" s="35"/>
      <c r="BY1584" s="35"/>
      <c r="BZ1584" s="35"/>
      <c r="CA1584" s="35"/>
      <c r="CB1584" s="35"/>
      <c r="CC1584" s="35"/>
      <c r="CD1584" s="35"/>
      <c r="CE1584" s="35"/>
      <c r="CF1584" s="35"/>
      <c r="CG1584" s="35"/>
      <c r="CH1584" s="35"/>
      <c r="CI1584" s="35"/>
      <c r="CJ1584" s="35"/>
      <c r="CK1584" s="35"/>
      <c r="CL1584" s="35"/>
      <c r="CM1584" s="35"/>
      <c r="CN1584" s="35"/>
      <c r="CO1584" s="35"/>
      <c r="CP1584" s="35"/>
      <c r="CQ1584" s="35"/>
      <c r="CR1584" s="35"/>
      <c r="CS1584" s="35"/>
      <c r="CT1584" s="35"/>
      <c r="CU1584" s="35"/>
      <c r="CV1584" s="35"/>
      <c r="CW1584" s="35"/>
      <c r="CX1584" s="35"/>
      <c r="CY1584" s="35"/>
      <c r="CZ1584" s="35"/>
      <c r="DA1584" s="35"/>
      <c r="DB1584" s="35"/>
      <c r="DC1584" s="35"/>
      <c r="DD1584" s="35"/>
      <c r="DE1584" s="35"/>
      <c r="DF1584" s="35"/>
      <c r="DG1584" s="35"/>
      <c r="DH1584" s="35"/>
      <c r="DI1584" s="35"/>
      <c r="DJ1584" s="35"/>
      <c r="DK1584" s="35"/>
      <c r="DL1584" s="35"/>
      <c r="DM1584" s="35"/>
    </row>
    <row r="1585" spans="1:117">
      <c r="A1585" s="9"/>
      <c r="B1585" s="9"/>
      <c r="C1585" s="42"/>
      <c r="D1585" s="79"/>
      <c r="E1585" s="80"/>
      <c r="F1585" s="80"/>
      <c r="G1585" s="80"/>
      <c r="H1585" s="80"/>
      <c r="I1585" s="80"/>
      <c r="J1585" s="80"/>
      <c r="K1585" s="80"/>
      <c r="L1585" s="80"/>
      <c r="M1585" s="80"/>
      <c r="N1585" s="80"/>
      <c r="O1585" s="80"/>
      <c r="P1585" s="80"/>
      <c r="Q1585" s="80"/>
      <c r="R1585" s="80"/>
      <c r="S1585" s="80"/>
      <c r="T1585" s="35"/>
      <c r="U1585" s="35"/>
      <c r="V1585" s="35"/>
      <c r="W1585" s="35"/>
      <c r="X1585" s="35"/>
      <c r="Y1585" s="35"/>
      <c r="Z1585" s="35"/>
      <c r="AA1585" s="35"/>
      <c r="AB1585" s="35"/>
      <c r="AC1585" s="35"/>
      <c r="AD1585" s="35"/>
      <c r="AE1585" s="35"/>
      <c r="AF1585" s="35"/>
      <c r="AG1585" s="35"/>
      <c r="AH1585" s="35"/>
      <c r="AI1585" s="35"/>
      <c r="AJ1585" s="35"/>
      <c r="AK1585" s="35"/>
      <c r="AL1585" s="35"/>
      <c r="AM1585" s="35"/>
      <c r="AN1585" s="35"/>
      <c r="AO1585" s="35"/>
      <c r="AP1585" s="35"/>
      <c r="AQ1585" s="35"/>
      <c r="AR1585" s="35"/>
      <c r="AS1585" s="35"/>
      <c r="AT1585" s="35"/>
      <c r="AU1585" s="35"/>
      <c r="AV1585" s="35"/>
      <c r="AW1585" s="35"/>
      <c r="AX1585" s="35"/>
      <c r="AY1585" s="35"/>
      <c r="AZ1585" s="35"/>
      <c r="BA1585" s="35"/>
      <c r="BB1585" s="35"/>
      <c r="BC1585" s="35"/>
      <c r="BD1585" s="35"/>
      <c r="BE1585" s="35"/>
      <c r="BF1585" s="35"/>
      <c r="BG1585" s="35"/>
      <c r="BH1585" s="35"/>
      <c r="BI1585" s="35"/>
      <c r="BJ1585" s="35"/>
      <c r="BK1585" s="35"/>
      <c r="BL1585" s="35"/>
      <c r="BM1585" s="35"/>
      <c r="BN1585" s="35"/>
      <c r="BO1585" s="35"/>
      <c r="BP1585" s="35"/>
      <c r="BQ1585" s="35"/>
      <c r="BR1585" s="35"/>
      <c r="BS1585" s="35"/>
      <c r="BT1585" s="35"/>
      <c r="BU1585" s="35"/>
      <c r="BV1585" s="35"/>
      <c r="BW1585" s="35"/>
      <c r="BX1585" s="35"/>
      <c r="BY1585" s="35"/>
      <c r="BZ1585" s="35"/>
      <c r="CA1585" s="35"/>
      <c r="CB1585" s="35"/>
      <c r="CC1585" s="35"/>
      <c r="CD1585" s="35"/>
      <c r="CE1585" s="35"/>
      <c r="CF1585" s="35"/>
      <c r="CG1585" s="35"/>
      <c r="CH1585" s="35"/>
      <c r="CI1585" s="35"/>
      <c r="CJ1585" s="35"/>
      <c r="CK1585" s="35"/>
      <c r="CL1585" s="35"/>
      <c r="CM1585" s="35"/>
      <c r="CN1585" s="35"/>
      <c r="CO1585" s="35"/>
      <c r="CP1585" s="35"/>
      <c r="CQ1585" s="35"/>
      <c r="CR1585" s="35"/>
      <c r="CS1585" s="35"/>
      <c r="CT1585" s="35"/>
      <c r="CU1585" s="35"/>
      <c r="CV1585" s="35"/>
      <c r="CW1585" s="35"/>
      <c r="CX1585" s="35"/>
      <c r="CY1585" s="35"/>
      <c r="CZ1585" s="35"/>
      <c r="DA1585" s="35"/>
      <c r="DB1585" s="35"/>
      <c r="DC1585" s="35"/>
      <c r="DD1585" s="35"/>
      <c r="DE1585" s="35"/>
      <c r="DF1585" s="35"/>
      <c r="DG1585" s="35"/>
      <c r="DH1585" s="35"/>
      <c r="DI1585" s="35"/>
      <c r="DJ1585" s="35"/>
      <c r="DK1585" s="35"/>
      <c r="DL1585" s="35"/>
      <c r="DM1585" s="35"/>
    </row>
    <row r="1586" spans="1:117">
      <c r="A1586" s="9"/>
      <c r="B1586" s="9"/>
      <c r="C1586" s="42"/>
      <c r="D1586" s="79"/>
      <c r="E1586" s="80"/>
      <c r="F1586" s="80"/>
      <c r="G1586" s="80"/>
      <c r="H1586" s="80"/>
      <c r="I1586" s="80"/>
      <c r="J1586" s="80"/>
      <c r="K1586" s="80"/>
      <c r="L1586" s="80"/>
      <c r="M1586" s="80"/>
      <c r="N1586" s="80"/>
      <c r="O1586" s="80"/>
      <c r="P1586" s="80"/>
      <c r="Q1586" s="80"/>
      <c r="R1586" s="80"/>
      <c r="S1586" s="80"/>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row>
    <row r="1587" spans="1:117">
      <c r="A1587" s="9"/>
      <c r="B1587" s="9"/>
      <c r="C1587" s="42"/>
      <c r="D1587" s="79"/>
      <c r="E1587" s="80"/>
      <c r="F1587" s="80"/>
      <c r="G1587" s="80"/>
      <c r="H1587" s="80"/>
      <c r="I1587" s="80"/>
      <c r="J1587" s="80"/>
      <c r="K1587" s="80"/>
      <c r="L1587" s="80"/>
      <c r="M1587" s="80"/>
      <c r="N1587" s="80"/>
      <c r="O1587" s="80"/>
      <c r="P1587" s="80"/>
      <c r="Q1587" s="80"/>
      <c r="R1587" s="80"/>
      <c r="S1587" s="80"/>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row>
    <row r="1588" spans="1:117">
      <c r="A1588" s="9"/>
      <c r="B1588" s="9"/>
      <c r="C1588" s="42"/>
      <c r="D1588" s="79"/>
      <c r="E1588" s="80"/>
      <c r="F1588" s="80"/>
      <c r="G1588" s="80"/>
      <c r="H1588" s="80"/>
      <c r="I1588" s="80"/>
      <c r="J1588" s="80"/>
      <c r="K1588" s="80"/>
      <c r="L1588" s="80"/>
      <c r="M1588" s="80"/>
      <c r="N1588" s="80"/>
      <c r="O1588" s="80"/>
      <c r="P1588" s="80"/>
      <c r="Q1588" s="80"/>
      <c r="R1588" s="80"/>
      <c r="S1588" s="80"/>
      <c r="T1588" s="35"/>
      <c r="U1588" s="35"/>
      <c r="V1588" s="35"/>
      <c r="W1588" s="35"/>
      <c r="X1588" s="35"/>
      <c r="Y1588" s="35"/>
      <c r="Z1588" s="35"/>
      <c r="AA1588" s="35"/>
      <c r="AB1588" s="35"/>
      <c r="AC1588" s="35"/>
      <c r="AD1588" s="35"/>
      <c r="AE1588" s="35"/>
      <c r="AF1588" s="35"/>
      <c r="AG1588" s="35"/>
      <c r="AH1588" s="35"/>
      <c r="AI1588" s="35"/>
      <c r="AJ1588" s="35"/>
      <c r="AK1588" s="35"/>
      <c r="AL1588" s="35"/>
      <c r="AM1588" s="35"/>
      <c r="AN1588" s="35"/>
      <c r="AO1588" s="35"/>
      <c r="AP1588" s="35"/>
      <c r="AQ1588" s="35"/>
      <c r="AR1588" s="35"/>
      <c r="AS1588" s="35"/>
      <c r="AT1588" s="35"/>
      <c r="AU1588" s="35"/>
      <c r="AV1588" s="35"/>
      <c r="AW1588" s="35"/>
      <c r="AX1588" s="35"/>
      <c r="AY1588" s="35"/>
      <c r="AZ1588" s="35"/>
      <c r="BA1588" s="35"/>
      <c r="BB1588" s="35"/>
      <c r="BC1588" s="35"/>
      <c r="BD1588" s="35"/>
      <c r="BE1588" s="35"/>
      <c r="BF1588" s="35"/>
      <c r="BG1588" s="35"/>
      <c r="BH1588" s="35"/>
      <c r="BI1588" s="35"/>
      <c r="BJ1588" s="35"/>
      <c r="BK1588" s="35"/>
      <c r="BL1588" s="35"/>
      <c r="BM1588" s="35"/>
      <c r="BN1588" s="35"/>
      <c r="BO1588" s="35"/>
      <c r="BP1588" s="35"/>
      <c r="BQ1588" s="35"/>
      <c r="BR1588" s="35"/>
      <c r="BS1588" s="35"/>
      <c r="BT1588" s="35"/>
      <c r="BU1588" s="35"/>
      <c r="BV1588" s="35"/>
      <c r="BW1588" s="35"/>
      <c r="BX1588" s="35"/>
      <c r="BY1588" s="35"/>
      <c r="BZ1588" s="35"/>
      <c r="CA1588" s="35"/>
      <c r="CB1588" s="35"/>
      <c r="CC1588" s="35"/>
      <c r="CD1588" s="35"/>
      <c r="CE1588" s="35"/>
      <c r="CF1588" s="35"/>
      <c r="CG1588" s="35"/>
      <c r="CH1588" s="35"/>
      <c r="CI1588" s="35"/>
      <c r="CJ1588" s="35"/>
      <c r="CK1588" s="35"/>
      <c r="CL1588" s="35"/>
      <c r="CM1588" s="35"/>
      <c r="CN1588" s="35"/>
      <c r="CO1588" s="35"/>
      <c r="CP1588" s="35"/>
      <c r="CQ1588" s="35"/>
      <c r="CR1588" s="35"/>
      <c r="CS1588" s="35"/>
      <c r="CT1588" s="35"/>
      <c r="CU1588" s="35"/>
      <c r="CV1588" s="35"/>
      <c r="CW1588" s="35"/>
      <c r="CX1588" s="35"/>
      <c r="CY1588" s="35"/>
      <c r="CZ1588" s="35"/>
      <c r="DA1588" s="35"/>
      <c r="DB1588" s="35"/>
      <c r="DC1588" s="35"/>
      <c r="DD1588" s="35"/>
      <c r="DE1588" s="35"/>
      <c r="DF1588" s="35"/>
      <c r="DG1588" s="35"/>
      <c r="DH1588" s="35"/>
      <c r="DI1588" s="35"/>
      <c r="DJ1588" s="35"/>
      <c r="DK1588" s="35"/>
      <c r="DL1588" s="35"/>
      <c r="DM1588" s="35"/>
    </row>
    <row r="1589" spans="1:117">
      <c r="A1589" s="9"/>
      <c r="B1589" s="9"/>
      <c r="C1589" s="42"/>
      <c r="D1589" s="79"/>
      <c r="E1589" s="80"/>
      <c r="F1589" s="80"/>
      <c r="G1589" s="80"/>
      <c r="H1589" s="80"/>
      <c r="I1589" s="80"/>
      <c r="J1589" s="80"/>
      <c r="K1589" s="80"/>
      <c r="L1589" s="80"/>
      <c r="M1589" s="80"/>
      <c r="N1589" s="80"/>
      <c r="O1589" s="80"/>
      <c r="P1589" s="80"/>
      <c r="Q1589" s="80"/>
      <c r="R1589" s="80"/>
      <c r="S1589" s="80"/>
      <c r="T1589" s="35"/>
      <c r="U1589" s="35"/>
      <c r="V1589" s="35"/>
      <c r="W1589" s="35"/>
      <c r="X1589" s="35"/>
      <c r="Y1589" s="35"/>
      <c r="Z1589" s="35"/>
      <c r="AA1589" s="35"/>
      <c r="AB1589" s="35"/>
      <c r="AC1589" s="35"/>
      <c r="AD1589" s="35"/>
      <c r="AE1589" s="35"/>
      <c r="AF1589" s="35"/>
      <c r="AG1589" s="35"/>
      <c r="AH1589" s="35"/>
      <c r="AI1589" s="35"/>
      <c r="AJ1589" s="35"/>
      <c r="AK1589" s="35"/>
      <c r="AL1589" s="35"/>
      <c r="AM1589" s="35"/>
      <c r="AN1589" s="35"/>
      <c r="AO1589" s="35"/>
      <c r="AP1589" s="35"/>
      <c r="AQ1589" s="35"/>
      <c r="AR1589" s="35"/>
      <c r="AS1589" s="35"/>
      <c r="AT1589" s="35"/>
      <c r="AU1589" s="35"/>
      <c r="AV1589" s="35"/>
      <c r="AW1589" s="35"/>
      <c r="AX1589" s="35"/>
      <c r="AY1589" s="35"/>
      <c r="AZ1589" s="35"/>
      <c r="BA1589" s="35"/>
      <c r="BB1589" s="35"/>
      <c r="BC1589" s="35"/>
      <c r="BD1589" s="35"/>
      <c r="BE1589" s="35"/>
      <c r="BF1589" s="35"/>
      <c r="BG1589" s="35"/>
      <c r="BH1589" s="35"/>
      <c r="BI1589" s="35"/>
      <c r="BJ1589" s="35"/>
      <c r="BK1589" s="35"/>
      <c r="BL1589" s="35"/>
      <c r="BM1589" s="35"/>
      <c r="BN1589" s="35"/>
      <c r="BO1589" s="35"/>
      <c r="BP1589" s="35"/>
      <c r="BQ1589" s="35"/>
      <c r="BR1589" s="35"/>
      <c r="BS1589" s="35"/>
      <c r="BT1589" s="35"/>
      <c r="BU1589" s="35"/>
      <c r="BV1589" s="35"/>
      <c r="BW1589" s="35"/>
      <c r="BX1589" s="35"/>
      <c r="BY1589" s="35"/>
      <c r="BZ1589" s="35"/>
      <c r="CA1589" s="35"/>
      <c r="CB1589" s="35"/>
      <c r="CC1589" s="35"/>
      <c r="CD1589" s="35"/>
      <c r="CE1589" s="35"/>
      <c r="CF1589" s="35"/>
      <c r="CG1589" s="35"/>
      <c r="CH1589" s="35"/>
      <c r="CI1589" s="35"/>
      <c r="CJ1589" s="35"/>
      <c r="CK1589" s="35"/>
      <c r="CL1589" s="35"/>
      <c r="CM1589" s="35"/>
      <c r="CN1589" s="35"/>
      <c r="CO1589" s="35"/>
      <c r="CP1589" s="35"/>
      <c r="CQ1589" s="35"/>
      <c r="CR1589" s="35"/>
      <c r="CS1589" s="35"/>
      <c r="CT1589" s="35"/>
      <c r="CU1589" s="35"/>
      <c r="CV1589" s="35"/>
      <c r="CW1589" s="35"/>
      <c r="CX1589" s="35"/>
      <c r="CY1589" s="35"/>
      <c r="CZ1589" s="35"/>
      <c r="DA1589" s="35"/>
      <c r="DB1589" s="35"/>
      <c r="DC1589" s="35"/>
      <c r="DD1589" s="35"/>
      <c r="DE1589" s="35"/>
      <c r="DF1589" s="35"/>
      <c r="DG1589" s="35"/>
      <c r="DH1589" s="35"/>
      <c r="DI1589" s="35"/>
      <c r="DJ1589" s="35"/>
      <c r="DK1589" s="35"/>
      <c r="DL1589" s="35"/>
      <c r="DM1589" s="35"/>
    </row>
    <row r="1590" spans="1:117">
      <c r="A1590" s="9"/>
      <c r="B1590" s="9"/>
      <c r="C1590" s="42"/>
      <c r="D1590" s="79"/>
      <c r="E1590" s="80"/>
      <c r="F1590" s="80"/>
      <c r="G1590" s="80"/>
      <c r="H1590" s="80"/>
      <c r="I1590" s="80"/>
      <c r="J1590" s="80"/>
      <c r="K1590" s="80"/>
      <c r="L1590" s="80"/>
      <c r="M1590" s="80"/>
      <c r="N1590" s="80"/>
      <c r="O1590" s="80"/>
      <c r="P1590" s="80"/>
      <c r="Q1590" s="80"/>
      <c r="R1590" s="80"/>
      <c r="S1590" s="80"/>
      <c r="T1590" s="35"/>
      <c r="U1590" s="35"/>
      <c r="V1590" s="35"/>
      <c r="W1590" s="35"/>
      <c r="X1590" s="35"/>
      <c r="Y1590" s="35"/>
      <c r="Z1590" s="35"/>
      <c r="AA1590" s="35"/>
      <c r="AB1590" s="35"/>
      <c r="AC1590" s="35"/>
      <c r="AD1590" s="35"/>
      <c r="AE1590" s="35"/>
      <c r="AF1590" s="35"/>
      <c r="AG1590" s="35"/>
      <c r="AH1590" s="35"/>
      <c r="AI1590" s="35"/>
      <c r="AJ1590" s="35"/>
      <c r="AK1590" s="35"/>
      <c r="AL1590" s="35"/>
      <c r="AM1590" s="35"/>
      <c r="AN1590" s="35"/>
      <c r="AO1590" s="35"/>
      <c r="AP1590" s="35"/>
      <c r="AQ1590" s="35"/>
      <c r="AR1590" s="35"/>
      <c r="AS1590" s="35"/>
      <c r="AT1590" s="35"/>
      <c r="AU1590" s="35"/>
      <c r="AV1590" s="35"/>
      <c r="AW1590" s="35"/>
      <c r="AX1590" s="35"/>
      <c r="AY1590" s="35"/>
      <c r="AZ1590" s="35"/>
      <c r="BA1590" s="35"/>
      <c r="BB1590" s="35"/>
      <c r="BC1590" s="35"/>
      <c r="BD1590" s="35"/>
      <c r="BE1590" s="35"/>
      <c r="BF1590" s="35"/>
      <c r="BG1590" s="35"/>
      <c r="BH1590" s="35"/>
      <c r="BI1590" s="35"/>
      <c r="BJ1590" s="35"/>
      <c r="BK1590" s="35"/>
      <c r="BL1590" s="35"/>
      <c r="BM1590" s="35"/>
      <c r="BN1590" s="35"/>
      <c r="BO1590" s="35"/>
      <c r="BP1590" s="35"/>
      <c r="BQ1590" s="35"/>
      <c r="BR1590" s="35"/>
      <c r="BS1590" s="35"/>
      <c r="BT1590" s="35"/>
      <c r="BU1590" s="35"/>
      <c r="BV1590" s="35"/>
      <c r="BW1590" s="35"/>
      <c r="BX1590" s="35"/>
      <c r="BY1590" s="35"/>
      <c r="BZ1590" s="35"/>
      <c r="CA1590" s="35"/>
      <c r="CB1590" s="35"/>
      <c r="CC1590" s="35"/>
      <c r="CD1590" s="35"/>
      <c r="CE1590" s="35"/>
      <c r="CF1590" s="35"/>
      <c r="CG1590" s="35"/>
      <c r="CH1590" s="35"/>
      <c r="CI1590" s="35"/>
      <c r="CJ1590" s="35"/>
      <c r="CK1590" s="35"/>
      <c r="CL1590" s="35"/>
      <c r="CM1590" s="35"/>
      <c r="CN1590" s="35"/>
      <c r="CO1590" s="35"/>
      <c r="CP1590" s="35"/>
      <c r="CQ1590" s="35"/>
      <c r="CR1590" s="35"/>
      <c r="CS1590" s="35"/>
      <c r="CT1590" s="35"/>
      <c r="CU1590" s="35"/>
      <c r="CV1590" s="35"/>
      <c r="CW1590" s="35"/>
      <c r="CX1590" s="35"/>
      <c r="CY1590" s="35"/>
      <c r="CZ1590" s="35"/>
      <c r="DA1590" s="35"/>
      <c r="DB1590" s="35"/>
      <c r="DC1590" s="35"/>
      <c r="DD1590" s="35"/>
      <c r="DE1590" s="35"/>
      <c r="DF1590" s="35"/>
      <c r="DG1590" s="35"/>
      <c r="DH1590" s="35"/>
      <c r="DI1590" s="35"/>
      <c r="DJ1590" s="35"/>
      <c r="DK1590" s="35"/>
      <c r="DL1590" s="35"/>
      <c r="DM1590" s="35"/>
    </row>
    <row r="1591" spans="1:117">
      <c r="A1591" s="9"/>
      <c r="B1591" s="9"/>
      <c r="C1591" s="42"/>
      <c r="D1591" s="79"/>
      <c r="E1591" s="80"/>
      <c r="F1591" s="80"/>
      <c r="G1591" s="80"/>
      <c r="H1591" s="80"/>
      <c r="I1591" s="80"/>
      <c r="J1591" s="80"/>
      <c r="K1591" s="80"/>
      <c r="L1591" s="80"/>
      <c r="M1591" s="80"/>
      <c r="N1591" s="80"/>
      <c r="O1591" s="80"/>
      <c r="P1591" s="80"/>
      <c r="Q1591" s="80"/>
      <c r="R1591" s="80"/>
      <c r="S1591" s="80"/>
      <c r="T1591" s="35"/>
      <c r="U1591" s="35"/>
      <c r="V1591" s="35"/>
      <c r="W1591" s="35"/>
      <c r="X1591" s="35"/>
      <c r="Y1591" s="35"/>
      <c r="Z1591" s="35"/>
      <c r="AA1591" s="35"/>
      <c r="AB1591" s="35"/>
      <c r="AC1591" s="35"/>
      <c r="AD1591" s="35"/>
      <c r="AE1591" s="35"/>
      <c r="AF1591" s="35"/>
      <c r="AG1591" s="35"/>
      <c r="AH1591" s="35"/>
      <c r="AI1591" s="35"/>
      <c r="AJ1591" s="35"/>
      <c r="AK1591" s="35"/>
      <c r="AL1591" s="35"/>
      <c r="AM1591" s="35"/>
      <c r="AN1591" s="35"/>
      <c r="AO1591" s="35"/>
      <c r="AP1591" s="35"/>
      <c r="AQ1591" s="35"/>
      <c r="AR1591" s="35"/>
      <c r="AS1591" s="35"/>
      <c r="AT1591" s="35"/>
      <c r="AU1591" s="35"/>
      <c r="AV1591" s="35"/>
      <c r="AW1591" s="35"/>
      <c r="AX1591" s="35"/>
      <c r="AY1591" s="35"/>
      <c r="AZ1591" s="35"/>
      <c r="BA1591" s="35"/>
      <c r="BB1591" s="35"/>
      <c r="BC1591" s="35"/>
      <c r="BD1591" s="35"/>
      <c r="BE1591" s="35"/>
      <c r="BF1591" s="35"/>
      <c r="BG1591" s="35"/>
      <c r="BH1591" s="35"/>
      <c r="BI1591" s="35"/>
      <c r="BJ1591" s="35"/>
      <c r="BK1591" s="35"/>
      <c r="BL1591" s="35"/>
      <c r="BM1591" s="35"/>
      <c r="BN1591" s="35"/>
      <c r="BO1591" s="35"/>
      <c r="BP1591" s="35"/>
      <c r="BQ1591" s="35"/>
      <c r="BR1591" s="35"/>
      <c r="BS1591" s="35"/>
      <c r="BT1591" s="35"/>
      <c r="BU1591" s="35"/>
      <c r="BV1591" s="35"/>
      <c r="BW1591" s="35"/>
      <c r="BX1591" s="35"/>
      <c r="BY1591" s="35"/>
      <c r="BZ1591" s="35"/>
      <c r="CA1591" s="35"/>
      <c r="CB1591" s="35"/>
      <c r="CC1591" s="35"/>
      <c r="CD1591" s="35"/>
      <c r="CE1591" s="35"/>
      <c r="CF1591" s="35"/>
      <c r="CG1591" s="35"/>
      <c r="CH1591" s="35"/>
      <c r="CI1591" s="35"/>
      <c r="CJ1591" s="35"/>
      <c r="CK1591" s="35"/>
      <c r="CL1591" s="35"/>
      <c r="CM1591" s="35"/>
      <c r="CN1591" s="35"/>
      <c r="CO1591" s="35"/>
      <c r="CP1591" s="35"/>
      <c r="CQ1591" s="35"/>
      <c r="CR1591" s="35"/>
      <c r="CS1591" s="35"/>
      <c r="CT1591" s="35"/>
      <c r="CU1591" s="35"/>
      <c r="CV1591" s="35"/>
      <c r="CW1591" s="35"/>
      <c r="CX1591" s="35"/>
      <c r="CY1591" s="35"/>
      <c r="CZ1591" s="35"/>
      <c r="DA1591" s="35"/>
      <c r="DB1591" s="35"/>
      <c r="DC1591" s="35"/>
      <c r="DD1591" s="35"/>
      <c r="DE1591" s="35"/>
      <c r="DF1591" s="35"/>
      <c r="DG1591" s="35"/>
      <c r="DH1591" s="35"/>
      <c r="DI1591" s="35"/>
      <c r="DJ1591" s="35"/>
      <c r="DK1591" s="35"/>
      <c r="DL1591" s="35"/>
      <c r="DM1591" s="35"/>
    </row>
    <row r="1592" spans="1:117">
      <c r="A1592" s="9"/>
      <c r="B1592" s="9"/>
      <c r="C1592" s="42"/>
      <c r="D1592" s="79"/>
      <c r="E1592" s="80"/>
      <c r="F1592" s="80"/>
      <c r="G1592" s="80"/>
      <c r="H1592" s="80"/>
      <c r="I1592" s="80"/>
      <c r="J1592" s="80"/>
      <c r="K1592" s="80"/>
      <c r="L1592" s="80"/>
      <c r="M1592" s="80"/>
      <c r="N1592" s="80"/>
      <c r="O1592" s="80"/>
      <c r="P1592" s="80"/>
      <c r="Q1592" s="80"/>
      <c r="R1592" s="80"/>
      <c r="S1592" s="80"/>
      <c r="T1592" s="35"/>
      <c r="U1592" s="35"/>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5"/>
      <c r="AS1592" s="35"/>
      <c r="AT1592" s="35"/>
      <c r="AU1592" s="35"/>
      <c r="AV1592" s="35"/>
      <c r="AW1592" s="35"/>
      <c r="AX1592" s="35"/>
      <c r="AY1592" s="35"/>
      <c r="AZ1592" s="35"/>
      <c r="BA1592" s="35"/>
      <c r="BB1592" s="35"/>
      <c r="BC1592" s="35"/>
      <c r="BD1592" s="35"/>
      <c r="BE1592" s="35"/>
      <c r="BF1592" s="35"/>
      <c r="BG1592" s="35"/>
      <c r="BH1592" s="35"/>
      <c r="BI1592" s="35"/>
      <c r="BJ1592" s="35"/>
      <c r="BK1592" s="35"/>
      <c r="BL1592" s="35"/>
      <c r="BM1592" s="35"/>
      <c r="BN1592" s="35"/>
      <c r="BO1592" s="35"/>
      <c r="BP1592" s="35"/>
      <c r="BQ1592" s="35"/>
      <c r="BR1592" s="35"/>
      <c r="BS1592" s="35"/>
      <c r="BT1592" s="35"/>
      <c r="BU1592" s="35"/>
      <c r="BV1592" s="35"/>
      <c r="BW1592" s="35"/>
      <c r="BX1592" s="35"/>
      <c r="BY1592" s="35"/>
      <c r="BZ1592" s="35"/>
      <c r="CA1592" s="35"/>
      <c r="CB1592" s="35"/>
      <c r="CC1592" s="35"/>
      <c r="CD1592" s="35"/>
      <c r="CE1592" s="35"/>
      <c r="CF1592" s="35"/>
      <c r="CG1592" s="35"/>
      <c r="CH1592" s="35"/>
      <c r="CI1592" s="35"/>
      <c r="CJ1592" s="35"/>
      <c r="CK1592" s="35"/>
      <c r="CL1592" s="35"/>
      <c r="CM1592" s="35"/>
      <c r="CN1592" s="35"/>
      <c r="CO1592" s="35"/>
      <c r="CP1592" s="35"/>
      <c r="CQ1592" s="35"/>
      <c r="CR1592" s="35"/>
      <c r="CS1592" s="35"/>
      <c r="CT1592" s="35"/>
      <c r="CU1592" s="35"/>
      <c r="CV1592" s="35"/>
      <c r="CW1592" s="35"/>
      <c r="CX1592" s="35"/>
      <c r="CY1592" s="35"/>
      <c r="CZ1592" s="35"/>
      <c r="DA1592" s="35"/>
      <c r="DB1592" s="35"/>
      <c r="DC1592" s="35"/>
      <c r="DD1592" s="35"/>
      <c r="DE1592" s="35"/>
      <c r="DF1592" s="35"/>
      <c r="DG1592" s="35"/>
      <c r="DH1592" s="35"/>
      <c r="DI1592" s="35"/>
      <c r="DJ1592" s="35"/>
      <c r="DK1592" s="35"/>
      <c r="DL1592" s="35"/>
      <c r="DM1592" s="35"/>
    </row>
    <row r="1593" spans="1:117">
      <c r="A1593" s="9"/>
      <c r="B1593" s="9"/>
      <c r="C1593" s="42"/>
      <c r="D1593" s="79"/>
      <c r="E1593" s="80"/>
      <c r="F1593" s="80"/>
      <c r="G1593" s="80"/>
      <c r="H1593" s="80"/>
      <c r="I1593" s="80"/>
      <c r="J1593" s="80"/>
      <c r="K1593" s="80"/>
      <c r="L1593" s="80"/>
      <c r="M1593" s="80"/>
      <c r="N1593" s="80"/>
      <c r="O1593" s="80"/>
      <c r="P1593" s="80"/>
      <c r="Q1593" s="80"/>
      <c r="R1593" s="80"/>
      <c r="S1593" s="80"/>
      <c r="T1593" s="35"/>
      <c r="U1593" s="35"/>
      <c r="V1593" s="35"/>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35"/>
      <c r="AY1593" s="35"/>
      <c r="AZ1593" s="35"/>
      <c r="BA1593" s="35"/>
      <c r="BB1593" s="35"/>
      <c r="BC1593" s="35"/>
      <c r="BD1593" s="35"/>
      <c r="BE1593" s="35"/>
      <c r="BF1593" s="35"/>
      <c r="BG1593" s="35"/>
      <c r="BH1593" s="35"/>
      <c r="BI1593" s="35"/>
      <c r="BJ1593" s="35"/>
      <c r="BK1593" s="35"/>
      <c r="BL1593" s="35"/>
      <c r="BM1593" s="35"/>
      <c r="BN1593" s="35"/>
      <c r="BO1593" s="35"/>
      <c r="BP1593" s="35"/>
      <c r="BQ1593" s="35"/>
      <c r="BR1593" s="35"/>
      <c r="BS1593" s="35"/>
      <c r="BT1593" s="35"/>
      <c r="BU1593" s="35"/>
      <c r="BV1593" s="35"/>
      <c r="BW1593" s="35"/>
      <c r="BX1593" s="35"/>
      <c r="BY1593" s="35"/>
      <c r="BZ1593" s="35"/>
      <c r="CA1593" s="35"/>
      <c r="CB1593" s="35"/>
      <c r="CC1593" s="35"/>
      <c r="CD1593" s="35"/>
      <c r="CE1593" s="35"/>
      <c r="CF1593" s="35"/>
      <c r="CG1593" s="35"/>
      <c r="CH1593" s="35"/>
      <c r="CI1593" s="35"/>
      <c r="CJ1593" s="35"/>
      <c r="CK1593" s="35"/>
      <c r="CL1593" s="35"/>
      <c r="CM1593" s="35"/>
      <c r="CN1593" s="35"/>
      <c r="CO1593" s="35"/>
      <c r="CP1593" s="35"/>
      <c r="CQ1593" s="35"/>
      <c r="CR1593" s="35"/>
      <c r="CS1593" s="35"/>
      <c r="CT1593" s="35"/>
      <c r="CU1593" s="35"/>
      <c r="CV1593" s="35"/>
      <c r="CW1593" s="35"/>
      <c r="CX1593" s="35"/>
      <c r="CY1593" s="35"/>
      <c r="CZ1593" s="35"/>
      <c r="DA1593" s="35"/>
      <c r="DB1593" s="35"/>
      <c r="DC1593" s="35"/>
      <c r="DD1593" s="35"/>
      <c r="DE1593" s="35"/>
      <c r="DF1593" s="35"/>
      <c r="DG1593" s="35"/>
      <c r="DH1593" s="35"/>
      <c r="DI1593" s="35"/>
      <c r="DJ1593" s="35"/>
      <c r="DK1593" s="35"/>
      <c r="DL1593" s="35"/>
      <c r="DM1593" s="35"/>
    </row>
    <row r="1594" spans="1:117">
      <c r="A1594" s="9"/>
      <c r="B1594" s="9"/>
      <c r="C1594" s="42"/>
      <c r="D1594" s="79"/>
      <c r="E1594" s="80"/>
      <c r="F1594" s="80"/>
      <c r="G1594" s="80"/>
      <c r="H1594" s="80"/>
      <c r="I1594" s="80"/>
      <c r="J1594" s="80"/>
      <c r="K1594" s="80"/>
      <c r="L1594" s="80"/>
      <c r="M1594" s="80"/>
      <c r="N1594" s="80"/>
      <c r="O1594" s="80"/>
      <c r="P1594" s="80"/>
      <c r="Q1594" s="80"/>
      <c r="R1594" s="80"/>
      <c r="S1594" s="80"/>
      <c r="T1594" s="35"/>
      <c r="U1594" s="35"/>
      <c r="V1594" s="35"/>
      <c r="W1594" s="35"/>
      <c r="X1594" s="35"/>
      <c r="Y1594" s="35"/>
      <c r="Z1594" s="35"/>
      <c r="AA1594" s="35"/>
      <c r="AB1594" s="35"/>
      <c r="AC1594" s="35"/>
      <c r="AD1594" s="35"/>
      <c r="AE1594" s="35"/>
      <c r="AF1594" s="35"/>
      <c r="AG1594" s="35"/>
      <c r="AH1594" s="35"/>
      <c r="AI1594" s="35"/>
      <c r="AJ1594" s="35"/>
      <c r="AK1594" s="35"/>
      <c r="AL1594" s="35"/>
      <c r="AM1594" s="35"/>
      <c r="AN1594" s="35"/>
      <c r="AO1594" s="35"/>
      <c r="AP1594" s="35"/>
      <c r="AQ1594" s="35"/>
      <c r="AR1594" s="35"/>
      <c r="AS1594" s="35"/>
      <c r="AT1594" s="35"/>
      <c r="AU1594" s="35"/>
      <c r="AV1594" s="35"/>
      <c r="AW1594" s="35"/>
      <c r="AX1594" s="35"/>
      <c r="AY1594" s="35"/>
      <c r="AZ1594" s="35"/>
      <c r="BA1594" s="35"/>
      <c r="BB1594" s="35"/>
      <c r="BC1594" s="35"/>
      <c r="BD1594" s="35"/>
      <c r="BE1594" s="35"/>
      <c r="BF1594" s="35"/>
      <c r="BG1594" s="35"/>
      <c r="BH1594" s="35"/>
      <c r="BI1594" s="35"/>
      <c r="BJ1594" s="35"/>
      <c r="BK1594" s="35"/>
      <c r="BL1594" s="35"/>
      <c r="BM1594" s="35"/>
      <c r="BN1594" s="35"/>
      <c r="BO1594" s="35"/>
      <c r="BP1594" s="35"/>
      <c r="BQ1594" s="35"/>
      <c r="BR1594" s="35"/>
      <c r="BS1594" s="35"/>
      <c r="BT1594" s="35"/>
      <c r="BU1594" s="35"/>
      <c r="BV1594" s="35"/>
      <c r="BW1594" s="35"/>
      <c r="BX1594" s="35"/>
      <c r="BY1594" s="35"/>
      <c r="BZ1594" s="35"/>
      <c r="CA1594" s="35"/>
      <c r="CB1594" s="35"/>
      <c r="CC1594" s="35"/>
      <c r="CD1594" s="35"/>
      <c r="CE1594" s="35"/>
      <c r="CF1594" s="35"/>
      <c r="CG1594" s="35"/>
      <c r="CH1594" s="35"/>
      <c r="CI1594" s="35"/>
      <c r="CJ1594" s="35"/>
      <c r="CK1594" s="35"/>
      <c r="CL1594" s="35"/>
      <c r="CM1594" s="35"/>
      <c r="CN1594" s="35"/>
      <c r="CO1594" s="35"/>
      <c r="CP1594" s="35"/>
      <c r="CQ1594" s="35"/>
      <c r="CR1594" s="35"/>
      <c r="CS1594" s="35"/>
      <c r="CT1594" s="35"/>
      <c r="CU1594" s="35"/>
      <c r="CV1594" s="35"/>
      <c r="CW1594" s="35"/>
      <c r="CX1594" s="35"/>
      <c r="CY1594" s="35"/>
      <c r="CZ1594" s="35"/>
      <c r="DA1594" s="35"/>
      <c r="DB1594" s="35"/>
      <c r="DC1594" s="35"/>
      <c r="DD1594" s="35"/>
      <c r="DE1594" s="35"/>
      <c r="DF1594" s="35"/>
      <c r="DG1594" s="35"/>
      <c r="DH1594" s="35"/>
      <c r="DI1594" s="35"/>
      <c r="DJ1594" s="35"/>
      <c r="DK1594" s="35"/>
      <c r="DL1594" s="35"/>
      <c r="DM1594" s="35"/>
    </row>
    <row r="1595" spans="1:117">
      <c r="A1595" s="9"/>
      <c r="B1595" s="9"/>
      <c r="C1595" s="42"/>
      <c r="D1595" s="79"/>
      <c r="E1595" s="80"/>
      <c r="F1595" s="80"/>
      <c r="G1595" s="80"/>
      <c r="H1595" s="80"/>
      <c r="I1595" s="80"/>
      <c r="J1595" s="80"/>
      <c r="K1595" s="80"/>
      <c r="L1595" s="80"/>
      <c r="M1595" s="80"/>
      <c r="N1595" s="80"/>
      <c r="O1595" s="80"/>
      <c r="P1595" s="80"/>
      <c r="Q1595" s="80"/>
      <c r="R1595" s="80"/>
      <c r="S1595" s="80"/>
      <c r="T1595" s="35"/>
      <c r="U1595" s="35"/>
      <c r="V1595" s="35"/>
      <c r="W1595" s="35"/>
      <c r="X1595" s="35"/>
      <c r="Y1595" s="35"/>
      <c r="Z1595" s="35"/>
      <c r="AA1595" s="35"/>
      <c r="AB1595" s="35"/>
      <c r="AC1595" s="35"/>
      <c r="AD1595" s="35"/>
      <c r="AE1595" s="35"/>
      <c r="AF1595" s="35"/>
      <c r="AG1595" s="35"/>
      <c r="AH1595" s="35"/>
      <c r="AI1595" s="35"/>
      <c r="AJ1595" s="35"/>
      <c r="AK1595" s="35"/>
      <c r="AL1595" s="35"/>
      <c r="AM1595" s="35"/>
      <c r="AN1595" s="35"/>
      <c r="AO1595" s="35"/>
      <c r="AP1595" s="35"/>
      <c r="AQ1595" s="35"/>
      <c r="AR1595" s="35"/>
      <c r="AS1595" s="35"/>
      <c r="AT1595" s="35"/>
      <c r="AU1595" s="35"/>
      <c r="AV1595" s="35"/>
      <c r="AW1595" s="35"/>
      <c r="AX1595" s="35"/>
      <c r="AY1595" s="35"/>
      <c r="AZ1595" s="35"/>
      <c r="BA1595" s="35"/>
      <c r="BB1595" s="35"/>
      <c r="BC1595" s="35"/>
      <c r="BD1595" s="35"/>
      <c r="BE1595" s="35"/>
      <c r="BF1595" s="35"/>
      <c r="BG1595" s="35"/>
      <c r="BH1595" s="35"/>
      <c r="BI1595" s="35"/>
      <c r="BJ1595" s="35"/>
      <c r="BK1595" s="35"/>
      <c r="BL1595" s="35"/>
      <c r="BM1595" s="35"/>
      <c r="BN1595" s="35"/>
      <c r="BO1595" s="35"/>
      <c r="BP1595" s="35"/>
      <c r="BQ1595" s="35"/>
      <c r="BR1595" s="35"/>
      <c r="BS1595" s="35"/>
      <c r="BT1595" s="35"/>
      <c r="BU1595" s="35"/>
      <c r="BV1595" s="35"/>
      <c r="BW1595" s="35"/>
      <c r="BX1595" s="35"/>
      <c r="BY1595" s="35"/>
      <c r="BZ1595" s="35"/>
      <c r="CA1595" s="35"/>
      <c r="CB1595" s="35"/>
      <c r="CC1595" s="35"/>
      <c r="CD1595" s="35"/>
      <c r="CE1595" s="35"/>
      <c r="CF1595" s="35"/>
      <c r="CG1595" s="35"/>
      <c r="CH1595" s="35"/>
      <c r="CI1595" s="35"/>
      <c r="CJ1595" s="35"/>
      <c r="CK1595" s="35"/>
      <c r="CL1595" s="35"/>
      <c r="CM1595" s="35"/>
      <c r="CN1595" s="35"/>
      <c r="CO1595" s="35"/>
      <c r="CP1595" s="35"/>
      <c r="CQ1595" s="35"/>
      <c r="CR1595" s="35"/>
      <c r="CS1595" s="35"/>
      <c r="CT1595" s="35"/>
      <c r="CU1595" s="35"/>
      <c r="CV1595" s="35"/>
      <c r="CW1595" s="35"/>
      <c r="CX1595" s="35"/>
      <c r="CY1595" s="35"/>
      <c r="CZ1595" s="35"/>
      <c r="DA1595" s="35"/>
      <c r="DB1595" s="35"/>
      <c r="DC1595" s="35"/>
      <c r="DD1595" s="35"/>
      <c r="DE1595" s="35"/>
      <c r="DF1595" s="35"/>
      <c r="DG1595" s="35"/>
      <c r="DH1595" s="35"/>
      <c r="DI1595" s="35"/>
      <c r="DJ1595" s="35"/>
      <c r="DK1595" s="35"/>
      <c r="DL1595" s="35"/>
      <c r="DM1595" s="35"/>
    </row>
    <row r="1596" spans="1:117">
      <c r="A1596" s="9"/>
      <c r="B1596" s="9"/>
      <c r="C1596" s="42"/>
      <c r="D1596" s="79"/>
      <c r="E1596" s="80"/>
      <c r="F1596" s="80"/>
      <c r="G1596" s="80"/>
      <c r="H1596" s="80"/>
      <c r="I1596" s="80"/>
      <c r="J1596" s="80"/>
      <c r="K1596" s="80"/>
      <c r="L1596" s="80"/>
      <c r="M1596" s="80"/>
      <c r="N1596" s="80"/>
      <c r="O1596" s="80"/>
      <c r="P1596" s="80"/>
      <c r="Q1596" s="80"/>
      <c r="R1596" s="80"/>
      <c r="S1596" s="80"/>
      <c r="T1596" s="35"/>
      <c r="U1596" s="35"/>
      <c r="V1596" s="35"/>
      <c r="W1596" s="35"/>
      <c r="X1596" s="35"/>
      <c r="Y1596" s="35"/>
      <c r="Z1596" s="35"/>
      <c r="AA1596" s="35"/>
      <c r="AB1596" s="35"/>
      <c r="AC1596" s="35"/>
      <c r="AD1596" s="35"/>
      <c r="AE1596" s="35"/>
      <c r="AF1596" s="35"/>
      <c r="AG1596" s="35"/>
      <c r="AH1596" s="35"/>
      <c r="AI1596" s="35"/>
      <c r="AJ1596" s="35"/>
      <c r="AK1596" s="35"/>
      <c r="AL1596" s="35"/>
      <c r="AM1596" s="35"/>
      <c r="AN1596" s="35"/>
      <c r="AO1596" s="35"/>
      <c r="AP1596" s="35"/>
      <c r="AQ1596" s="35"/>
      <c r="AR1596" s="35"/>
      <c r="AS1596" s="35"/>
      <c r="AT1596" s="35"/>
      <c r="AU1596" s="35"/>
      <c r="AV1596" s="35"/>
      <c r="AW1596" s="35"/>
      <c r="AX1596" s="35"/>
      <c r="AY1596" s="35"/>
      <c r="AZ1596" s="35"/>
      <c r="BA1596" s="35"/>
      <c r="BB1596" s="35"/>
      <c r="BC1596" s="35"/>
      <c r="BD1596" s="35"/>
      <c r="BE1596" s="35"/>
      <c r="BF1596" s="35"/>
      <c r="BG1596" s="35"/>
      <c r="BH1596" s="35"/>
      <c r="BI1596" s="35"/>
      <c r="BJ1596" s="35"/>
      <c r="BK1596" s="35"/>
      <c r="BL1596" s="35"/>
      <c r="BM1596" s="35"/>
      <c r="BN1596" s="35"/>
      <c r="BO1596" s="35"/>
      <c r="BP1596" s="35"/>
      <c r="BQ1596" s="35"/>
      <c r="BR1596" s="35"/>
      <c r="BS1596" s="35"/>
      <c r="BT1596" s="35"/>
      <c r="BU1596" s="35"/>
      <c r="BV1596" s="35"/>
      <c r="BW1596" s="35"/>
      <c r="BX1596" s="35"/>
      <c r="BY1596" s="35"/>
      <c r="BZ1596" s="35"/>
      <c r="CA1596" s="35"/>
      <c r="CB1596" s="35"/>
      <c r="CC1596" s="35"/>
      <c r="CD1596" s="35"/>
      <c r="CE1596" s="35"/>
      <c r="CF1596" s="35"/>
      <c r="CG1596" s="35"/>
      <c r="CH1596" s="35"/>
      <c r="CI1596" s="35"/>
      <c r="CJ1596" s="35"/>
      <c r="CK1596" s="35"/>
      <c r="CL1596" s="35"/>
      <c r="CM1596" s="35"/>
      <c r="CN1596" s="35"/>
      <c r="CO1596" s="35"/>
      <c r="CP1596" s="35"/>
      <c r="CQ1596" s="35"/>
      <c r="CR1596" s="35"/>
      <c r="CS1596" s="35"/>
      <c r="CT1596" s="35"/>
      <c r="CU1596" s="35"/>
      <c r="CV1596" s="35"/>
      <c r="CW1596" s="35"/>
      <c r="CX1596" s="35"/>
      <c r="CY1596" s="35"/>
      <c r="CZ1596" s="35"/>
      <c r="DA1596" s="35"/>
      <c r="DB1596" s="35"/>
      <c r="DC1596" s="35"/>
      <c r="DD1596" s="35"/>
      <c r="DE1596" s="35"/>
      <c r="DF1596" s="35"/>
      <c r="DG1596" s="35"/>
      <c r="DH1596" s="35"/>
      <c r="DI1596" s="35"/>
      <c r="DJ1596" s="35"/>
      <c r="DK1596" s="35"/>
      <c r="DL1596" s="35"/>
      <c r="DM1596" s="35"/>
    </row>
    <row r="1597" spans="1:117">
      <c r="A1597" s="9"/>
      <c r="B1597" s="9"/>
      <c r="C1597" s="42"/>
      <c r="D1597" s="79"/>
      <c r="E1597" s="80"/>
      <c r="F1597" s="80"/>
      <c r="G1597" s="80"/>
      <c r="H1597" s="80"/>
      <c r="I1597" s="80"/>
      <c r="J1597" s="80"/>
      <c r="K1597" s="80"/>
      <c r="L1597" s="80"/>
      <c r="M1597" s="80"/>
      <c r="N1597" s="80"/>
      <c r="O1597" s="80"/>
      <c r="P1597" s="80"/>
      <c r="Q1597" s="80"/>
      <c r="R1597" s="80"/>
      <c r="S1597" s="80"/>
      <c r="T1597" s="35"/>
      <c r="U1597" s="35"/>
      <c r="V1597" s="35"/>
      <c r="W1597" s="35"/>
      <c r="X1597" s="35"/>
      <c r="Y1597" s="35"/>
      <c r="Z1597" s="35"/>
      <c r="AA1597" s="35"/>
      <c r="AB1597" s="35"/>
      <c r="AC1597" s="35"/>
      <c r="AD1597" s="35"/>
      <c r="AE1597" s="35"/>
      <c r="AF1597" s="35"/>
      <c r="AG1597" s="35"/>
      <c r="AH1597" s="35"/>
      <c r="AI1597" s="35"/>
      <c r="AJ1597" s="35"/>
      <c r="AK1597" s="35"/>
      <c r="AL1597" s="35"/>
      <c r="AM1597" s="35"/>
      <c r="AN1597" s="35"/>
      <c r="AO1597" s="35"/>
      <c r="AP1597" s="35"/>
      <c r="AQ1597" s="35"/>
      <c r="AR1597" s="35"/>
      <c r="AS1597" s="35"/>
      <c r="AT1597" s="35"/>
      <c r="AU1597" s="35"/>
      <c r="AV1597" s="35"/>
      <c r="AW1597" s="35"/>
      <c r="AX1597" s="35"/>
      <c r="AY1597" s="35"/>
      <c r="AZ1597" s="35"/>
      <c r="BA1597" s="35"/>
      <c r="BB1597" s="35"/>
      <c r="BC1597" s="35"/>
      <c r="BD1597" s="35"/>
      <c r="BE1597" s="35"/>
      <c r="BF1597" s="35"/>
      <c r="BG1597" s="35"/>
      <c r="BH1597" s="35"/>
      <c r="BI1597" s="35"/>
      <c r="BJ1597" s="35"/>
      <c r="BK1597" s="35"/>
      <c r="BL1597" s="35"/>
      <c r="BM1597" s="35"/>
      <c r="BN1597" s="35"/>
      <c r="BO1597" s="35"/>
      <c r="BP1597" s="35"/>
      <c r="BQ1597" s="35"/>
      <c r="BR1597" s="35"/>
      <c r="BS1597" s="35"/>
      <c r="BT1597" s="35"/>
      <c r="BU1597" s="35"/>
      <c r="BV1597" s="35"/>
      <c r="BW1597" s="35"/>
      <c r="BX1597" s="35"/>
      <c r="BY1597" s="35"/>
      <c r="BZ1597" s="35"/>
      <c r="CA1597" s="35"/>
      <c r="CB1597" s="35"/>
      <c r="CC1597" s="35"/>
      <c r="CD1597" s="35"/>
      <c r="CE1597" s="35"/>
      <c r="CF1597" s="35"/>
      <c r="CG1597" s="35"/>
      <c r="CH1597" s="35"/>
      <c r="CI1597" s="35"/>
      <c r="CJ1597" s="35"/>
      <c r="CK1597" s="35"/>
      <c r="CL1597" s="35"/>
      <c r="CM1597" s="35"/>
      <c r="CN1597" s="35"/>
      <c r="CO1597" s="35"/>
      <c r="CP1597" s="35"/>
      <c r="CQ1597" s="35"/>
      <c r="CR1597" s="35"/>
      <c r="CS1597" s="35"/>
      <c r="CT1597" s="35"/>
      <c r="CU1597" s="35"/>
      <c r="CV1597" s="35"/>
      <c r="CW1597" s="35"/>
      <c r="CX1597" s="35"/>
      <c r="CY1597" s="35"/>
      <c r="CZ1597" s="35"/>
      <c r="DA1597" s="35"/>
      <c r="DB1597" s="35"/>
      <c r="DC1597" s="35"/>
      <c r="DD1597" s="35"/>
      <c r="DE1597" s="35"/>
      <c r="DF1597" s="35"/>
      <c r="DG1597" s="35"/>
      <c r="DH1597" s="35"/>
      <c r="DI1597" s="35"/>
      <c r="DJ1597" s="35"/>
      <c r="DK1597" s="35"/>
      <c r="DL1597" s="35"/>
      <c r="DM1597" s="35"/>
    </row>
    <row r="1598" spans="1:117">
      <c r="A1598" s="9"/>
      <c r="B1598" s="9"/>
      <c r="C1598" s="42"/>
      <c r="D1598" s="79"/>
      <c r="E1598" s="80"/>
      <c r="F1598" s="80"/>
      <c r="G1598" s="80"/>
      <c r="H1598" s="80"/>
      <c r="I1598" s="80"/>
      <c r="J1598" s="80"/>
      <c r="K1598" s="80"/>
      <c r="L1598" s="80"/>
      <c r="M1598" s="80"/>
      <c r="N1598" s="80"/>
      <c r="O1598" s="80"/>
      <c r="P1598" s="80"/>
      <c r="Q1598" s="80"/>
      <c r="R1598" s="80"/>
      <c r="S1598" s="80"/>
      <c r="T1598" s="35"/>
      <c r="U1598" s="35"/>
      <c r="V1598" s="35"/>
      <c r="W1598" s="35"/>
      <c r="X1598" s="35"/>
      <c r="Y1598" s="35"/>
      <c r="Z1598" s="35"/>
      <c r="AA1598" s="35"/>
      <c r="AB1598" s="35"/>
      <c r="AC1598" s="35"/>
      <c r="AD1598" s="35"/>
      <c r="AE1598" s="35"/>
      <c r="AF1598" s="35"/>
      <c r="AG1598" s="35"/>
      <c r="AH1598" s="35"/>
      <c r="AI1598" s="35"/>
      <c r="AJ1598" s="35"/>
      <c r="AK1598" s="35"/>
      <c r="AL1598" s="35"/>
      <c r="AM1598" s="35"/>
      <c r="AN1598" s="35"/>
      <c r="AO1598" s="35"/>
      <c r="AP1598" s="35"/>
      <c r="AQ1598" s="35"/>
      <c r="AR1598" s="35"/>
      <c r="AS1598" s="35"/>
      <c r="AT1598" s="35"/>
      <c r="AU1598" s="35"/>
      <c r="AV1598" s="35"/>
      <c r="AW1598" s="35"/>
      <c r="AX1598" s="35"/>
      <c r="AY1598" s="35"/>
      <c r="AZ1598" s="35"/>
      <c r="BA1598" s="35"/>
      <c r="BB1598" s="35"/>
      <c r="BC1598" s="35"/>
      <c r="BD1598" s="35"/>
      <c r="BE1598" s="35"/>
      <c r="BF1598" s="35"/>
      <c r="BG1598" s="35"/>
      <c r="BH1598" s="35"/>
      <c r="BI1598" s="35"/>
      <c r="BJ1598" s="35"/>
      <c r="BK1598" s="35"/>
      <c r="BL1598" s="35"/>
      <c r="BM1598" s="35"/>
      <c r="BN1598" s="35"/>
      <c r="BO1598" s="35"/>
      <c r="BP1598" s="35"/>
      <c r="BQ1598" s="35"/>
      <c r="BR1598" s="35"/>
      <c r="BS1598" s="35"/>
      <c r="BT1598" s="35"/>
      <c r="BU1598" s="35"/>
      <c r="BV1598" s="35"/>
      <c r="BW1598" s="35"/>
      <c r="BX1598" s="35"/>
      <c r="BY1598" s="35"/>
      <c r="BZ1598" s="35"/>
      <c r="CA1598" s="35"/>
      <c r="CB1598" s="35"/>
      <c r="CC1598" s="35"/>
      <c r="CD1598" s="35"/>
      <c r="CE1598" s="35"/>
      <c r="CF1598" s="35"/>
      <c r="CG1598" s="35"/>
      <c r="CH1598" s="35"/>
      <c r="CI1598" s="35"/>
      <c r="CJ1598" s="35"/>
      <c r="CK1598" s="35"/>
      <c r="CL1598" s="35"/>
      <c r="CM1598" s="35"/>
      <c r="CN1598" s="35"/>
      <c r="CO1598" s="35"/>
      <c r="CP1598" s="35"/>
      <c r="CQ1598" s="35"/>
      <c r="CR1598" s="35"/>
      <c r="CS1598" s="35"/>
      <c r="CT1598" s="35"/>
      <c r="CU1598" s="35"/>
      <c r="CV1598" s="35"/>
      <c r="CW1598" s="35"/>
      <c r="CX1598" s="35"/>
      <c r="CY1598" s="35"/>
      <c r="CZ1598" s="35"/>
      <c r="DA1598" s="35"/>
      <c r="DB1598" s="35"/>
      <c r="DC1598" s="35"/>
      <c r="DD1598" s="35"/>
      <c r="DE1598" s="35"/>
      <c r="DF1598" s="35"/>
      <c r="DG1598" s="35"/>
      <c r="DH1598" s="35"/>
      <c r="DI1598" s="35"/>
      <c r="DJ1598" s="35"/>
      <c r="DK1598" s="35"/>
      <c r="DL1598" s="35"/>
      <c r="DM1598" s="35"/>
    </row>
    <row r="1599" spans="1:117">
      <c r="A1599" s="9"/>
      <c r="B1599" s="9"/>
      <c r="C1599" s="42"/>
      <c r="D1599" s="79"/>
      <c r="E1599" s="80"/>
      <c r="F1599" s="80"/>
      <c r="G1599" s="80"/>
      <c r="H1599" s="80"/>
      <c r="I1599" s="80"/>
      <c r="J1599" s="80"/>
      <c r="K1599" s="80"/>
      <c r="L1599" s="80"/>
      <c r="M1599" s="80"/>
      <c r="N1599" s="80"/>
      <c r="O1599" s="80"/>
      <c r="P1599" s="80"/>
      <c r="Q1599" s="80"/>
      <c r="R1599" s="80"/>
      <c r="S1599" s="80"/>
      <c r="T1599" s="35"/>
      <c r="U1599" s="35"/>
      <c r="V1599" s="35"/>
      <c r="W1599" s="35"/>
      <c r="X1599" s="35"/>
      <c r="Y1599" s="35"/>
      <c r="Z1599" s="35"/>
      <c r="AA1599" s="35"/>
      <c r="AB1599" s="35"/>
      <c r="AC1599" s="35"/>
      <c r="AD1599" s="35"/>
      <c r="AE1599" s="35"/>
      <c r="AF1599" s="35"/>
      <c r="AG1599" s="35"/>
      <c r="AH1599" s="35"/>
      <c r="AI1599" s="35"/>
      <c r="AJ1599" s="35"/>
      <c r="AK1599" s="35"/>
      <c r="AL1599" s="35"/>
      <c r="AM1599" s="35"/>
      <c r="AN1599" s="35"/>
      <c r="AO1599" s="35"/>
      <c r="AP1599" s="35"/>
      <c r="AQ1599" s="35"/>
      <c r="AR1599" s="35"/>
      <c r="AS1599" s="35"/>
      <c r="AT1599" s="35"/>
      <c r="AU1599" s="35"/>
      <c r="AV1599" s="35"/>
      <c r="AW1599" s="35"/>
      <c r="AX1599" s="35"/>
      <c r="AY1599" s="35"/>
      <c r="AZ1599" s="35"/>
      <c r="BA1599" s="35"/>
      <c r="BB1599" s="35"/>
      <c r="BC1599" s="35"/>
      <c r="BD1599" s="35"/>
      <c r="BE1599" s="35"/>
      <c r="BF1599" s="35"/>
      <c r="BG1599" s="35"/>
      <c r="BH1599" s="35"/>
      <c r="BI1599" s="35"/>
      <c r="BJ1599" s="35"/>
      <c r="BK1599" s="35"/>
      <c r="BL1599" s="35"/>
      <c r="BM1599" s="35"/>
      <c r="BN1599" s="35"/>
      <c r="BO1599" s="35"/>
      <c r="BP1599" s="35"/>
      <c r="BQ1599" s="35"/>
      <c r="BR1599" s="35"/>
      <c r="BS1599" s="35"/>
      <c r="BT1599" s="35"/>
      <c r="BU1599" s="35"/>
      <c r="BV1599" s="35"/>
      <c r="BW1599" s="35"/>
      <c r="BX1599" s="35"/>
      <c r="BY1599" s="35"/>
      <c r="BZ1599" s="35"/>
      <c r="CA1599" s="35"/>
      <c r="CB1599" s="35"/>
      <c r="CC1599" s="35"/>
      <c r="CD1599" s="35"/>
      <c r="CE1599" s="35"/>
      <c r="CF1599" s="35"/>
      <c r="CG1599" s="35"/>
      <c r="CH1599" s="35"/>
      <c r="CI1599" s="35"/>
      <c r="CJ1599" s="35"/>
      <c r="CK1599" s="35"/>
      <c r="CL1599" s="35"/>
      <c r="CM1599" s="35"/>
      <c r="CN1599" s="35"/>
      <c r="CO1599" s="35"/>
      <c r="CP1599" s="35"/>
      <c r="CQ1599" s="35"/>
      <c r="CR1599" s="35"/>
      <c r="CS1599" s="35"/>
      <c r="CT1599" s="35"/>
      <c r="CU1599" s="35"/>
      <c r="CV1599" s="35"/>
      <c r="CW1599" s="35"/>
      <c r="CX1599" s="35"/>
      <c r="CY1599" s="35"/>
      <c r="CZ1599" s="35"/>
      <c r="DA1599" s="35"/>
      <c r="DB1599" s="35"/>
      <c r="DC1599" s="35"/>
      <c r="DD1599" s="35"/>
      <c r="DE1599" s="35"/>
      <c r="DF1599" s="35"/>
      <c r="DG1599" s="35"/>
      <c r="DH1599" s="35"/>
      <c r="DI1599" s="35"/>
      <c r="DJ1599" s="35"/>
      <c r="DK1599" s="35"/>
      <c r="DL1599" s="35"/>
      <c r="DM1599" s="35"/>
    </row>
    <row r="1600" spans="1:117">
      <c r="A1600" s="9"/>
      <c r="B1600" s="9"/>
      <c r="C1600" s="42"/>
      <c r="D1600" s="79"/>
      <c r="E1600" s="80"/>
      <c r="F1600" s="80"/>
      <c r="G1600" s="80"/>
      <c r="H1600" s="80"/>
      <c r="I1600" s="80"/>
      <c r="J1600" s="80"/>
      <c r="K1600" s="80"/>
      <c r="L1600" s="80"/>
      <c r="M1600" s="80"/>
      <c r="N1600" s="80"/>
      <c r="O1600" s="80"/>
      <c r="P1600" s="80"/>
      <c r="Q1600" s="80"/>
      <c r="R1600" s="80"/>
      <c r="S1600" s="80"/>
      <c r="T1600" s="35"/>
      <c r="U1600" s="35"/>
      <c r="V1600" s="35"/>
      <c r="W1600" s="35"/>
      <c r="X1600" s="35"/>
      <c r="Y1600" s="35"/>
      <c r="Z1600" s="35"/>
      <c r="AA1600" s="35"/>
      <c r="AB1600" s="35"/>
      <c r="AC1600" s="35"/>
      <c r="AD1600" s="35"/>
      <c r="AE1600" s="35"/>
      <c r="AF1600" s="35"/>
      <c r="AG1600" s="35"/>
      <c r="AH1600" s="35"/>
      <c r="AI1600" s="35"/>
      <c r="AJ1600" s="35"/>
      <c r="AK1600" s="35"/>
      <c r="AL1600" s="35"/>
      <c r="AM1600" s="35"/>
      <c r="AN1600" s="35"/>
      <c r="AO1600" s="35"/>
      <c r="AP1600" s="35"/>
      <c r="AQ1600" s="35"/>
      <c r="AR1600" s="35"/>
      <c r="AS1600" s="35"/>
      <c r="AT1600" s="35"/>
      <c r="AU1600" s="35"/>
      <c r="AV1600" s="35"/>
      <c r="AW1600" s="35"/>
      <c r="AX1600" s="35"/>
      <c r="AY1600" s="35"/>
      <c r="AZ1600" s="35"/>
      <c r="BA1600" s="35"/>
      <c r="BB1600" s="35"/>
      <c r="BC1600" s="35"/>
      <c r="BD1600" s="35"/>
      <c r="BE1600" s="35"/>
      <c r="BF1600" s="35"/>
      <c r="BG1600" s="35"/>
      <c r="BH1600" s="35"/>
      <c r="BI1600" s="3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row>
    <row r="1601" spans="1:117">
      <c r="A1601" s="9"/>
      <c r="B1601" s="9"/>
      <c r="C1601" s="42"/>
      <c r="D1601" s="79"/>
      <c r="E1601" s="80"/>
      <c r="F1601" s="80"/>
      <c r="G1601" s="80"/>
      <c r="H1601" s="80"/>
      <c r="I1601" s="80"/>
      <c r="J1601" s="80"/>
      <c r="K1601" s="80"/>
      <c r="L1601" s="80"/>
      <c r="M1601" s="80"/>
      <c r="N1601" s="80"/>
      <c r="O1601" s="80"/>
      <c r="P1601" s="80"/>
      <c r="Q1601" s="80"/>
      <c r="R1601" s="80"/>
      <c r="S1601" s="80"/>
      <c r="T1601" s="35"/>
      <c r="U1601" s="35"/>
      <c r="V1601" s="35"/>
      <c r="W1601" s="35"/>
      <c r="X1601" s="35"/>
      <c r="Y1601" s="35"/>
      <c r="Z1601" s="35"/>
      <c r="AA1601" s="35"/>
      <c r="AB1601" s="35"/>
      <c r="AC1601" s="35"/>
      <c r="AD1601" s="35"/>
      <c r="AE1601" s="35"/>
      <c r="AF1601" s="35"/>
      <c r="AG1601" s="35"/>
      <c r="AH1601" s="35"/>
      <c r="AI1601" s="35"/>
      <c r="AJ1601" s="35"/>
      <c r="AK1601" s="35"/>
      <c r="AL1601" s="35"/>
      <c r="AM1601" s="35"/>
      <c r="AN1601" s="35"/>
      <c r="AO1601" s="35"/>
      <c r="AP1601" s="35"/>
      <c r="AQ1601" s="35"/>
      <c r="AR1601" s="35"/>
      <c r="AS1601" s="35"/>
      <c r="AT1601" s="35"/>
      <c r="AU1601" s="35"/>
      <c r="AV1601" s="35"/>
      <c r="AW1601" s="35"/>
      <c r="AX1601" s="35"/>
      <c r="AY1601" s="35"/>
      <c r="AZ1601" s="35"/>
      <c r="BA1601" s="35"/>
      <c r="BB1601" s="35"/>
      <c r="BC1601" s="35"/>
      <c r="BD1601" s="35"/>
      <c r="BE1601" s="35"/>
      <c r="BF1601" s="35"/>
      <c r="BG1601" s="35"/>
      <c r="BH1601" s="35"/>
      <c r="BI1601" s="3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row>
    <row r="1602" spans="1:117">
      <c r="A1602" s="9"/>
      <c r="B1602" s="9"/>
      <c r="C1602" s="42"/>
      <c r="D1602" s="79"/>
      <c r="E1602" s="80"/>
      <c r="F1602" s="80"/>
      <c r="G1602" s="80"/>
      <c r="H1602" s="80"/>
      <c r="I1602" s="80"/>
      <c r="J1602" s="80"/>
      <c r="K1602" s="80"/>
      <c r="L1602" s="80"/>
      <c r="M1602" s="80"/>
      <c r="N1602" s="80"/>
      <c r="O1602" s="80"/>
      <c r="P1602" s="80"/>
      <c r="Q1602" s="80"/>
      <c r="R1602" s="80"/>
      <c r="S1602" s="80"/>
      <c r="T1602" s="35"/>
      <c r="U1602" s="35"/>
      <c r="V1602" s="35"/>
      <c r="W1602" s="35"/>
      <c r="X1602" s="35"/>
      <c r="Y1602" s="35"/>
      <c r="Z1602" s="35"/>
      <c r="AA1602" s="35"/>
      <c r="AB1602" s="35"/>
      <c r="AC1602" s="35"/>
      <c r="AD1602" s="35"/>
      <c r="AE1602" s="35"/>
      <c r="AF1602" s="35"/>
      <c r="AG1602" s="35"/>
      <c r="AH1602" s="35"/>
      <c r="AI1602" s="35"/>
      <c r="AJ1602" s="35"/>
      <c r="AK1602" s="35"/>
      <c r="AL1602" s="35"/>
      <c r="AM1602" s="35"/>
      <c r="AN1602" s="35"/>
      <c r="AO1602" s="35"/>
      <c r="AP1602" s="35"/>
      <c r="AQ1602" s="35"/>
      <c r="AR1602" s="35"/>
      <c r="AS1602" s="35"/>
      <c r="AT1602" s="35"/>
      <c r="AU1602" s="35"/>
      <c r="AV1602" s="35"/>
      <c r="AW1602" s="35"/>
      <c r="AX1602" s="35"/>
      <c r="AY1602" s="35"/>
      <c r="AZ1602" s="35"/>
      <c r="BA1602" s="35"/>
      <c r="BB1602" s="35"/>
      <c r="BC1602" s="35"/>
      <c r="BD1602" s="35"/>
      <c r="BE1602" s="35"/>
      <c r="BF1602" s="35"/>
      <c r="BG1602" s="35"/>
      <c r="BH1602" s="35"/>
      <c r="BI1602" s="35"/>
      <c r="BJ1602" s="35"/>
      <c r="BK1602" s="35"/>
      <c r="BL1602" s="35"/>
      <c r="BM1602" s="35"/>
      <c r="BN1602" s="35"/>
      <c r="BO1602" s="35"/>
      <c r="BP1602" s="35"/>
      <c r="BQ1602" s="35"/>
      <c r="BR1602" s="35"/>
      <c r="BS1602" s="35"/>
      <c r="BT1602" s="35"/>
      <c r="BU1602" s="35"/>
      <c r="BV1602" s="35"/>
      <c r="BW1602" s="35"/>
      <c r="BX1602" s="35"/>
      <c r="BY1602" s="35"/>
      <c r="BZ1602" s="35"/>
      <c r="CA1602" s="35"/>
      <c r="CB1602" s="35"/>
      <c r="CC1602" s="35"/>
      <c r="CD1602" s="35"/>
      <c r="CE1602" s="35"/>
      <c r="CF1602" s="35"/>
      <c r="CG1602" s="35"/>
      <c r="CH1602" s="35"/>
      <c r="CI1602" s="35"/>
      <c r="CJ1602" s="35"/>
      <c r="CK1602" s="35"/>
      <c r="CL1602" s="35"/>
      <c r="CM1602" s="35"/>
      <c r="CN1602" s="35"/>
      <c r="CO1602" s="35"/>
      <c r="CP1602" s="35"/>
      <c r="CQ1602" s="35"/>
      <c r="CR1602" s="35"/>
      <c r="CS1602" s="35"/>
      <c r="CT1602" s="35"/>
      <c r="CU1602" s="35"/>
      <c r="CV1602" s="35"/>
      <c r="CW1602" s="35"/>
      <c r="CX1602" s="35"/>
      <c r="CY1602" s="35"/>
      <c r="CZ1602" s="35"/>
      <c r="DA1602" s="35"/>
      <c r="DB1602" s="35"/>
      <c r="DC1602" s="35"/>
      <c r="DD1602" s="35"/>
      <c r="DE1602" s="35"/>
      <c r="DF1602" s="35"/>
      <c r="DG1602" s="35"/>
      <c r="DH1602" s="35"/>
      <c r="DI1602" s="35"/>
      <c r="DJ1602" s="35"/>
      <c r="DK1602" s="35"/>
      <c r="DL1602" s="35"/>
      <c r="DM1602" s="35"/>
    </row>
    <row r="1603" spans="1:117">
      <c r="A1603" s="9"/>
      <c r="B1603" s="9"/>
      <c r="C1603" s="42"/>
      <c r="D1603" s="79"/>
      <c r="E1603" s="80"/>
      <c r="F1603" s="80"/>
      <c r="G1603" s="80"/>
      <c r="H1603" s="80"/>
      <c r="I1603" s="80"/>
      <c r="J1603" s="80"/>
      <c r="K1603" s="80"/>
      <c r="L1603" s="80"/>
      <c r="M1603" s="80"/>
      <c r="N1603" s="80"/>
      <c r="O1603" s="80"/>
      <c r="P1603" s="80"/>
      <c r="Q1603" s="80"/>
      <c r="R1603" s="80"/>
      <c r="S1603" s="80"/>
      <c r="T1603" s="35"/>
      <c r="U1603" s="35"/>
      <c r="V1603" s="35"/>
      <c r="W1603" s="35"/>
      <c r="X1603" s="35"/>
      <c r="Y1603" s="35"/>
      <c r="Z1603" s="35"/>
      <c r="AA1603" s="35"/>
      <c r="AB1603" s="35"/>
      <c r="AC1603" s="35"/>
      <c r="AD1603" s="35"/>
      <c r="AE1603" s="35"/>
      <c r="AF1603" s="35"/>
      <c r="AG1603" s="35"/>
      <c r="AH1603" s="35"/>
      <c r="AI1603" s="35"/>
      <c r="AJ1603" s="35"/>
      <c r="AK1603" s="35"/>
      <c r="AL1603" s="35"/>
      <c r="AM1603" s="35"/>
      <c r="AN1603" s="35"/>
      <c r="AO1603" s="35"/>
      <c r="AP1603" s="35"/>
      <c r="AQ1603" s="35"/>
      <c r="AR1603" s="35"/>
      <c r="AS1603" s="35"/>
      <c r="AT1603" s="35"/>
      <c r="AU1603" s="35"/>
      <c r="AV1603" s="35"/>
      <c r="AW1603" s="35"/>
      <c r="AX1603" s="35"/>
      <c r="AY1603" s="35"/>
      <c r="AZ1603" s="35"/>
      <c r="BA1603" s="35"/>
      <c r="BB1603" s="35"/>
      <c r="BC1603" s="35"/>
      <c r="BD1603" s="35"/>
      <c r="BE1603" s="35"/>
      <c r="BF1603" s="35"/>
      <c r="BG1603" s="35"/>
      <c r="BH1603" s="35"/>
      <c r="BI1603" s="35"/>
      <c r="BJ1603" s="35"/>
      <c r="BK1603" s="35"/>
      <c r="BL1603" s="35"/>
      <c r="BM1603" s="35"/>
      <c r="BN1603" s="35"/>
      <c r="BO1603" s="35"/>
      <c r="BP1603" s="35"/>
      <c r="BQ1603" s="35"/>
      <c r="BR1603" s="35"/>
      <c r="BS1603" s="35"/>
      <c r="BT1603" s="35"/>
      <c r="BU1603" s="35"/>
      <c r="BV1603" s="35"/>
      <c r="BW1603" s="35"/>
      <c r="BX1603" s="35"/>
      <c r="BY1603" s="35"/>
      <c r="BZ1603" s="35"/>
      <c r="CA1603" s="35"/>
      <c r="CB1603" s="35"/>
      <c r="CC1603" s="35"/>
      <c r="CD1603" s="35"/>
      <c r="CE1603" s="35"/>
      <c r="CF1603" s="35"/>
      <c r="CG1603" s="35"/>
      <c r="CH1603" s="35"/>
      <c r="CI1603" s="35"/>
      <c r="CJ1603" s="35"/>
      <c r="CK1603" s="35"/>
      <c r="CL1603" s="35"/>
      <c r="CM1603" s="35"/>
      <c r="CN1603" s="35"/>
      <c r="CO1603" s="35"/>
      <c r="CP1603" s="35"/>
      <c r="CQ1603" s="35"/>
      <c r="CR1603" s="35"/>
      <c r="CS1603" s="35"/>
      <c r="CT1603" s="35"/>
      <c r="CU1603" s="35"/>
      <c r="CV1603" s="35"/>
      <c r="CW1603" s="35"/>
      <c r="CX1603" s="35"/>
      <c r="CY1603" s="35"/>
      <c r="CZ1603" s="35"/>
      <c r="DA1603" s="35"/>
      <c r="DB1603" s="35"/>
      <c r="DC1603" s="35"/>
      <c r="DD1603" s="35"/>
      <c r="DE1603" s="35"/>
      <c r="DF1603" s="35"/>
      <c r="DG1603" s="35"/>
      <c r="DH1603" s="35"/>
      <c r="DI1603" s="35"/>
      <c r="DJ1603" s="35"/>
      <c r="DK1603" s="35"/>
      <c r="DL1603" s="35"/>
      <c r="DM1603" s="35"/>
    </row>
    <row r="1604" spans="1:117">
      <c r="A1604" s="9"/>
      <c r="B1604" s="9"/>
      <c r="C1604" s="42"/>
      <c r="D1604" s="79"/>
      <c r="E1604" s="80"/>
      <c r="F1604" s="80"/>
      <c r="G1604" s="80"/>
      <c r="H1604" s="80"/>
      <c r="I1604" s="80"/>
      <c r="J1604" s="80"/>
      <c r="K1604" s="80"/>
      <c r="L1604" s="80"/>
      <c r="M1604" s="80"/>
      <c r="N1604" s="80"/>
      <c r="O1604" s="80"/>
      <c r="P1604" s="80"/>
      <c r="Q1604" s="80"/>
      <c r="R1604" s="80"/>
      <c r="S1604" s="80"/>
      <c r="T1604" s="35"/>
      <c r="U1604" s="35"/>
      <c r="V1604" s="35"/>
      <c r="W1604" s="35"/>
      <c r="X1604" s="35"/>
      <c r="Y1604" s="35"/>
      <c r="Z1604" s="35"/>
      <c r="AA1604" s="35"/>
      <c r="AB1604" s="35"/>
      <c r="AC1604" s="35"/>
      <c r="AD1604" s="35"/>
      <c r="AE1604" s="35"/>
      <c r="AF1604" s="35"/>
      <c r="AG1604" s="35"/>
      <c r="AH1604" s="35"/>
      <c r="AI1604" s="35"/>
      <c r="AJ1604" s="35"/>
      <c r="AK1604" s="35"/>
      <c r="AL1604" s="35"/>
      <c r="AM1604" s="35"/>
      <c r="AN1604" s="35"/>
      <c r="AO1604" s="35"/>
      <c r="AP1604" s="35"/>
      <c r="AQ1604" s="35"/>
      <c r="AR1604" s="35"/>
      <c r="AS1604" s="35"/>
      <c r="AT1604" s="35"/>
      <c r="AU1604" s="35"/>
      <c r="AV1604" s="35"/>
      <c r="AW1604" s="35"/>
      <c r="AX1604" s="35"/>
      <c r="AY1604" s="35"/>
      <c r="AZ1604" s="35"/>
      <c r="BA1604" s="35"/>
      <c r="BB1604" s="35"/>
      <c r="BC1604" s="35"/>
      <c r="BD1604" s="35"/>
      <c r="BE1604" s="35"/>
      <c r="BF1604" s="35"/>
      <c r="BG1604" s="35"/>
      <c r="BH1604" s="35"/>
      <c r="BI1604" s="35"/>
      <c r="BJ1604" s="35"/>
      <c r="BK1604" s="35"/>
      <c r="BL1604" s="35"/>
      <c r="BM1604" s="35"/>
      <c r="BN1604" s="35"/>
      <c r="BO1604" s="35"/>
      <c r="BP1604" s="35"/>
      <c r="BQ1604" s="35"/>
      <c r="BR1604" s="35"/>
      <c r="BS1604" s="35"/>
      <c r="BT1604" s="35"/>
      <c r="BU1604" s="35"/>
      <c r="BV1604" s="35"/>
      <c r="BW1604" s="35"/>
      <c r="BX1604" s="35"/>
      <c r="BY1604" s="35"/>
      <c r="BZ1604" s="35"/>
      <c r="CA1604" s="35"/>
      <c r="CB1604" s="35"/>
      <c r="CC1604" s="35"/>
      <c r="CD1604" s="35"/>
      <c r="CE1604" s="35"/>
      <c r="CF1604" s="35"/>
      <c r="CG1604" s="35"/>
      <c r="CH1604" s="35"/>
      <c r="CI1604" s="35"/>
      <c r="CJ1604" s="35"/>
      <c r="CK1604" s="35"/>
      <c r="CL1604" s="35"/>
      <c r="CM1604" s="35"/>
      <c r="CN1604" s="35"/>
      <c r="CO1604" s="35"/>
      <c r="CP1604" s="35"/>
      <c r="CQ1604" s="35"/>
      <c r="CR1604" s="35"/>
      <c r="CS1604" s="35"/>
      <c r="CT1604" s="35"/>
      <c r="CU1604" s="35"/>
      <c r="CV1604" s="35"/>
      <c r="CW1604" s="35"/>
      <c r="CX1604" s="35"/>
      <c r="CY1604" s="35"/>
      <c r="CZ1604" s="35"/>
      <c r="DA1604" s="35"/>
      <c r="DB1604" s="35"/>
      <c r="DC1604" s="35"/>
      <c r="DD1604" s="35"/>
      <c r="DE1604" s="35"/>
      <c r="DF1604" s="35"/>
      <c r="DG1604" s="35"/>
      <c r="DH1604" s="35"/>
      <c r="DI1604" s="35"/>
      <c r="DJ1604" s="35"/>
      <c r="DK1604" s="35"/>
      <c r="DL1604" s="35"/>
      <c r="DM1604" s="35"/>
    </row>
    <row r="1605" spans="1:117">
      <c r="A1605" s="9"/>
      <c r="B1605" s="9"/>
      <c r="C1605" s="42"/>
      <c r="D1605" s="79"/>
      <c r="E1605" s="80"/>
      <c r="F1605" s="80"/>
      <c r="G1605" s="80"/>
      <c r="H1605" s="80"/>
      <c r="I1605" s="80"/>
      <c r="J1605" s="80"/>
      <c r="K1605" s="80"/>
      <c r="L1605" s="80"/>
      <c r="M1605" s="80"/>
      <c r="N1605" s="80"/>
      <c r="O1605" s="80"/>
      <c r="P1605" s="80"/>
      <c r="Q1605" s="80"/>
      <c r="R1605" s="80"/>
      <c r="S1605" s="80"/>
      <c r="T1605" s="35"/>
      <c r="U1605" s="35"/>
      <c r="V1605" s="35"/>
      <c r="W1605" s="35"/>
      <c r="X1605" s="35"/>
      <c r="Y1605" s="35"/>
      <c r="Z1605" s="35"/>
      <c r="AA1605" s="35"/>
      <c r="AB1605" s="35"/>
      <c r="AC1605" s="35"/>
      <c r="AD1605" s="35"/>
      <c r="AE1605" s="35"/>
      <c r="AF1605" s="35"/>
      <c r="AG1605" s="35"/>
      <c r="AH1605" s="35"/>
      <c r="AI1605" s="35"/>
      <c r="AJ1605" s="35"/>
      <c r="AK1605" s="35"/>
      <c r="AL1605" s="35"/>
      <c r="AM1605" s="35"/>
      <c r="AN1605" s="35"/>
      <c r="AO1605" s="35"/>
      <c r="AP1605" s="35"/>
      <c r="AQ1605" s="35"/>
      <c r="AR1605" s="35"/>
      <c r="AS1605" s="35"/>
      <c r="AT1605" s="35"/>
      <c r="AU1605" s="35"/>
      <c r="AV1605" s="35"/>
      <c r="AW1605" s="35"/>
      <c r="AX1605" s="35"/>
      <c r="AY1605" s="35"/>
      <c r="AZ1605" s="35"/>
      <c r="BA1605" s="35"/>
      <c r="BB1605" s="35"/>
      <c r="BC1605" s="35"/>
      <c r="BD1605" s="35"/>
      <c r="BE1605" s="35"/>
      <c r="BF1605" s="35"/>
      <c r="BG1605" s="35"/>
      <c r="BH1605" s="35"/>
      <c r="BI1605" s="35"/>
      <c r="BJ1605" s="35"/>
      <c r="BK1605" s="35"/>
      <c r="BL1605" s="35"/>
      <c r="BM1605" s="35"/>
      <c r="BN1605" s="35"/>
      <c r="BO1605" s="35"/>
      <c r="BP1605" s="35"/>
      <c r="BQ1605" s="35"/>
      <c r="BR1605" s="35"/>
      <c r="BS1605" s="35"/>
      <c r="BT1605" s="35"/>
      <c r="BU1605" s="35"/>
      <c r="BV1605" s="35"/>
      <c r="BW1605" s="35"/>
      <c r="BX1605" s="35"/>
      <c r="BY1605" s="35"/>
      <c r="BZ1605" s="35"/>
      <c r="CA1605" s="35"/>
      <c r="CB1605" s="35"/>
      <c r="CC1605" s="35"/>
      <c r="CD1605" s="35"/>
      <c r="CE1605" s="35"/>
      <c r="CF1605" s="35"/>
      <c r="CG1605" s="35"/>
      <c r="CH1605" s="35"/>
      <c r="CI1605" s="35"/>
      <c r="CJ1605" s="35"/>
      <c r="CK1605" s="35"/>
      <c r="CL1605" s="35"/>
      <c r="CM1605" s="35"/>
      <c r="CN1605" s="35"/>
      <c r="CO1605" s="35"/>
      <c r="CP1605" s="35"/>
      <c r="CQ1605" s="35"/>
      <c r="CR1605" s="35"/>
      <c r="CS1605" s="35"/>
      <c r="CT1605" s="35"/>
      <c r="CU1605" s="35"/>
      <c r="CV1605" s="35"/>
      <c r="CW1605" s="35"/>
      <c r="CX1605" s="35"/>
      <c r="CY1605" s="35"/>
      <c r="CZ1605" s="35"/>
      <c r="DA1605" s="35"/>
      <c r="DB1605" s="35"/>
      <c r="DC1605" s="35"/>
      <c r="DD1605" s="35"/>
      <c r="DE1605" s="35"/>
      <c r="DF1605" s="35"/>
      <c r="DG1605" s="35"/>
      <c r="DH1605" s="35"/>
      <c r="DI1605" s="35"/>
      <c r="DJ1605" s="35"/>
      <c r="DK1605" s="35"/>
      <c r="DL1605" s="35"/>
      <c r="DM1605" s="35"/>
    </row>
    <row r="1606" spans="1:117">
      <c r="A1606" s="9"/>
      <c r="B1606" s="9"/>
      <c r="C1606" s="42"/>
      <c r="D1606" s="79"/>
      <c r="E1606" s="80"/>
      <c r="F1606" s="80"/>
      <c r="G1606" s="80"/>
      <c r="H1606" s="80"/>
      <c r="I1606" s="80"/>
      <c r="J1606" s="80"/>
      <c r="K1606" s="80"/>
      <c r="L1606" s="80"/>
      <c r="M1606" s="80"/>
      <c r="N1606" s="80"/>
      <c r="O1606" s="80"/>
      <c r="P1606" s="80"/>
      <c r="Q1606" s="80"/>
      <c r="R1606" s="80"/>
      <c r="S1606" s="80"/>
      <c r="T1606" s="35"/>
      <c r="U1606" s="35"/>
      <c r="V1606" s="35"/>
      <c r="W1606" s="35"/>
      <c r="X1606" s="35"/>
      <c r="Y1606" s="35"/>
      <c r="Z1606" s="35"/>
      <c r="AA1606" s="35"/>
      <c r="AB1606" s="35"/>
      <c r="AC1606" s="35"/>
      <c r="AD1606" s="35"/>
      <c r="AE1606" s="35"/>
      <c r="AF1606" s="35"/>
      <c r="AG1606" s="35"/>
      <c r="AH1606" s="35"/>
      <c r="AI1606" s="35"/>
      <c r="AJ1606" s="35"/>
      <c r="AK1606" s="35"/>
      <c r="AL1606" s="35"/>
      <c r="AM1606" s="35"/>
      <c r="AN1606" s="35"/>
      <c r="AO1606" s="35"/>
      <c r="AP1606" s="35"/>
      <c r="AQ1606" s="35"/>
      <c r="AR1606" s="35"/>
      <c r="AS1606" s="35"/>
      <c r="AT1606" s="35"/>
      <c r="AU1606" s="35"/>
      <c r="AV1606" s="35"/>
      <c r="AW1606" s="35"/>
      <c r="AX1606" s="35"/>
      <c r="AY1606" s="35"/>
      <c r="AZ1606" s="35"/>
      <c r="BA1606" s="35"/>
      <c r="BB1606" s="35"/>
      <c r="BC1606" s="35"/>
      <c r="BD1606" s="35"/>
      <c r="BE1606" s="35"/>
      <c r="BF1606" s="35"/>
      <c r="BG1606" s="35"/>
      <c r="BH1606" s="35"/>
      <c r="BI1606" s="35"/>
      <c r="BJ1606" s="35"/>
      <c r="BK1606" s="35"/>
      <c r="BL1606" s="35"/>
      <c r="BM1606" s="35"/>
      <c r="BN1606" s="35"/>
      <c r="BO1606" s="35"/>
      <c r="BP1606" s="35"/>
      <c r="BQ1606" s="35"/>
      <c r="BR1606" s="35"/>
      <c r="BS1606" s="35"/>
      <c r="BT1606" s="35"/>
      <c r="BU1606" s="35"/>
      <c r="BV1606" s="35"/>
      <c r="BW1606" s="35"/>
      <c r="BX1606" s="35"/>
      <c r="BY1606" s="35"/>
      <c r="BZ1606" s="35"/>
      <c r="CA1606" s="35"/>
      <c r="CB1606" s="35"/>
      <c r="CC1606" s="35"/>
      <c r="CD1606" s="35"/>
      <c r="CE1606" s="35"/>
      <c r="CF1606" s="35"/>
      <c r="CG1606" s="35"/>
      <c r="CH1606" s="35"/>
      <c r="CI1606" s="35"/>
      <c r="CJ1606" s="35"/>
      <c r="CK1606" s="35"/>
      <c r="CL1606" s="35"/>
      <c r="CM1606" s="35"/>
      <c r="CN1606" s="35"/>
      <c r="CO1606" s="35"/>
      <c r="CP1606" s="35"/>
      <c r="CQ1606" s="35"/>
      <c r="CR1606" s="35"/>
      <c r="CS1606" s="35"/>
      <c r="CT1606" s="35"/>
      <c r="CU1606" s="35"/>
      <c r="CV1606" s="35"/>
      <c r="CW1606" s="35"/>
      <c r="CX1606" s="35"/>
      <c r="CY1606" s="35"/>
      <c r="CZ1606" s="35"/>
      <c r="DA1606" s="35"/>
      <c r="DB1606" s="35"/>
      <c r="DC1606" s="35"/>
      <c r="DD1606" s="35"/>
      <c r="DE1606" s="35"/>
      <c r="DF1606" s="35"/>
      <c r="DG1606" s="35"/>
      <c r="DH1606" s="35"/>
      <c r="DI1606" s="35"/>
      <c r="DJ1606" s="35"/>
      <c r="DK1606" s="35"/>
      <c r="DL1606" s="35"/>
      <c r="DM1606" s="35"/>
    </row>
    <row r="1607" spans="1:117">
      <c r="A1607" s="9"/>
      <c r="B1607" s="9"/>
      <c r="C1607" s="42"/>
      <c r="D1607" s="79"/>
      <c r="E1607" s="80"/>
      <c r="F1607" s="80"/>
      <c r="G1607" s="80"/>
      <c r="H1607" s="80"/>
      <c r="I1607" s="80"/>
      <c r="J1607" s="80"/>
      <c r="K1607" s="80"/>
      <c r="L1607" s="80"/>
      <c r="M1607" s="80"/>
      <c r="N1607" s="80"/>
      <c r="O1607" s="80"/>
      <c r="P1607" s="80"/>
      <c r="Q1607" s="80"/>
      <c r="R1607" s="80"/>
      <c r="S1607" s="80"/>
      <c r="T1607" s="35"/>
      <c r="U1607" s="35"/>
      <c r="V1607" s="35"/>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AY1607" s="35"/>
      <c r="AZ1607" s="35"/>
      <c r="BA1607" s="35"/>
      <c r="BB1607" s="35"/>
      <c r="BC1607" s="35"/>
      <c r="BD1607" s="35"/>
      <c r="BE1607" s="35"/>
      <c r="BF1607" s="35"/>
      <c r="BG1607" s="35"/>
      <c r="BH1607" s="35"/>
      <c r="BI1607" s="35"/>
      <c r="BJ1607" s="35"/>
      <c r="BK1607" s="35"/>
      <c r="BL1607" s="35"/>
      <c r="BM1607" s="35"/>
      <c r="BN1607" s="35"/>
      <c r="BO1607" s="35"/>
      <c r="BP1607" s="35"/>
      <c r="BQ1607" s="35"/>
      <c r="BR1607" s="35"/>
      <c r="BS1607" s="35"/>
      <c r="BT1607" s="35"/>
      <c r="BU1607" s="35"/>
      <c r="BV1607" s="35"/>
      <c r="BW1607" s="35"/>
      <c r="BX1607" s="35"/>
      <c r="BY1607" s="35"/>
      <c r="BZ1607" s="35"/>
      <c r="CA1607" s="35"/>
      <c r="CB1607" s="35"/>
      <c r="CC1607" s="35"/>
      <c r="CD1607" s="35"/>
      <c r="CE1607" s="35"/>
      <c r="CF1607" s="35"/>
      <c r="CG1607" s="35"/>
      <c r="CH1607" s="35"/>
      <c r="CI1607" s="35"/>
      <c r="CJ1607" s="35"/>
      <c r="CK1607" s="35"/>
      <c r="CL1607" s="35"/>
      <c r="CM1607" s="35"/>
      <c r="CN1607" s="35"/>
      <c r="CO1607" s="35"/>
      <c r="CP1607" s="35"/>
      <c r="CQ1607" s="35"/>
      <c r="CR1607" s="35"/>
      <c r="CS1607" s="35"/>
      <c r="CT1607" s="35"/>
      <c r="CU1607" s="35"/>
      <c r="CV1607" s="35"/>
      <c r="CW1607" s="35"/>
      <c r="CX1607" s="35"/>
      <c r="CY1607" s="35"/>
      <c r="CZ1607" s="35"/>
      <c r="DA1607" s="35"/>
      <c r="DB1607" s="35"/>
      <c r="DC1607" s="35"/>
      <c r="DD1607" s="35"/>
      <c r="DE1607" s="35"/>
      <c r="DF1607" s="35"/>
      <c r="DG1607" s="35"/>
      <c r="DH1607" s="35"/>
      <c r="DI1607" s="35"/>
      <c r="DJ1607" s="35"/>
      <c r="DK1607" s="35"/>
      <c r="DL1607" s="35"/>
      <c r="DM1607" s="35"/>
    </row>
    <row r="1608" spans="1:117">
      <c r="A1608" s="9"/>
      <c r="B1608" s="9"/>
      <c r="C1608" s="42"/>
      <c r="D1608" s="79"/>
      <c r="E1608" s="80"/>
      <c r="F1608" s="80"/>
      <c r="G1608" s="80"/>
      <c r="H1608" s="80"/>
      <c r="I1608" s="80"/>
      <c r="J1608" s="80"/>
      <c r="K1608" s="80"/>
      <c r="L1608" s="80"/>
      <c r="M1608" s="80"/>
      <c r="N1608" s="80"/>
      <c r="O1608" s="80"/>
      <c r="P1608" s="80"/>
      <c r="Q1608" s="80"/>
      <c r="R1608" s="80"/>
      <c r="S1608" s="80"/>
      <c r="T1608" s="35"/>
      <c r="U1608" s="35"/>
      <c r="V1608" s="35"/>
      <c r="W1608" s="35"/>
      <c r="X1608" s="35"/>
      <c r="Y1608" s="35"/>
      <c r="Z1608" s="35"/>
      <c r="AA1608" s="35"/>
      <c r="AB1608" s="35"/>
      <c r="AC1608" s="35"/>
      <c r="AD1608" s="35"/>
      <c r="AE1608" s="35"/>
      <c r="AF1608" s="35"/>
      <c r="AG1608" s="35"/>
      <c r="AH1608" s="35"/>
      <c r="AI1608" s="35"/>
      <c r="AJ1608" s="35"/>
      <c r="AK1608" s="35"/>
      <c r="AL1608" s="35"/>
      <c r="AM1608" s="35"/>
      <c r="AN1608" s="35"/>
      <c r="AO1608" s="35"/>
      <c r="AP1608" s="35"/>
      <c r="AQ1608" s="35"/>
      <c r="AR1608" s="35"/>
      <c r="AS1608" s="35"/>
      <c r="AT1608" s="35"/>
      <c r="AU1608" s="35"/>
      <c r="AV1608" s="35"/>
      <c r="AW1608" s="35"/>
      <c r="AX1608" s="35"/>
      <c r="AY1608" s="35"/>
      <c r="AZ1608" s="35"/>
      <c r="BA1608" s="35"/>
      <c r="BB1608" s="35"/>
      <c r="BC1608" s="35"/>
      <c r="BD1608" s="35"/>
      <c r="BE1608" s="35"/>
      <c r="BF1608" s="35"/>
      <c r="BG1608" s="35"/>
      <c r="BH1608" s="35"/>
      <c r="BI1608" s="35"/>
      <c r="BJ1608" s="35"/>
      <c r="BK1608" s="35"/>
      <c r="BL1608" s="35"/>
      <c r="BM1608" s="35"/>
      <c r="BN1608" s="35"/>
      <c r="BO1608" s="35"/>
      <c r="BP1608" s="35"/>
      <c r="BQ1608" s="35"/>
      <c r="BR1608" s="35"/>
      <c r="BS1608" s="35"/>
      <c r="BT1608" s="35"/>
      <c r="BU1608" s="35"/>
      <c r="BV1608" s="35"/>
      <c r="BW1608" s="35"/>
      <c r="BX1608" s="35"/>
      <c r="BY1608" s="35"/>
      <c r="BZ1608" s="35"/>
      <c r="CA1608" s="35"/>
      <c r="CB1608" s="35"/>
      <c r="CC1608" s="35"/>
      <c r="CD1608" s="35"/>
      <c r="CE1608" s="35"/>
      <c r="CF1608" s="35"/>
      <c r="CG1608" s="35"/>
      <c r="CH1608" s="35"/>
      <c r="CI1608" s="35"/>
      <c r="CJ1608" s="35"/>
      <c r="CK1608" s="35"/>
      <c r="CL1608" s="35"/>
      <c r="CM1608" s="35"/>
      <c r="CN1608" s="35"/>
      <c r="CO1608" s="35"/>
      <c r="CP1608" s="35"/>
      <c r="CQ1608" s="35"/>
      <c r="CR1608" s="35"/>
      <c r="CS1608" s="35"/>
      <c r="CT1608" s="35"/>
      <c r="CU1608" s="35"/>
      <c r="CV1608" s="35"/>
      <c r="CW1608" s="35"/>
      <c r="CX1608" s="35"/>
      <c r="CY1608" s="35"/>
      <c r="CZ1608" s="35"/>
      <c r="DA1608" s="35"/>
      <c r="DB1608" s="35"/>
      <c r="DC1608" s="35"/>
      <c r="DD1608" s="35"/>
      <c r="DE1608" s="35"/>
      <c r="DF1608" s="35"/>
      <c r="DG1608" s="35"/>
      <c r="DH1608" s="35"/>
      <c r="DI1608" s="35"/>
      <c r="DJ1608" s="35"/>
      <c r="DK1608" s="35"/>
      <c r="DL1608" s="35"/>
      <c r="DM1608" s="35"/>
    </row>
    <row r="1609" spans="1:117">
      <c r="A1609" s="9"/>
      <c r="B1609" s="9"/>
      <c r="C1609" s="42"/>
      <c r="D1609" s="79"/>
      <c r="E1609" s="80"/>
      <c r="F1609" s="80"/>
      <c r="G1609" s="80"/>
      <c r="H1609" s="80"/>
      <c r="I1609" s="80"/>
      <c r="J1609" s="80"/>
      <c r="K1609" s="80"/>
      <c r="L1609" s="80"/>
      <c r="M1609" s="80"/>
      <c r="N1609" s="80"/>
      <c r="O1609" s="80"/>
      <c r="P1609" s="80"/>
      <c r="Q1609" s="80"/>
      <c r="R1609" s="80"/>
      <c r="S1609" s="80"/>
      <c r="T1609" s="35"/>
      <c r="U1609" s="35"/>
      <c r="V1609" s="35"/>
      <c r="W1609" s="35"/>
      <c r="X1609" s="35"/>
      <c r="Y1609" s="35"/>
      <c r="Z1609" s="35"/>
      <c r="AA1609" s="35"/>
      <c r="AB1609" s="35"/>
      <c r="AC1609" s="35"/>
      <c r="AD1609" s="35"/>
      <c r="AE1609" s="35"/>
      <c r="AF1609" s="35"/>
      <c r="AG1609" s="35"/>
      <c r="AH1609" s="35"/>
      <c r="AI1609" s="35"/>
      <c r="AJ1609" s="35"/>
      <c r="AK1609" s="35"/>
      <c r="AL1609" s="35"/>
      <c r="AM1609" s="35"/>
      <c r="AN1609" s="35"/>
      <c r="AO1609" s="35"/>
      <c r="AP1609" s="35"/>
      <c r="AQ1609" s="35"/>
      <c r="AR1609" s="35"/>
      <c r="AS1609" s="35"/>
      <c r="AT1609" s="35"/>
      <c r="AU1609" s="35"/>
      <c r="AV1609" s="35"/>
      <c r="AW1609" s="35"/>
      <c r="AX1609" s="35"/>
      <c r="AY1609" s="35"/>
      <c r="AZ1609" s="35"/>
      <c r="BA1609" s="35"/>
      <c r="BB1609" s="35"/>
      <c r="BC1609" s="35"/>
      <c r="BD1609" s="35"/>
      <c r="BE1609" s="35"/>
      <c r="BF1609" s="35"/>
      <c r="BG1609" s="35"/>
      <c r="BH1609" s="35"/>
      <c r="BI1609" s="35"/>
      <c r="BJ1609" s="35"/>
      <c r="BK1609" s="35"/>
      <c r="BL1609" s="35"/>
      <c r="BM1609" s="35"/>
      <c r="BN1609" s="35"/>
      <c r="BO1609" s="35"/>
      <c r="BP1609" s="35"/>
      <c r="BQ1609" s="35"/>
      <c r="BR1609" s="35"/>
      <c r="BS1609" s="35"/>
      <c r="BT1609" s="35"/>
      <c r="BU1609" s="35"/>
      <c r="BV1609" s="35"/>
      <c r="BW1609" s="35"/>
      <c r="BX1609" s="35"/>
      <c r="BY1609" s="35"/>
      <c r="BZ1609" s="35"/>
      <c r="CA1609" s="35"/>
      <c r="CB1609" s="35"/>
      <c r="CC1609" s="35"/>
      <c r="CD1609" s="35"/>
      <c r="CE1609" s="35"/>
      <c r="CF1609" s="35"/>
      <c r="CG1609" s="35"/>
      <c r="CH1609" s="35"/>
      <c r="CI1609" s="35"/>
      <c r="CJ1609" s="35"/>
      <c r="CK1609" s="35"/>
      <c r="CL1609" s="35"/>
      <c r="CM1609" s="35"/>
      <c r="CN1609" s="35"/>
      <c r="CO1609" s="35"/>
      <c r="CP1609" s="35"/>
      <c r="CQ1609" s="35"/>
      <c r="CR1609" s="35"/>
      <c r="CS1609" s="35"/>
      <c r="CT1609" s="35"/>
      <c r="CU1609" s="35"/>
      <c r="CV1609" s="35"/>
      <c r="CW1609" s="35"/>
      <c r="CX1609" s="35"/>
      <c r="CY1609" s="35"/>
      <c r="CZ1609" s="35"/>
      <c r="DA1609" s="35"/>
      <c r="DB1609" s="35"/>
      <c r="DC1609" s="35"/>
      <c r="DD1609" s="35"/>
      <c r="DE1609" s="35"/>
      <c r="DF1609" s="35"/>
      <c r="DG1609" s="35"/>
      <c r="DH1609" s="35"/>
      <c r="DI1609" s="35"/>
      <c r="DJ1609" s="35"/>
      <c r="DK1609" s="35"/>
      <c r="DL1609" s="35"/>
      <c r="DM1609" s="35"/>
    </row>
    <row r="1610" spans="1:117">
      <c r="A1610" s="9"/>
      <c r="B1610" s="9"/>
      <c r="C1610" s="42"/>
      <c r="D1610" s="79"/>
      <c r="E1610" s="80"/>
      <c r="F1610" s="80"/>
      <c r="G1610" s="80"/>
      <c r="H1610" s="80"/>
      <c r="I1610" s="80"/>
      <c r="J1610" s="80"/>
      <c r="K1610" s="80"/>
      <c r="L1610" s="80"/>
      <c r="M1610" s="80"/>
      <c r="N1610" s="80"/>
      <c r="O1610" s="80"/>
      <c r="P1610" s="80"/>
      <c r="Q1610" s="80"/>
      <c r="R1610" s="80"/>
      <c r="S1610" s="80"/>
      <c r="T1610" s="35"/>
      <c r="U1610" s="35"/>
      <c r="V1610" s="35"/>
      <c r="W1610" s="35"/>
      <c r="X1610" s="35"/>
      <c r="Y1610" s="35"/>
      <c r="Z1610" s="35"/>
      <c r="AA1610" s="35"/>
      <c r="AB1610" s="35"/>
      <c r="AC1610" s="35"/>
      <c r="AD1610" s="35"/>
      <c r="AE1610" s="35"/>
      <c r="AF1610" s="35"/>
      <c r="AG1610" s="35"/>
      <c r="AH1610" s="35"/>
      <c r="AI1610" s="35"/>
      <c r="AJ1610" s="35"/>
      <c r="AK1610" s="35"/>
      <c r="AL1610" s="35"/>
      <c r="AM1610" s="35"/>
      <c r="AN1610" s="35"/>
      <c r="AO1610" s="35"/>
      <c r="AP1610" s="35"/>
      <c r="AQ1610" s="35"/>
      <c r="AR1610" s="35"/>
      <c r="AS1610" s="35"/>
      <c r="AT1610" s="35"/>
      <c r="AU1610" s="35"/>
      <c r="AV1610" s="35"/>
      <c r="AW1610" s="35"/>
      <c r="AX1610" s="35"/>
      <c r="AY1610" s="35"/>
      <c r="AZ1610" s="35"/>
      <c r="BA1610" s="35"/>
      <c r="BB1610" s="35"/>
      <c r="BC1610" s="35"/>
      <c r="BD1610" s="35"/>
      <c r="BE1610" s="35"/>
      <c r="BF1610" s="35"/>
      <c r="BG1610" s="35"/>
      <c r="BH1610" s="35"/>
      <c r="BI1610" s="35"/>
      <c r="BJ1610" s="35"/>
      <c r="BK1610" s="35"/>
      <c r="BL1610" s="35"/>
      <c r="BM1610" s="35"/>
      <c r="BN1610" s="35"/>
      <c r="BO1610" s="35"/>
      <c r="BP1610" s="35"/>
      <c r="BQ1610" s="35"/>
      <c r="BR1610" s="35"/>
      <c r="BS1610" s="35"/>
      <c r="BT1610" s="35"/>
      <c r="BU1610" s="35"/>
      <c r="BV1610" s="35"/>
      <c r="BW1610" s="35"/>
      <c r="BX1610" s="35"/>
      <c r="BY1610" s="35"/>
      <c r="BZ1610" s="35"/>
      <c r="CA1610" s="35"/>
      <c r="CB1610" s="35"/>
      <c r="CC1610" s="35"/>
      <c r="CD1610" s="35"/>
      <c r="CE1610" s="35"/>
      <c r="CF1610" s="35"/>
      <c r="CG1610" s="35"/>
      <c r="CH1610" s="35"/>
      <c r="CI1610" s="35"/>
      <c r="CJ1610" s="35"/>
      <c r="CK1610" s="35"/>
      <c r="CL1610" s="35"/>
      <c r="CM1610" s="35"/>
      <c r="CN1610" s="35"/>
      <c r="CO1610" s="35"/>
      <c r="CP1610" s="35"/>
      <c r="CQ1610" s="35"/>
      <c r="CR1610" s="35"/>
      <c r="CS1610" s="35"/>
      <c r="CT1610" s="35"/>
      <c r="CU1610" s="35"/>
      <c r="CV1610" s="35"/>
      <c r="CW1610" s="35"/>
      <c r="CX1610" s="35"/>
      <c r="CY1610" s="35"/>
      <c r="CZ1610" s="35"/>
      <c r="DA1610" s="35"/>
      <c r="DB1610" s="35"/>
      <c r="DC1610" s="35"/>
      <c r="DD1610" s="35"/>
      <c r="DE1610" s="35"/>
      <c r="DF1610" s="35"/>
      <c r="DG1610" s="35"/>
      <c r="DH1610" s="35"/>
      <c r="DI1610" s="35"/>
      <c r="DJ1610" s="35"/>
      <c r="DK1610" s="35"/>
      <c r="DL1610" s="35"/>
      <c r="DM1610" s="35"/>
    </row>
    <row r="1611" spans="1:117">
      <c r="A1611" s="9"/>
      <c r="B1611" s="9"/>
      <c r="C1611" s="42"/>
      <c r="D1611" s="79"/>
      <c r="E1611" s="80"/>
      <c r="F1611" s="80"/>
      <c r="G1611" s="80"/>
      <c r="H1611" s="80"/>
      <c r="I1611" s="80"/>
      <c r="J1611" s="80"/>
      <c r="K1611" s="80"/>
      <c r="L1611" s="80"/>
      <c r="M1611" s="80"/>
      <c r="N1611" s="80"/>
      <c r="O1611" s="80"/>
      <c r="P1611" s="80"/>
      <c r="Q1611" s="80"/>
      <c r="R1611" s="80"/>
      <c r="S1611" s="80"/>
      <c r="T1611" s="35"/>
      <c r="U1611" s="35"/>
      <c r="V1611" s="35"/>
      <c r="W1611" s="35"/>
      <c r="X1611" s="35"/>
      <c r="Y1611" s="35"/>
      <c r="Z1611" s="35"/>
      <c r="AA1611" s="35"/>
      <c r="AB1611" s="35"/>
      <c r="AC1611" s="35"/>
      <c r="AD1611" s="35"/>
      <c r="AE1611" s="35"/>
      <c r="AF1611" s="35"/>
      <c r="AG1611" s="35"/>
      <c r="AH1611" s="35"/>
      <c r="AI1611" s="35"/>
      <c r="AJ1611" s="35"/>
      <c r="AK1611" s="35"/>
      <c r="AL1611" s="35"/>
      <c r="AM1611" s="35"/>
      <c r="AN1611" s="35"/>
      <c r="AO1611" s="35"/>
      <c r="AP1611" s="35"/>
      <c r="AQ1611" s="35"/>
      <c r="AR1611" s="35"/>
      <c r="AS1611" s="35"/>
      <c r="AT1611" s="35"/>
      <c r="AU1611" s="35"/>
      <c r="AV1611" s="35"/>
      <c r="AW1611" s="35"/>
      <c r="AX1611" s="35"/>
      <c r="AY1611" s="35"/>
      <c r="AZ1611" s="35"/>
      <c r="BA1611" s="35"/>
      <c r="BB1611" s="35"/>
      <c r="BC1611" s="35"/>
      <c r="BD1611" s="35"/>
      <c r="BE1611" s="35"/>
      <c r="BF1611" s="35"/>
      <c r="BG1611" s="35"/>
      <c r="BH1611" s="35"/>
      <c r="BI1611" s="35"/>
      <c r="BJ1611" s="35"/>
      <c r="BK1611" s="35"/>
      <c r="BL1611" s="35"/>
      <c r="BM1611" s="35"/>
      <c r="BN1611" s="35"/>
      <c r="BO1611" s="35"/>
      <c r="BP1611" s="35"/>
      <c r="BQ1611" s="35"/>
      <c r="BR1611" s="35"/>
      <c r="BS1611" s="35"/>
      <c r="BT1611" s="35"/>
      <c r="BU1611" s="35"/>
      <c r="BV1611" s="35"/>
      <c r="BW1611" s="35"/>
      <c r="BX1611" s="35"/>
      <c r="BY1611" s="35"/>
      <c r="BZ1611" s="35"/>
      <c r="CA1611" s="35"/>
      <c r="CB1611" s="35"/>
      <c r="CC1611" s="35"/>
      <c r="CD1611" s="35"/>
      <c r="CE1611" s="35"/>
      <c r="CF1611" s="35"/>
      <c r="CG1611" s="35"/>
      <c r="CH1611" s="35"/>
      <c r="CI1611" s="35"/>
      <c r="CJ1611" s="35"/>
      <c r="CK1611" s="35"/>
      <c r="CL1611" s="35"/>
      <c r="CM1611" s="35"/>
      <c r="CN1611" s="35"/>
      <c r="CO1611" s="35"/>
      <c r="CP1611" s="35"/>
      <c r="CQ1611" s="35"/>
      <c r="CR1611" s="35"/>
      <c r="CS1611" s="35"/>
      <c r="CT1611" s="35"/>
      <c r="CU1611" s="35"/>
      <c r="CV1611" s="35"/>
      <c r="CW1611" s="35"/>
      <c r="CX1611" s="35"/>
      <c r="CY1611" s="35"/>
      <c r="CZ1611" s="35"/>
      <c r="DA1611" s="35"/>
      <c r="DB1611" s="35"/>
      <c r="DC1611" s="35"/>
      <c r="DD1611" s="35"/>
      <c r="DE1611" s="35"/>
      <c r="DF1611" s="35"/>
      <c r="DG1611" s="35"/>
      <c r="DH1611" s="35"/>
      <c r="DI1611" s="35"/>
      <c r="DJ1611" s="35"/>
      <c r="DK1611" s="35"/>
      <c r="DL1611" s="35"/>
      <c r="DM1611" s="35"/>
    </row>
    <row r="1612" spans="1:117">
      <c r="A1612" s="9"/>
      <c r="B1612" s="9"/>
      <c r="C1612" s="42"/>
      <c r="D1612" s="79"/>
      <c r="E1612" s="80"/>
      <c r="F1612" s="80"/>
      <c r="G1612" s="80"/>
      <c r="H1612" s="80"/>
      <c r="I1612" s="80"/>
      <c r="J1612" s="80"/>
      <c r="K1612" s="80"/>
      <c r="L1612" s="80"/>
      <c r="M1612" s="80"/>
      <c r="N1612" s="80"/>
      <c r="O1612" s="80"/>
      <c r="P1612" s="80"/>
      <c r="Q1612" s="80"/>
      <c r="R1612" s="80"/>
      <c r="S1612" s="80"/>
      <c r="T1612" s="35"/>
      <c r="U1612" s="35"/>
      <c r="V1612" s="35"/>
      <c r="W1612" s="35"/>
      <c r="X1612" s="35"/>
      <c r="Y1612" s="35"/>
      <c r="Z1612" s="35"/>
      <c r="AA1612" s="35"/>
      <c r="AB1612" s="35"/>
      <c r="AC1612" s="35"/>
      <c r="AD1612" s="35"/>
      <c r="AE1612" s="35"/>
      <c r="AF1612" s="35"/>
      <c r="AG1612" s="35"/>
      <c r="AH1612" s="35"/>
      <c r="AI1612" s="35"/>
      <c r="AJ1612" s="35"/>
      <c r="AK1612" s="35"/>
      <c r="AL1612" s="35"/>
      <c r="AM1612" s="35"/>
      <c r="AN1612" s="35"/>
      <c r="AO1612" s="35"/>
      <c r="AP1612" s="35"/>
      <c r="AQ1612" s="35"/>
      <c r="AR1612" s="35"/>
      <c r="AS1612" s="35"/>
      <c r="AT1612" s="35"/>
      <c r="AU1612" s="35"/>
      <c r="AV1612" s="35"/>
      <c r="AW1612" s="35"/>
      <c r="AX1612" s="35"/>
      <c r="AY1612" s="35"/>
      <c r="AZ1612" s="35"/>
      <c r="BA1612" s="35"/>
      <c r="BB1612" s="35"/>
      <c r="BC1612" s="35"/>
      <c r="BD1612" s="35"/>
      <c r="BE1612" s="35"/>
      <c r="BF1612" s="35"/>
      <c r="BG1612" s="35"/>
      <c r="BH1612" s="35"/>
      <c r="BI1612" s="35"/>
      <c r="BJ1612" s="35"/>
      <c r="BK1612" s="35"/>
      <c r="BL1612" s="35"/>
      <c r="BM1612" s="35"/>
      <c r="BN1612" s="35"/>
      <c r="BO1612" s="35"/>
      <c r="BP1612" s="35"/>
      <c r="BQ1612" s="35"/>
      <c r="BR1612" s="35"/>
      <c r="BS1612" s="35"/>
      <c r="BT1612" s="35"/>
      <c r="BU1612" s="35"/>
      <c r="BV1612" s="35"/>
      <c r="BW1612" s="35"/>
      <c r="BX1612" s="35"/>
      <c r="BY1612" s="35"/>
      <c r="BZ1612" s="35"/>
      <c r="CA1612" s="35"/>
      <c r="CB1612" s="35"/>
      <c r="CC1612" s="35"/>
      <c r="CD1612" s="35"/>
      <c r="CE1612" s="35"/>
      <c r="CF1612" s="35"/>
      <c r="CG1612" s="35"/>
      <c r="CH1612" s="35"/>
      <c r="CI1612" s="35"/>
      <c r="CJ1612" s="35"/>
      <c r="CK1612" s="35"/>
      <c r="CL1612" s="35"/>
      <c r="CM1612" s="35"/>
      <c r="CN1612" s="35"/>
      <c r="CO1612" s="35"/>
      <c r="CP1612" s="35"/>
      <c r="CQ1612" s="35"/>
      <c r="CR1612" s="35"/>
      <c r="CS1612" s="35"/>
      <c r="CT1612" s="35"/>
      <c r="CU1612" s="35"/>
      <c r="CV1612" s="35"/>
      <c r="CW1612" s="35"/>
      <c r="CX1612" s="35"/>
      <c r="CY1612" s="35"/>
      <c r="CZ1612" s="35"/>
      <c r="DA1612" s="35"/>
      <c r="DB1612" s="35"/>
      <c r="DC1612" s="35"/>
      <c r="DD1612" s="35"/>
      <c r="DE1612" s="35"/>
      <c r="DF1612" s="35"/>
      <c r="DG1612" s="35"/>
      <c r="DH1612" s="35"/>
      <c r="DI1612" s="35"/>
      <c r="DJ1612" s="35"/>
      <c r="DK1612" s="35"/>
      <c r="DL1612" s="35"/>
      <c r="DM1612" s="35"/>
    </row>
    <row r="1613" spans="1:117">
      <c r="A1613" s="9"/>
      <c r="B1613" s="9"/>
      <c r="C1613" s="42"/>
      <c r="D1613" s="79"/>
      <c r="E1613" s="80"/>
      <c r="F1613" s="80"/>
      <c r="G1613" s="80"/>
      <c r="H1613" s="80"/>
      <c r="I1613" s="80"/>
      <c r="J1613" s="80"/>
      <c r="K1613" s="80"/>
      <c r="L1613" s="80"/>
      <c r="M1613" s="80"/>
      <c r="N1613" s="80"/>
      <c r="O1613" s="80"/>
      <c r="P1613" s="80"/>
      <c r="Q1613" s="80"/>
      <c r="R1613" s="80"/>
      <c r="S1613" s="80"/>
      <c r="T1613" s="35"/>
      <c r="U1613" s="35"/>
      <c r="V1613" s="35"/>
      <c r="W1613" s="35"/>
      <c r="X1613" s="35"/>
      <c r="Y1613" s="35"/>
      <c r="Z1613" s="35"/>
      <c r="AA1613" s="35"/>
      <c r="AB1613" s="35"/>
      <c r="AC1613" s="35"/>
      <c r="AD1613" s="35"/>
      <c r="AE1613" s="35"/>
      <c r="AF1613" s="35"/>
      <c r="AG1613" s="35"/>
      <c r="AH1613" s="35"/>
      <c r="AI1613" s="35"/>
      <c r="AJ1613" s="35"/>
      <c r="AK1613" s="35"/>
      <c r="AL1613" s="35"/>
      <c r="AM1613" s="35"/>
      <c r="AN1613" s="35"/>
      <c r="AO1613" s="35"/>
      <c r="AP1613" s="35"/>
      <c r="AQ1613" s="35"/>
      <c r="AR1613" s="35"/>
      <c r="AS1613" s="35"/>
      <c r="AT1613" s="35"/>
      <c r="AU1613" s="35"/>
      <c r="AV1613" s="35"/>
      <c r="AW1613" s="35"/>
      <c r="AX1613" s="35"/>
      <c r="AY1613" s="35"/>
      <c r="AZ1613" s="35"/>
      <c r="BA1613" s="35"/>
      <c r="BB1613" s="35"/>
      <c r="BC1613" s="35"/>
      <c r="BD1613" s="35"/>
      <c r="BE1613" s="35"/>
      <c r="BF1613" s="35"/>
      <c r="BG1613" s="35"/>
      <c r="BH1613" s="35"/>
      <c r="BI1613" s="35"/>
      <c r="BJ1613" s="35"/>
      <c r="BK1613" s="35"/>
      <c r="BL1613" s="35"/>
      <c r="BM1613" s="35"/>
      <c r="BN1613" s="35"/>
      <c r="BO1613" s="35"/>
      <c r="BP1613" s="35"/>
      <c r="BQ1613" s="35"/>
      <c r="BR1613" s="35"/>
      <c r="BS1613" s="35"/>
      <c r="BT1613" s="35"/>
      <c r="BU1613" s="35"/>
      <c r="BV1613" s="35"/>
      <c r="BW1613" s="35"/>
      <c r="BX1613" s="35"/>
      <c r="BY1613" s="35"/>
      <c r="BZ1613" s="35"/>
      <c r="CA1613" s="35"/>
      <c r="CB1613" s="35"/>
      <c r="CC1613" s="35"/>
      <c r="CD1613" s="35"/>
      <c r="CE1613" s="35"/>
      <c r="CF1613" s="35"/>
      <c r="CG1613" s="35"/>
      <c r="CH1613" s="35"/>
      <c r="CI1613" s="35"/>
      <c r="CJ1613" s="35"/>
      <c r="CK1613" s="35"/>
      <c r="CL1613" s="35"/>
      <c r="CM1613" s="35"/>
      <c r="CN1613" s="35"/>
      <c r="CO1613" s="35"/>
      <c r="CP1613" s="35"/>
      <c r="CQ1613" s="35"/>
      <c r="CR1613" s="35"/>
      <c r="CS1613" s="35"/>
      <c r="CT1613" s="35"/>
      <c r="CU1613" s="35"/>
      <c r="CV1613" s="35"/>
      <c r="CW1613" s="35"/>
      <c r="CX1613" s="35"/>
      <c r="CY1613" s="35"/>
      <c r="CZ1613" s="35"/>
      <c r="DA1613" s="35"/>
      <c r="DB1613" s="35"/>
      <c r="DC1613" s="35"/>
      <c r="DD1613" s="35"/>
      <c r="DE1613" s="35"/>
      <c r="DF1613" s="35"/>
      <c r="DG1613" s="35"/>
      <c r="DH1613" s="35"/>
      <c r="DI1613" s="35"/>
      <c r="DJ1613" s="35"/>
      <c r="DK1613" s="35"/>
      <c r="DL1613" s="35"/>
      <c r="DM1613" s="35"/>
    </row>
    <row r="1614" spans="1:117">
      <c r="A1614" s="9"/>
      <c r="B1614" s="9"/>
      <c r="C1614" s="42"/>
      <c r="D1614" s="79"/>
      <c r="E1614" s="80"/>
      <c r="F1614" s="80"/>
      <c r="G1614" s="80"/>
      <c r="H1614" s="80"/>
      <c r="I1614" s="80"/>
      <c r="J1614" s="80"/>
      <c r="K1614" s="80"/>
      <c r="L1614" s="80"/>
      <c r="M1614" s="80"/>
      <c r="N1614" s="80"/>
      <c r="O1614" s="80"/>
      <c r="P1614" s="80"/>
      <c r="Q1614" s="80"/>
      <c r="R1614" s="80"/>
      <c r="S1614" s="80"/>
      <c r="T1614" s="35"/>
      <c r="U1614" s="35"/>
      <c r="V1614" s="35"/>
      <c r="W1614" s="35"/>
      <c r="X1614" s="35"/>
      <c r="Y1614" s="35"/>
      <c r="Z1614" s="35"/>
      <c r="AA1614" s="35"/>
      <c r="AB1614" s="35"/>
      <c r="AC1614" s="35"/>
      <c r="AD1614" s="35"/>
      <c r="AE1614" s="35"/>
      <c r="AF1614" s="35"/>
      <c r="AG1614" s="35"/>
      <c r="AH1614" s="35"/>
      <c r="AI1614" s="35"/>
      <c r="AJ1614" s="35"/>
      <c r="AK1614" s="35"/>
      <c r="AL1614" s="35"/>
      <c r="AM1614" s="35"/>
      <c r="AN1614" s="35"/>
      <c r="AO1614" s="35"/>
      <c r="AP1614" s="35"/>
      <c r="AQ1614" s="35"/>
      <c r="AR1614" s="35"/>
      <c r="AS1614" s="35"/>
      <c r="AT1614" s="35"/>
      <c r="AU1614" s="35"/>
      <c r="AV1614" s="35"/>
      <c r="AW1614" s="35"/>
      <c r="AX1614" s="35"/>
      <c r="AY1614" s="35"/>
      <c r="AZ1614" s="35"/>
      <c r="BA1614" s="35"/>
      <c r="BB1614" s="35"/>
      <c r="BC1614" s="35"/>
      <c r="BD1614" s="35"/>
      <c r="BE1614" s="35"/>
      <c r="BF1614" s="35"/>
      <c r="BG1614" s="35"/>
      <c r="BH1614" s="35"/>
      <c r="BI1614" s="35"/>
      <c r="BJ1614" s="35"/>
      <c r="BK1614" s="35"/>
      <c r="BL1614" s="35"/>
      <c r="BM1614" s="35"/>
      <c r="BN1614" s="35"/>
      <c r="BO1614" s="35"/>
      <c r="BP1614" s="35"/>
      <c r="BQ1614" s="35"/>
      <c r="BR1614" s="35"/>
      <c r="BS1614" s="35"/>
      <c r="BT1614" s="35"/>
      <c r="BU1614" s="35"/>
      <c r="BV1614" s="35"/>
      <c r="BW1614" s="35"/>
      <c r="BX1614" s="35"/>
      <c r="BY1614" s="35"/>
      <c r="BZ1614" s="35"/>
      <c r="CA1614" s="35"/>
      <c r="CB1614" s="35"/>
      <c r="CC1614" s="35"/>
      <c r="CD1614" s="35"/>
      <c r="CE1614" s="35"/>
      <c r="CF1614" s="35"/>
      <c r="CG1614" s="35"/>
      <c r="CH1614" s="35"/>
      <c r="CI1614" s="35"/>
      <c r="CJ1614" s="35"/>
      <c r="CK1614" s="35"/>
      <c r="CL1614" s="35"/>
      <c r="CM1614" s="35"/>
      <c r="CN1614" s="35"/>
      <c r="CO1614" s="35"/>
      <c r="CP1614" s="35"/>
      <c r="CQ1614" s="35"/>
      <c r="CR1614" s="35"/>
      <c r="CS1614" s="35"/>
      <c r="CT1614" s="35"/>
      <c r="CU1614" s="35"/>
      <c r="CV1614" s="35"/>
      <c r="CW1614" s="35"/>
      <c r="CX1614" s="35"/>
      <c r="CY1614" s="35"/>
      <c r="CZ1614" s="35"/>
      <c r="DA1614" s="35"/>
      <c r="DB1614" s="35"/>
      <c r="DC1614" s="35"/>
      <c r="DD1614" s="35"/>
      <c r="DE1614" s="35"/>
      <c r="DF1614" s="35"/>
      <c r="DG1614" s="35"/>
      <c r="DH1614" s="35"/>
      <c r="DI1614" s="35"/>
      <c r="DJ1614" s="35"/>
      <c r="DK1614" s="35"/>
      <c r="DL1614" s="35"/>
      <c r="DM1614" s="35"/>
    </row>
    <row r="1615" spans="1:117">
      <c r="A1615" s="9"/>
      <c r="B1615" s="9"/>
      <c r="C1615" s="42"/>
      <c r="D1615" s="79"/>
      <c r="E1615" s="80"/>
      <c r="F1615" s="80"/>
      <c r="G1615" s="80"/>
      <c r="H1615" s="80"/>
      <c r="I1615" s="80"/>
      <c r="J1615" s="80"/>
      <c r="K1615" s="80"/>
      <c r="L1615" s="80"/>
      <c r="M1615" s="80"/>
      <c r="N1615" s="80"/>
      <c r="O1615" s="80"/>
      <c r="P1615" s="80"/>
      <c r="Q1615" s="80"/>
      <c r="R1615" s="80"/>
      <c r="S1615" s="80"/>
      <c r="T1615" s="35"/>
      <c r="U1615" s="35"/>
      <c r="V1615" s="35"/>
      <c r="W1615" s="35"/>
      <c r="X1615" s="35"/>
      <c r="Y1615" s="35"/>
      <c r="Z1615" s="35"/>
      <c r="AA1615" s="35"/>
      <c r="AB1615" s="35"/>
      <c r="AC1615" s="35"/>
      <c r="AD1615" s="35"/>
      <c r="AE1615" s="35"/>
      <c r="AF1615" s="35"/>
      <c r="AG1615" s="35"/>
      <c r="AH1615" s="35"/>
      <c r="AI1615" s="35"/>
      <c r="AJ1615" s="35"/>
      <c r="AK1615" s="35"/>
      <c r="AL1615" s="35"/>
      <c r="AM1615" s="35"/>
      <c r="AN1615" s="35"/>
      <c r="AO1615" s="35"/>
      <c r="AP1615" s="35"/>
      <c r="AQ1615" s="35"/>
      <c r="AR1615" s="35"/>
      <c r="AS1615" s="35"/>
      <c r="AT1615" s="35"/>
      <c r="AU1615" s="35"/>
      <c r="AV1615" s="35"/>
      <c r="AW1615" s="35"/>
      <c r="AX1615" s="35"/>
      <c r="AY1615" s="35"/>
      <c r="AZ1615" s="35"/>
      <c r="BA1615" s="35"/>
      <c r="BB1615" s="35"/>
      <c r="BC1615" s="35"/>
      <c r="BD1615" s="35"/>
      <c r="BE1615" s="35"/>
      <c r="BF1615" s="35"/>
      <c r="BG1615" s="35"/>
      <c r="BH1615" s="35"/>
      <c r="BI1615" s="35"/>
      <c r="BJ1615" s="35"/>
      <c r="BK1615" s="35"/>
      <c r="BL1615" s="35"/>
      <c r="BM1615" s="35"/>
      <c r="BN1615" s="35"/>
      <c r="BO1615" s="35"/>
      <c r="BP1615" s="35"/>
      <c r="BQ1615" s="35"/>
      <c r="BR1615" s="35"/>
      <c r="BS1615" s="35"/>
      <c r="BT1615" s="35"/>
      <c r="BU1615" s="35"/>
      <c r="BV1615" s="35"/>
      <c r="BW1615" s="35"/>
      <c r="BX1615" s="35"/>
      <c r="BY1615" s="35"/>
      <c r="BZ1615" s="35"/>
      <c r="CA1615" s="35"/>
      <c r="CB1615" s="35"/>
      <c r="CC1615" s="35"/>
      <c r="CD1615" s="35"/>
      <c r="CE1615" s="35"/>
      <c r="CF1615" s="35"/>
      <c r="CG1615" s="35"/>
      <c r="CH1615" s="35"/>
      <c r="CI1615" s="35"/>
      <c r="CJ1615" s="35"/>
      <c r="CK1615" s="35"/>
      <c r="CL1615" s="35"/>
      <c r="CM1615" s="35"/>
      <c r="CN1615" s="35"/>
      <c r="CO1615" s="35"/>
      <c r="CP1615" s="35"/>
      <c r="CQ1615" s="35"/>
      <c r="CR1615" s="35"/>
      <c r="CS1615" s="35"/>
      <c r="CT1615" s="35"/>
      <c r="CU1615" s="35"/>
      <c r="CV1615" s="35"/>
      <c r="CW1615" s="35"/>
      <c r="CX1615" s="35"/>
      <c r="CY1615" s="35"/>
      <c r="CZ1615" s="35"/>
      <c r="DA1615" s="35"/>
      <c r="DB1615" s="35"/>
      <c r="DC1615" s="35"/>
      <c r="DD1615" s="35"/>
      <c r="DE1615" s="35"/>
      <c r="DF1615" s="35"/>
      <c r="DG1615" s="35"/>
      <c r="DH1615" s="35"/>
      <c r="DI1615" s="35"/>
      <c r="DJ1615" s="35"/>
      <c r="DK1615" s="35"/>
      <c r="DL1615" s="35"/>
      <c r="DM1615" s="35"/>
    </row>
    <row r="1616" spans="1:117">
      <c r="A1616" s="9"/>
      <c r="B1616" s="9"/>
      <c r="C1616" s="42"/>
      <c r="D1616" s="79"/>
      <c r="E1616" s="80"/>
      <c r="F1616" s="80"/>
      <c r="G1616" s="80"/>
      <c r="H1616" s="80"/>
      <c r="I1616" s="80"/>
      <c r="J1616" s="80"/>
      <c r="K1616" s="80"/>
      <c r="L1616" s="80"/>
      <c r="M1616" s="80"/>
      <c r="N1616" s="80"/>
      <c r="O1616" s="80"/>
      <c r="P1616" s="80"/>
      <c r="Q1616" s="80"/>
      <c r="R1616" s="80"/>
      <c r="S1616" s="80"/>
      <c r="T1616" s="35"/>
      <c r="U1616" s="35"/>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5"/>
      <c r="AS1616" s="35"/>
      <c r="AT1616" s="35"/>
      <c r="AU1616" s="35"/>
      <c r="AV1616" s="35"/>
      <c r="AW1616" s="35"/>
      <c r="AX1616" s="35"/>
      <c r="AY1616" s="35"/>
      <c r="AZ1616" s="35"/>
      <c r="BA1616" s="35"/>
      <c r="BB1616" s="35"/>
      <c r="BC1616" s="35"/>
      <c r="BD1616" s="35"/>
      <c r="BE1616" s="35"/>
      <c r="BF1616" s="35"/>
      <c r="BG1616" s="35"/>
      <c r="BH1616" s="35"/>
      <c r="BI1616" s="35"/>
      <c r="BJ1616" s="35"/>
      <c r="BK1616" s="35"/>
      <c r="BL1616" s="35"/>
      <c r="BM1616" s="35"/>
      <c r="BN1616" s="35"/>
      <c r="BO1616" s="35"/>
      <c r="BP1616" s="35"/>
      <c r="BQ1616" s="35"/>
      <c r="BR1616" s="35"/>
      <c r="BS1616" s="35"/>
      <c r="BT1616" s="35"/>
      <c r="BU1616" s="35"/>
      <c r="BV1616" s="35"/>
      <c r="BW1616" s="35"/>
      <c r="BX1616" s="35"/>
      <c r="BY1616" s="35"/>
      <c r="BZ1616" s="35"/>
      <c r="CA1616" s="35"/>
      <c r="CB1616" s="35"/>
      <c r="CC1616" s="35"/>
      <c r="CD1616" s="35"/>
      <c r="CE1616" s="35"/>
      <c r="CF1616" s="35"/>
      <c r="CG1616" s="35"/>
      <c r="CH1616" s="35"/>
      <c r="CI1616" s="35"/>
      <c r="CJ1616" s="35"/>
      <c r="CK1616" s="35"/>
      <c r="CL1616" s="35"/>
      <c r="CM1616" s="35"/>
      <c r="CN1616" s="35"/>
      <c r="CO1616" s="35"/>
      <c r="CP1616" s="35"/>
      <c r="CQ1616" s="35"/>
      <c r="CR1616" s="35"/>
      <c r="CS1616" s="35"/>
      <c r="CT1616" s="35"/>
      <c r="CU1616" s="35"/>
      <c r="CV1616" s="35"/>
      <c r="CW1616" s="35"/>
      <c r="CX1616" s="35"/>
      <c r="CY1616" s="35"/>
      <c r="CZ1616" s="35"/>
      <c r="DA1616" s="35"/>
      <c r="DB1616" s="35"/>
      <c r="DC1616" s="35"/>
      <c r="DD1616" s="35"/>
      <c r="DE1616" s="35"/>
      <c r="DF1616" s="35"/>
      <c r="DG1616" s="35"/>
      <c r="DH1616" s="35"/>
      <c r="DI1616" s="35"/>
      <c r="DJ1616" s="35"/>
      <c r="DK1616" s="35"/>
      <c r="DL1616" s="35"/>
      <c r="DM1616" s="35"/>
    </row>
    <row r="1617" spans="1:117">
      <c r="A1617" s="9"/>
      <c r="B1617" s="9"/>
      <c r="C1617" s="42"/>
      <c r="D1617" s="79"/>
      <c r="E1617" s="80"/>
      <c r="F1617" s="80"/>
      <c r="G1617" s="80"/>
      <c r="H1617" s="80"/>
      <c r="I1617" s="80"/>
      <c r="J1617" s="80"/>
      <c r="K1617" s="80"/>
      <c r="L1617" s="80"/>
      <c r="M1617" s="80"/>
      <c r="N1617" s="80"/>
      <c r="O1617" s="80"/>
      <c r="P1617" s="80"/>
      <c r="Q1617" s="80"/>
      <c r="R1617" s="80"/>
      <c r="S1617" s="80"/>
      <c r="T1617" s="35"/>
      <c r="U1617" s="35"/>
      <c r="V1617" s="35"/>
      <c r="W1617" s="35"/>
      <c r="X1617" s="35"/>
      <c r="Y1617" s="35"/>
      <c r="Z1617" s="35"/>
      <c r="AA1617" s="35"/>
      <c r="AB1617" s="35"/>
      <c r="AC1617" s="35"/>
      <c r="AD1617" s="35"/>
      <c r="AE1617" s="35"/>
      <c r="AF1617" s="35"/>
      <c r="AG1617" s="35"/>
      <c r="AH1617" s="35"/>
      <c r="AI1617" s="35"/>
      <c r="AJ1617" s="35"/>
      <c r="AK1617" s="35"/>
      <c r="AL1617" s="35"/>
      <c r="AM1617" s="35"/>
      <c r="AN1617" s="35"/>
      <c r="AO1617" s="35"/>
      <c r="AP1617" s="35"/>
      <c r="AQ1617" s="35"/>
      <c r="AR1617" s="35"/>
      <c r="AS1617" s="35"/>
      <c r="AT1617" s="35"/>
      <c r="AU1617" s="35"/>
      <c r="AV1617" s="35"/>
      <c r="AW1617" s="35"/>
      <c r="AX1617" s="35"/>
      <c r="AY1617" s="35"/>
      <c r="AZ1617" s="35"/>
      <c r="BA1617" s="35"/>
      <c r="BB1617" s="35"/>
      <c r="BC1617" s="35"/>
      <c r="BD1617" s="35"/>
      <c r="BE1617" s="35"/>
      <c r="BF1617" s="35"/>
      <c r="BG1617" s="35"/>
      <c r="BH1617" s="35"/>
      <c r="BI1617" s="35"/>
      <c r="BJ1617" s="35"/>
      <c r="BK1617" s="35"/>
      <c r="BL1617" s="35"/>
      <c r="BM1617" s="35"/>
      <c r="BN1617" s="35"/>
      <c r="BO1617" s="35"/>
      <c r="BP1617" s="35"/>
      <c r="BQ1617" s="35"/>
      <c r="BR1617" s="35"/>
      <c r="BS1617" s="35"/>
      <c r="BT1617" s="35"/>
      <c r="BU1617" s="35"/>
      <c r="BV1617" s="35"/>
      <c r="BW1617" s="35"/>
      <c r="BX1617" s="35"/>
      <c r="BY1617" s="35"/>
      <c r="BZ1617" s="35"/>
      <c r="CA1617" s="35"/>
      <c r="CB1617" s="35"/>
      <c r="CC1617" s="35"/>
      <c r="CD1617" s="35"/>
      <c r="CE1617" s="35"/>
      <c r="CF1617" s="35"/>
      <c r="CG1617" s="35"/>
      <c r="CH1617" s="35"/>
      <c r="CI1617" s="35"/>
      <c r="CJ1617" s="35"/>
      <c r="CK1617" s="35"/>
      <c r="CL1617" s="35"/>
      <c r="CM1617" s="35"/>
      <c r="CN1617" s="35"/>
      <c r="CO1617" s="35"/>
      <c r="CP1617" s="35"/>
      <c r="CQ1617" s="35"/>
      <c r="CR1617" s="35"/>
      <c r="CS1617" s="35"/>
      <c r="CT1617" s="35"/>
      <c r="CU1617" s="35"/>
      <c r="CV1617" s="35"/>
      <c r="CW1617" s="35"/>
      <c r="CX1617" s="35"/>
      <c r="CY1617" s="35"/>
      <c r="CZ1617" s="35"/>
      <c r="DA1617" s="35"/>
      <c r="DB1617" s="35"/>
      <c r="DC1617" s="35"/>
      <c r="DD1617" s="35"/>
      <c r="DE1617" s="35"/>
      <c r="DF1617" s="35"/>
      <c r="DG1617" s="35"/>
      <c r="DH1617" s="35"/>
      <c r="DI1617" s="35"/>
      <c r="DJ1617" s="35"/>
      <c r="DK1617" s="35"/>
      <c r="DL1617" s="35"/>
      <c r="DM1617" s="35"/>
    </row>
    <row r="1618" spans="1:117">
      <c r="A1618" s="9"/>
      <c r="B1618" s="9"/>
      <c r="C1618" s="42"/>
      <c r="D1618" s="79"/>
      <c r="E1618" s="80"/>
      <c r="F1618" s="80"/>
      <c r="G1618" s="80"/>
      <c r="H1618" s="80"/>
      <c r="I1618" s="80"/>
      <c r="J1618" s="80"/>
      <c r="K1618" s="80"/>
      <c r="L1618" s="80"/>
      <c r="M1618" s="80"/>
      <c r="N1618" s="80"/>
      <c r="O1618" s="80"/>
      <c r="P1618" s="80"/>
      <c r="Q1618" s="80"/>
      <c r="R1618" s="80"/>
      <c r="S1618" s="80"/>
      <c r="T1618" s="35"/>
      <c r="U1618" s="35"/>
      <c r="V1618" s="35"/>
      <c r="W1618" s="35"/>
      <c r="X1618" s="35"/>
      <c r="Y1618" s="35"/>
      <c r="Z1618" s="35"/>
      <c r="AA1618" s="35"/>
      <c r="AB1618" s="35"/>
      <c r="AC1618" s="35"/>
      <c r="AD1618" s="35"/>
      <c r="AE1618" s="35"/>
      <c r="AF1618" s="35"/>
      <c r="AG1618" s="35"/>
      <c r="AH1618" s="35"/>
      <c r="AI1618" s="35"/>
      <c r="AJ1618" s="35"/>
      <c r="AK1618" s="35"/>
      <c r="AL1618" s="35"/>
      <c r="AM1618" s="35"/>
      <c r="AN1618" s="35"/>
      <c r="AO1618" s="35"/>
      <c r="AP1618" s="35"/>
      <c r="AQ1618" s="35"/>
      <c r="AR1618" s="35"/>
      <c r="AS1618" s="35"/>
      <c r="AT1618" s="35"/>
      <c r="AU1618" s="35"/>
      <c r="AV1618" s="35"/>
      <c r="AW1618" s="35"/>
      <c r="AX1618" s="35"/>
      <c r="AY1618" s="35"/>
      <c r="AZ1618" s="35"/>
      <c r="BA1618" s="35"/>
      <c r="BB1618" s="35"/>
      <c r="BC1618" s="35"/>
      <c r="BD1618" s="35"/>
      <c r="BE1618" s="35"/>
      <c r="BF1618" s="35"/>
      <c r="BG1618" s="35"/>
      <c r="BH1618" s="35"/>
      <c r="BI1618" s="35"/>
      <c r="BJ1618" s="35"/>
      <c r="BK1618" s="35"/>
      <c r="BL1618" s="35"/>
      <c r="BM1618" s="35"/>
      <c r="BN1618" s="35"/>
      <c r="BO1618" s="35"/>
      <c r="BP1618" s="35"/>
      <c r="BQ1618" s="35"/>
      <c r="BR1618" s="35"/>
      <c r="BS1618" s="35"/>
      <c r="BT1618" s="35"/>
      <c r="BU1618" s="35"/>
      <c r="BV1618" s="35"/>
      <c r="BW1618" s="35"/>
      <c r="BX1618" s="35"/>
      <c r="BY1618" s="35"/>
      <c r="BZ1618" s="35"/>
      <c r="CA1618" s="35"/>
      <c r="CB1618" s="35"/>
      <c r="CC1618" s="35"/>
      <c r="CD1618" s="35"/>
      <c r="CE1618" s="35"/>
      <c r="CF1618" s="35"/>
      <c r="CG1618" s="35"/>
      <c r="CH1618" s="35"/>
      <c r="CI1618" s="35"/>
      <c r="CJ1618" s="35"/>
      <c r="CK1618" s="35"/>
      <c r="CL1618" s="35"/>
      <c r="CM1618" s="35"/>
      <c r="CN1618" s="35"/>
      <c r="CO1618" s="35"/>
      <c r="CP1618" s="35"/>
      <c r="CQ1618" s="35"/>
      <c r="CR1618" s="35"/>
      <c r="CS1618" s="35"/>
      <c r="CT1618" s="35"/>
      <c r="CU1618" s="35"/>
      <c r="CV1618" s="35"/>
      <c r="CW1618" s="35"/>
      <c r="CX1618" s="35"/>
      <c r="CY1618" s="35"/>
      <c r="CZ1618" s="35"/>
      <c r="DA1618" s="35"/>
      <c r="DB1618" s="35"/>
      <c r="DC1618" s="35"/>
      <c r="DD1618" s="35"/>
      <c r="DE1618" s="35"/>
      <c r="DF1618" s="35"/>
      <c r="DG1618" s="35"/>
      <c r="DH1618" s="35"/>
      <c r="DI1618" s="35"/>
      <c r="DJ1618" s="35"/>
      <c r="DK1618" s="35"/>
      <c r="DL1618" s="35"/>
      <c r="DM1618" s="35"/>
    </row>
    <row r="1619" spans="1:117">
      <c r="A1619" s="9"/>
      <c r="B1619" s="9"/>
      <c r="C1619" s="42"/>
      <c r="D1619" s="79"/>
      <c r="E1619" s="80"/>
      <c r="F1619" s="80"/>
      <c r="G1619" s="80"/>
      <c r="H1619" s="80"/>
      <c r="I1619" s="80"/>
      <c r="J1619" s="80"/>
      <c r="K1619" s="80"/>
      <c r="L1619" s="80"/>
      <c r="M1619" s="80"/>
      <c r="N1619" s="80"/>
      <c r="O1619" s="80"/>
      <c r="P1619" s="80"/>
      <c r="Q1619" s="80"/>
      <c r="R1619" s="80"/>
      <c r="S1619" s="80"/>
      <c r="T1619" s="35"/>
      <c r="U1619" s="35"/>
      <c r="V1619" s="35"/>
      <c r="W1619" s="35"/>
      <c r="X1619" s="35"/>
      <c r="Y1619" s="35"/>
      <c r="Z1619" s="35"/>
      <c r="AA1619" s="35"/>
      <c r="AB1619" s="35"/>
      <c r="AC1619" s="35"/>
      <c r="AD1619" s="35"/>
      <c r="AE1619" s="35"/>
      <c r="AF1619" s="35"/>
      <c r="AG1619" s="35"/>
      <c r="AH1619" s="35"/>
      <c r="AI1619" s="35"/>
      <c r="AJ1619" s="35"/>
      <c r="AK1619" s="35"/>
      <c r="AL1619" s="35"/>
      <c r="AM1619" s="35"/>
      <c r="AN1619" s="35"/>
      <c r="AO1619" s="35"/>
      <c r="AP1619" s="35"/>
      <c r="AQ1619" s="35"/>
      <c r="AR1619" s="35"/>
      <c r="AS1619" s="35"/>
      <c r="AT1619" s="35"/>
      <c r="AU1619" s="35"/>
      <c r="AV1619" s="35"/>
      <c r="AW1619" s="35"/>
      <c r="AX1619" s="35"/>
      <c r="AY1619" s="35"/>
      <c r="AZ1619" s="35"/>
      <c r="BA1619" s="35"/>
      <c r="BB1619" s="35"/>
      <c r="BC1619" s="35"/>
      <c r="BD1619" s="35"/>
      <c r="BE1619" s="35"/>
      <c r="BF1619" s="35"/>
      <c r="BG1619" s="35"/>
      <c r="BH1619" s="35"/>
      <c r="BI1619" s="35"/>
      <c r="BJ1619" s="35"/>
      <c r="BK1619" s="35"/>
      <c r="BL1619" s="35"/>
      <c r="BM1619" s="35"/>
      <c r="BN1619" s="35"/>
      <c r="BO1619" s="35"/>
      <c r="BP1619" s="35"/>
      <c r="BQ1619" s="35"/>
      <c r="BR1619" s="35"/>
      <c r="BS1619" s="35"/>
      <c r="BT1619" s="35"/>
      <c r="BU1619" s="35"/>
      <c r="BV1619" s="35"/>
      <c r="BW1619" s="35"/>
      <c r="BX1619" s="35"/>
      <c r="BY1619" s="35"/>
      <c r="BZ1619" s="35"/>
      <c r="CA1619" s="35"/>
      <c r="CB1619" s="35"/>
      <c r="CC1619" s="35"/>
      <c r="CD1619" s="35"/>
      <c r="CE1619" s="35"/>
      <c r="CF1619" s="35"/>
      <c r="CG1619" s="35"/>
      <c r="CH1619" s="35"/>
      <c r="CI1619" s="35"/>
      <c r="CJ1619" s="35"/>
      <c r="CK1619" s="35"/>
      <c r="CL1619" s="35"/>
      <c r="CM1619" s="35"/>
      <c r="CN1619" s="35"/>
      <c r="CO1619" s="35"/>
      <c r="CP1619" s="35"/>
      <c r="CQ1619" s="35"/>
      <c r="CR1619" s="35"/>
      <c r="CS1619" s="35"/>
      <c r="CT1619" s="35"/>
      <c r="CU1619" s="35"/>
      <c r="CV1619" s="35"/>
      <c r="CW1619" s="35"/>
      <c r="CX1619" s="35"/>
      <c r="CY1619" s="35"/>
      <c r="CZ1619" s="35"/>
      <c r="DA1619" s="35"/>
      <c r="DB1619" s="35"/>
      <c r="DC1619" s="35"/>
      <c r="DD1619" s="35"/>
      <c r="DE1619" s="35"/>
      <c r="DF1619" s="35"/>
      <c r="DG1619" s="35"/>
      <c r="DH1619" s="35"/>
      <c r="DI1619" s="35"/>
      <c r="DJ1619" s="35"/>
      <c r="DK1619" s="35"/>
      <c r="DL1619" s="35"/>
      <c r="DM1619" s="35"/>
    </row>
    <row r="1620" spans="1:117">
      <c r="A1620" s="9"/>
      <c r="B1620" s="9"/>
      <c r="C1620" s="42"/>
      <c r="D1620" s="79"/>
      <c r="E1620" s="80"/>
      <c r="F1620" s="80"/>
      <c r="G1620" s="80"/>
      <c r="H1620" s="80"/>
      <c r="I1620" s="80"/>
      <c r="J1620" s="80"/>
      <c r="K1620" s="80"/>
      <c r="L1620" s="80"/>
      <c r="M1620" s="80"/>
      <c r="N1620" s="80"/>
      <c r="O1620" s="80"/>
      <c r="P1620" s="80"/>
      <c r="Q1620" s="80"/>
      <c r="R1620" s="80"/>
      <c r="S1620" s="80"/>
      <c r="T1620" s="35"/>
      <c r="U1620" s="35"/>
      <c r="V1620" s="35"/>
      <c r="W1620" s="35"/>
      <c r="X1620" s="35"/>
      <c r="Y1620" s="35"/>
      <c r="Z1620" s="35"/>
      <c r="AA1620" s="35"/>
      <c r="AB1620" s="35"/>
      <c r="AC1620" s="35"/>
      <c r="AD1620" s="35"/>
      <c r="AE1620" s="35"/>
      <c r="AF1620" s="35"/>
      <c r="AG1620" s="35"/>
      <c r="AH1620" s="35"/>
      <c r="AI1620" s="35"/>
      <c r="AJ1620" s="35"/>
      <c r="AK1620" s="35"/>
      <c r="AL1620" s="35"/>
      <c r="AM1620" s="35"/>
      <c r="AN1620" s="35"/>
      <c r="AO1620" s="35"/>
      <c r="AP1620" s="35"/>
      <c r="AQ1620" s="35"/>
      <c r="AR1620" s="35"/>
      <c r="AS1620" s="35"/>
      <c r="AT1620" s="35"/>
      <c r="AU1620" s="35"/>
      <c r="AV1620" s="35"/>
      <c r="AW1620" s="35"/>
      <c r="AX1620" s="35"/>
      <c r="AY1620" s="35"/>
      <c r="AZ1620" s="35"/>
      <c r="BA1620" s="35"/>
      <c r="BB1620" s="35"/>
      <c r="BC1620" s="35"/>
      <c r="BD1620" s="35"/>
      <c r="BE1620" s="35"/>
      <c r="BF1620" s="35"/>
      <c r="BG1620" s="35"/>
      <c r="BH1620" s="35"/>
      <c r="BI1620" s="35"/>
      <c r="BJ1620" s="35"/>
      <c r="BK1620" s="35"/>
      <c r="BL1620" s="35"/>
      <c r="BM1620" s="35"/>
      <c r="BN1620" s="35"/>
      <c r="BO1620" s="35"/>
      <c r="BP1620" s="35"/>
      <c r="BQ1620" s="35"/>
      <c r="BR1620" s="35"/>
      <c r="BS1620" s="35"/>
      <c r="BT1620" s="35"/>
      <c r="BU1620" s="35"/>
      <c r="BV1620" s="35"/>
      <c r="BW1620" s="35"/>
      <c r="BX1620" s="35"/>
      <c r="BY1620" s="35"/>
      <c r="BZ1620" s="35"/>
      <c r="CA1620" s="35"/>
      <c r="CB1620" s="35"/>
      <c r="CC1620" s="35"/>
      <c r="CD1620" s="35"/>
      <c r="CE1620" s="35"/>
      <c r="CF1620" s="35"/>
      <c r="CG1620" s="35"/>
      <c r="CH1620" s="35"/>
      <c r="CI1620" s="35"/>
      <c r="CJ1620" s="35"/>
      <c r="CK1620" s="35"/>
      <c r="CL1620" s="35"/>
      <c r="CM1620" s="35"/>
      <c r="CN1620" s="35"/>
      <c r="CO1620" s="35"/>
      <c r="CP1620" s="35"/>
      <c r="CQ1620" s="35"/>
      <c r="CR1620" s="35"/>
      <c r="CS1620" s="35"/>
      <c r="CT1620" s="35"/>
      <c r="CU1620" s="35"/>
      <c r="CV1620" s="35"/>
      <c r="CW1620" s="35"/>
      <c r="CX1620" s="35"/>
      <c r="CY1620" s="35"/>
      <c r="CZ1620" s="35"/>
      <c r="DA1620" s="35"/>
      <c r="DB1620" s="35"/>
      <c r="DC1620" s="35"/>
      <c r="DD1620" s="35"/>
      <c r="DE1620" s="35"/>
      <c r="DF1620" s="35"/>
      <c r="DG1620" s="35"/>
      <c r="DH1620" s="35"/>
      <c r="DI1620" s="35"/>
      <c r="DJ1620" s="35"/>
      <c r="DK1620" s="35"/>
      <c r="DL1620" s="35"/>
      <c r="DM1620" s="35"/>
    </row>
    <row r="1621" spans="1:117">
      <c r="A1621" s="9"/>
      <c r="B1621" s="9"/>
      <c r="C1621" s="42"/>
      <c r="D1621" s="79"/>
      <c r="E1621" s="80"/>
      <c r="F1621" s="80"/>
      <c r="G1621" s="80"/>
      <c r="H1621" s="80"/>
      <c r="I1621" s="80"/>
      <c r="J1621" s="80"/>
      <c r="K1621" s="80"/>
      <c r="L1621" s="80"/>
      <c r="M1621" s="80"/>
      <c r="N1621" s="80"/>
      <c r="O1621" s="80"/>
      <c r="P1621" s="80"/>
      <c r="Q1621" s="80"/>
      <c r="R1621" s="80"/>
      <c r="S1621" s="80"/>
      <c r="T1621" s="35"/>
      <c r="U1621" s="35"/>
      <c r="V1621" s="35"/>
      <c r="W1621" s="35"/>
      <c r="X1621" s="35"/>
      <c r="Y1621" s="35"/>
      <c r="Z1621" s="35"/>
      <c r="AA1621" s="35"/>
      <c r="AB1621" s="35"/>
      <c r="AC1621" s="35"/>
      <c r="AD1621" s="35"/>
      <c r="AE1621" s="35"/>
      <c r="AF1621" s="35"/>
      <c r="AG1621" s="35"/>
      <c r="AH1621" s="35"/>
      <c r="AI1621" s="35"/>
      <c r="AJ1621" s="35"/>
      <c r="AK1621" s="35"/>
      <c r="AL1621" s="35"/>
      <c r="AM1621" s="35"/>
      <c r="AN1621" s="35"/>
      <c r="AO1621" s="35"/>
      <c r="AP1621" s="35"/>
      <c r="AQ1621" s="35"/>
      <c r="AR1621" s="35"/>
      <c r="AS1621" s="35"/>
      <c r="AT1621" s="35"/>
      <c r="AU1621" s="35"/>
      <c r="AV1621" s="35"/>
      <c r="AW1621" s="35"/>
      <c r="AX1621" s="35"/>
      <c r="AY1621" s="35"/>
      <c r="AZ1621" s="35"/>
      <c r="BA1621" s="35"/>
      <c r="BB1621" s="35"/>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c r="BW1621" s="35"/>
      <c r="BX1621" s="35"/>
      <c r="BY1621" s="35"/>
      <c r="BZ1621" s="35"/>
      <c r="CA1621" s="35"/>
      <c r="CB1621" s="35"/>
      <c r="CC1621" s="35"/>
      <c r="CD1621" s="35"/>
      <c r="CE1621" s="35"/>
      <c r="CF1621" s="35"/>
      <c r="CG1621" s="35"/>
      <c r="CH1621" s="35"/>
      <c r="CI1621" s="35"/>
      <c r="CJ1621" s="35"/>
      <c r="CK1621" s="35"/>
      <c r="CL1621" s="35"/>
      <c r="CM1621" s="35"/>
      <c r="CN1621" s="35"/>
      <c r="CO1621" s="35"/>
      <c r="CP1621" s="35"/>
      <c r="CQ1621" s="35"/>
      <c r="CR1621" s="35"/>
      <c r="CS1621" s="35"/>
      <c r="CT1621" s="35"/>
      <c r="CU1621" s="35"/>
      <c r="CV1621" s="35"/>
      <c r="CW1621" s="35"/>
      <c r="CX1621" s="35"/>
      <c r="CY1621" s="35"/>
      <c r="CZ1621" s="35"/>
      <c r="DA1621" s="35"/>
      <c r="DB1621" s="35"/>
      <c r="DC1621" s="35"/>
      <c r="DD1621" s="35"/>
      <c r="DE1621" s="35"/>
      <c r="DF1621" s="35"/>
      <c r="DG1621" s="35"/>
      <c r="DH1621" s="35"/>
      <c r="DI1621" s="35"/>
      <c r="DJ1621" s="35"/>
      <c r="DK1621" s="35"/>
      <c r="DL1621" s="35"/>
      <c r="DM1621" s="35"/>
    </row>
    <row r="1622" spans="1:117">
      <c r="A1622" s="9"/>
      <c r="B1622" s="9"/>
      <c r="C1622" s="42"/>
      <c r="D1622" s="79"/>
      <c r="E1622" s="80"/>
      <c r="F1622" s="80"/>
      <c r="G1622" s="80"/>
      <c r="H1622" s="80"/>
      <c r="I1622" s="80"/>
      <c r="J1622" s="80"/>
      <c r="K1622" s="80"/>
      <c r="L1622" s="80"/>
      <c r="M1622" s="80"/>
      <c r="N1622" s="80"/>
      <c r="O1622" s="80"/>
      <c r="P1622" s="80"/>
      <c r="Q1622" s="80"/>
      <c r="R1622" s="80"/>
      <c r="S1622" s="80"/>
      <c r="T1622" s="35"/>
      <c r="U1622" s="35"/>
      <c r="V1622" s="35"/>
      <c r="W1622" s="35"/>
      <c r="X1622" s="35"/>
      <c r="Y1622" s="35"/>
      <c r="Z1622" s="35"/>
      <c r="AA1622" s="35"/>
      <c r="AB1622" s="35"/>
      <c r="AC1622" s="35"/>
      <c r="AD1622" s="35"/>
      <c r="AE1622" s="35"/>
      <c r="AF1622" s="35"/>
      <c r="AG1622" s="35"/>
      <c r="AH1622" s="35"/>
      <c r="AI1622" s="35"/>
      <c r="AJ1622" s="35"/>
      <c r="AK1622" s="35"/>
      <c r="AL1622" s="35"/>
      <c r="AM1622" s="35"/>
      <c r="AN1622" s="35"/>
      <c r="AO1622" s="35"/>
      <c r="AP1622" s="35"/>
      <c r="AQ1622" s="35"/>
      <c r="AR1622" s="35"/>
      <c r="AS1622" s="35"/>
      <c r="AT1622" s="35"/>
      <c r="AU1622" s="35"/>
      <c r="AV1622" s="35"/>
      <c r="AW1622" s="35"/>
      <c r="AX1622" s="35"/>
      <c r="AY1622" s="35"/>
      <c r="AZ1622" s="35"/>
      <c r="BA1622" s="35"/>
      <c r="BB1622" s="35"/>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c r="BW1622" s="35"/>
      <c r="BX1622" s="35"/>
      <c r="BY1622" s="35"/>
      <c r="BZ1622" s="35"/>
      <c r="CA1622" s="35"/>
      <c r="CB1622" s="35"/>
      <c r="CC1622" s="35"/>
      <c r="CD1622" s="35"/>
      <c r="CE1622" s="35"/>
      <c r="CF1622" s="35"/>
      <c r="CG1622" s="35"/>
      <c r="CH1622" s="35"/>
      <c r="CI1622" s="35"/>
      <c r="CJ1622" s="35"/>
      <c r="CK1622" s="35"/>
      <c r="CL1622" s="35"/>
      <c r="CM1622" s="35"/>
      <c r="CN1622" s="35"/>
      <c r="CO1622" s="35"/>
      <c r="CP1622" s="35"/>
      <c r="CQ1622" s="35"/>
      <c r="CR1622" s="35"/>
      <c r="CS1622" s="35"/>
      <c r="CT1622" s="35"/>
      <c r="CU1622" s="35"/>
      <c r="CV1622" s="35"/>
      <c r="CW1622" s="35"/>
      <c r="CX1622" s="35"/>
      <c r="CY1622" s="35"/>
      <c r="CZ1622" s="35"/>
      <c r="DA1622" s="35"/>
      <c r="DB1622" s="35"/>
      <c r="DC1622" s="35"/>
      <c r="DD1622" s="35"/>
      <c r="DE1622" s="35"/>
      <c r="DF1622" s="35"/>
      <c r="DG1622" s="35"/>
      <c r="DH1622" s="35"/>
      <c r="DI1622" s="35"/>
      <c r="DJ1622" s="35"/>
      <c r="DK1622" s="35"/>
      <c r="DL1622" s="35"/>
      <c r="DM1622" s="35"/>
    </row>
    <row r="1623" spans="1:117">
      <c r="A1623" s="9"/>
      <c r="B1623" s="9"/>
      <c r="C1623" s="42"/>
      <c r="D1623" s="79"/>
      <c r="E1623" s="80"/>
      <c r="F1623" s="80"/>
      <c r="G1623" s="80"/>
      <c r="H1623" s="80"/>
      <c r="I1623" s="80"/>
      <c r="J1623" s="80"/>
      <c r="K1623" s="80"/>
      <c r="L1623" s="80"/>
      <c r="M1623" s="80"/>
      <c r="N1623" s="80"/>
      <c r="O1623" s="80"/>
      <c r="P1623" s="80"/>
      <c r="Q1623" s="80"/>
      <c r="R1623" s="80"/>
      <c r="S1623" s="80"/>
      <c r="T1623" s="35"/>
      <c r="U1623" s="35"/>
      <c r="V1623" s="35"/>
      <c r="W1623" s="35"/>
      <c r="X1623" s="35"/>
      <c r="Y1623" s="35"/>
      <c r="Z1623" s="35"/>
      <c r="AA1623" s="35"/>
      <c r="AB1623" s="35"/>
      <c r="AC1623" s="35"/>
      <c r="AD1623" s="35"/>
      <c r="AE1623" s="35"/>
      <c r="AF1623" s="35"/>
      <c r="AG1623" s="35"/>
      <c r="AH1623" s="35"/>
      <c r="AI1623" s="35"/>
      <c r="AJ1623" s="35"/>
      <c r="AK1623" s="35"/>
      <c r="AL1623" s="35"/>
      <c r="AM1623" s="35"/>
      <c r="AN1623" s="35"/>
      <c r="AO1623" s="35"/>
      <c r="AP1623" s="35"/>
      <c r="AQ1623" s="35"/>
      <c r="AR1623" s="35"/>
      <c r="AS1623" s="35"/>
      <c r="AT1623" s="35"/>
      <c r="AU1623" s="35"/>
      <c r="AV1623" s="35"/>
      <c r="AW1623" s="35"/>
      <c r="AX1623" s="35"/>
      <c r="AY1623" s="35"/>
      <c r="AZ1623" s="35"/>
      <c r="BA1623" s="35"/>
      <c r="BB1623" s="35"/>
      <c r="BC1623" s="35"/>
      <c r="BD1623" s="35"/>
      <c r="BE1623" s="35"/>
      <c r="BF1623" s="35"/>
      <c r="BG1623" s="35"/>
      <c r="BH1623" s="35"/>
      <c r="BI1623" s="35"/>
      <c r="BJ1623" s="35"/>
      <c r="BK1623" s="35"/>
      <c r="BL1623" s="35"/>
      <c r="BM1623" s="35"/>
      <c r="BN1623" s="35"/>
      <c r="BO1623" s="35"/>
      <c r="BP1623" s="35"/>
      <c r="BQ1623" s="35"/>
      <c r="BR1623" s="35"/>
      <c r="BS1623" s="35"/>
      <c r="BT1623" s="35"/>
      <c r="BU1623" s="35"/>
      <c r="BV1623" s="35"/>
      <c r="BW1623" s="35"/>
      <c r="BX1623" s="35"/>
      <c r="BY1623" s="35"/>
      <c r="BZ1623" s="35"/>
      <c r="CA1623" s="35"/>
      <c r="CB1623" s="35"/>
      <c r="CC1623" s="35"/>
      <c r="CD1623" s="35"/>
      <c r="CE1623" s="35"/>
      <c r="CF1623" s="35"/>
      <c r="CG1623" s="35"/>
      <c r="CH1623" s="35"/>
      <c r="CI1623" s="35"/>
      <c r="CJ1623" s="35"/>
      <c r="CK1623" s="35"/>
      <c r="CL1623" s="35"/>
      <c r="CM1623" s="35"/>
      <c r="CN1623" s="35"/>
      <c r="CO1623" s="35"/>
      <c r="CP1623" s="35"/>
      <c r="CQ1623" s="35"/>
      <c r="CR1623" s="35"/>
      <c r="CS1623" s="35"/>
      <c r="CT1623" s="35"/>
      <c r="CU1623" s="35"/>
      <c r="CV1623" s="35"/>
      <c r="CW1623" s="35"/>
      <c r="CX1623" s="35"/>
      <c r="CY1623" s="35"/>
      <c r="CZ1623" s="35"/>
      <c r="DA1623" s="35"/>
      <c r="DB1623" s="35"/>
      <c r="DC1623" s="35"/>
      <c r="DD1623" s="35"/>
      <c r="DE1623" s="35"/>
      <c r="DF1623" s="35"/>
      <c r="DG1623" s="35"/>
      <c r="DH1623" s="35"/>
      <c r="DI1623" s="35"/>
      <c r="DJ1623" s="35"/>
      <c r="DK1623" s="35"/>
      <c r="DL1623" s="35"/>
      <c r="DM1623" s="35"/>
    </row>
    <row r="1624" spans="1:117">
      <c r="A1624" s="9"/>
      <c r="B1624" s="9"/>
      <c r="C1624" s="42"/>
      <c r="D1624" s="79"/>
      <c r="E1624" s="80"/>
      <c r="F1624" s="80"/>
      <c r="G1624" s="80"/>
      <c r="H1624" s="80"/>
      <c r="I1624" s="80"/>
      <c r="J1624" s="80"/>
      <c r="K1624" s="80"/>
      <c r="L1624" s="80"/>
      <c r="M1624" s="80"/>
      <c r="N1624" s="80"/>
      <c r="O1624" s="80"/>
      <c r="P1624" s="80"/>
      <c r="Q1624" s="80"/>
      <c r="R1624" s="80"/>
      <c r="S1624" s="80"/>
      <c r="T1624" s="35"/>
      <c r="U1624" s="35"/>
      <c r="V1624" s="35"/>
      <c r="W1624" s="35"/>
      <c r="X1624" s="35"/>
      <c r="Y1624" s="35"/>
      <c r="Z1624" s="35"/>
      <c r="AA1624" s="35"/>
      <c r="AB1624" s="35"/>
      <c r="AC1624" s="35"/>
      <c r="AD1624" s="35"/>
      <c r="AE1624" s="35"/>
      <c r="AF1624" s="35"/>
      <c r="AG1624" s="35"/>
      <c r="AH1624" s="35"/>
      <c r="AI1624" s="35"/>
      <c r="AJ1624" s="35"/>
      <c r="AK1624" s="35"/>
      <c r="AL1624" s="35"/>
      <c r="AM1624" s="35"/>
      <c r="AN1624" s="35"/>
      <c r="AO1624" s="35"/>
      <c r="AP1624" s="35"/>
      <c r="AQ1624" s="35"/>
      <c r="AR1624" s="35"/>
      <c r="AS1624" s="35"/>
      <c r="AT1624" s="35"/>
      <c r="AU1624" s="35"/>
      <c r="AV1624" s="35"/>
      <c r="AW1624" s="35"/>
      <c r="AX1624" s="35"/>
      <c r="AY1624" s="35"/>
      <c r="AZ1624" s="35"/>
      <c r="BA1624" s="35"/>
      <c r="BB1624" s="35"/>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c r="BW1624" s="35"/>
      <c r="BX1624" s="35"/>
      <c r="BY1624" s="35"/>
      <c r="BZ1624" s="35"/>
      <c r="CA1624" s="35"/>
      <c r="CB1624" s="35"/>
      <c r="CC1624" s="35"/>
      <c r="CD1624" s="35"/>
      <c r="CE1624" s="35"/>
      <c r="CF1624" s="35"/>
      <c r="CG1624" s="35"/>
      <c r="CH1624" s="35"/>
      <c r="CI1624" s="35"/>
      <c r="CJ1624" s="35"/>
      <c r="CK1624" s="35"/>
      <c r="CL1624" s="35"/>
      <c r="CM1624" s="35"/>
      <c r="CN1624" s="35"/>
      <c r="CO1624" s="35"/>
      <c r="CP1624" s="35"/>
      <c r="CQ1624" s="35"/>
      <c r="CR1624" s="35"/>
      <c r="CS1624" s="35"/>
      <c r="CT1624" s="35"/>
      <c r="CU1624" s="35"/>
      <c r="CV1624" s="35"/>
      <c r="CW1624" s="35"/>
      <c r="CX1624" s="35"/>
      <c r="CY1624" s="35"/>
      <c r="CZ1624" s="35"/>
      <c r="DA1624" s="35"/>
      <c r="DB1624" s="35"/>
      <c r="DC1624" s="35"/>
      <c r="DD1624" s="35"/>
      <c r="DE1624" s="35"/>
      <c r="DF1624" s="35"/>
      <c r="DG1624" s="35"/>
      <c r="DH1624" s="35"/>
      <c r="DI1624" s="35"/>
      <c r="DJ1624" s="35"/>
      <c r="DK1624" s="35"/>
      <c r="DL1624" s="35"/>
      <c r="DM1624" s="35"/>
    </row>
    <row r="1625" spans="1:117">
      <c r="A1625" s="9"/>
      <c r="B1625" s="9"/>
      <c r="C1625" s="42"/>
      <c r="D1625" s="79"/>
      <c r="E1625" s="80"/>
      <c r="F1625" s="80"/>
      <c r="G1625" s="80"/>
      <c r="H1625" s="80"/>
      <c r="I1625" s="80"/>
      <c r="J1625" s="80"/>
      <c r="K1625" s="80"/>
      <c r="L1625" s="80"/>
      <c r="M1625" s="80"/>
      <c r="N1625" s="80"/>
      <c r="O1625" s="80"/>
      <c r="P1625" s="80"/>
      <c r="Q1625" s="80"/>
      <c r="R1625" s="80"/>
      <c r="S1625" s="80"/>
      <c r="T1625" s="35"/>
      <c r="U1625" s="35"/>
      <c r="V1625" s="35"/>
      <c r="W1625" s="35"/>
      <c r="X1625" s="35"/>
      <c r="Y1625" s="35"/>
      <c r="Z1625" s="35"/>
      <c r="AA1625" s="35"/>
      <c r="AB1625" s="35"/>
      <c r="AC1625" s="35"/>
      <c r="AD1625" s="35"/>
      <c r="AE1625" s="35"/>
      <c r="AF1625" s="35"/>
      <c r="AG1625" s="35"/>
      <c r="AH1625" s="35"/>
      <c r="AI1625" s="35"/>
      <c r="AJ1625" s="35"/>
      <c r="AK1625" s="35"/>
      <c r="AL1625" s="35"/>
      <c r="AM1625" s="35"/>
      <c r="AN1625" s="35"/>
      <c r="AO1625" s="35"/>
      <c r="AP1625" s="35"/>
      <c r="AQ1625" s="35"/>
      <c r="AR1625" s="35"/>
      <c r="AS1625" s="35"/>
      <c r="AT1625" s="35"/>
      <c r="AU1625" s="35"/>
      <c r="AV1625" s="35"/>
      <c r="AW1625" s="35"/>
      <c r="AX1625" s="35"/>
      <c r="AY1625" s="35"/>
      <c r="AZ1625" s="35"/>
      <c r="BA1625" s="35"/>
      <c r="BB1625" s="35"/>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c r="BW1625" s="35"/>
      <c r="BX1625" s="35"/>
      <c r="BY1625" s="35"/>
      <c r="BZ1625" s="35"/>
      <c r="CA1625" s="35"/>
      <c r="CB1625" s="35"/>
      <c r="CC1625" s="35"/>
      <c r="CD1625" s="35"/>
      <c r="CE1625" s="35"/>
      <c r="CF1625" s="35"/>
      <c r="CG1625" s="35"/>
      <c r="CH1625" s="35"/>
      <c r="CI1625" s="35"/>
      <c r="CJ1625" s="35"/>
      <c r="CK1625" s="35"/>
      <c r="CL1625" s="35"/>
      <c r="CM1625" s="35"/>
      <c r="CN1625" s="35"/>
      <c r="CO1625" s="35"/>
      <c r="CP1625" s="35"/>
      <c r="CQ1625" s="35"/>
      <c r="CR1625" s="35"/>
      <c r="CS1625" s="35"/>
      <c r="CT1625" s="35"/>
      <c r="CU1625" s="35"/>
      <c r="CV1625" s="35"/>
      <c r="CW1625" s="35"/>
      <c r="CX1625" s="35"/>
      <c r="CY1625" s="35"/>
      <c r="CZ1625" s="35"/>
      <c r="DA1625" s="35"/>
      <c r="DB1625" s="35"/>
      <c r="DC1625" s="35"/>
      <c r="DD1625" s="35"/>
      <c r="DE1625" s="35"/>
      <c r="DF1625" s="35"/>
      <c r="DG1625" s="35"/>
      <c r="DH1625" s="35"/>
      <c r="DI1625" s="35"/>
      <c r="DJ1625" s="35"/>
      <c r="DK1625" s="35"/>
      <c r="DL1625" s="35"/>
      <c r="DM1625" s="35"/>
    </row>
    <row r="1626" spans="1:117">
      <c r="A1626" s="9"/>
      <c r="B1626" s="9"/>
      <c r="C1626" s="42"/>
      <c r="D1626" s="79"/>
      <c r="E1626" s="80"/>
      <c r="F1626" s="80"/>
      <c r="G1626" s="80"/>
      <c r="H1626" s="80"/>
      <c r="I1626" s="80"/>
      <c r="J1626" s="80"/>
      <c r="K1626" s="80"/>
      <c r="L1626" s="80"/>
      <c r="M1626" s="80"/>
      <c r="N1626" s="80"/>
      <c r="O1626" s="80"/>
      <c r="P1626" s="80"/>
      <c r="Q1626" s="80"/>
      <c r="R1626" s="80"/>
      <c r="S1626" s="80"/>
      <c r="T1626" s="35"/>
      <c r="U1626" s="35"/>
      <c r="V1626" s="35"/>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5"/>
      <c r="AY1626" s="35"/>
      <c r="AZ1626" s="35"/>
      <c r="BA1626" s="35"/>
      <c r="BB1626" s="35"/>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c r="BW1626" s="35"/>
      <c r="BX1626" s="35"/>
      <c r="BY1626" s="35"/>
      <c r="BZ1626" s="35"/>
      <c r="CA1626" s="35"/>
      <c r="CB1626" s="35"/>
      <c r="CC1626" s="35"/>
      <c r="CD1626" s="35"/>
      <c r="CE1626" s="35"/>
      <c r="CF1626" s="35"/>
      <c r="CG1626" s="35"/>
      <c r="CH1626" s="35"/>
      <c r="CI1626" s="35"/>
      <c r="CJ1626" s="35"/>
      <c r="CK1626" s="35"/>
      <c r="CL1626" s="35"/>
      <c r="CM1626" s="35"/>
      <c r="CN1626" s="35"/>
      <c r="CO1626" s="35"/>
      <c r="CP1626" s="35"/>
      <c r="CQ1626" s="35"/>
      <c r="CR1626" s="35"/>
      <c r="CS1626" s="35"/>
      <c r="CT1626" s="35"/>
      <c r="CU1626" s="35"/>
      <c r="CV1626" s="35"/>
      <c r="CW1626" s="35"/>
      <c r="CX1626" s="35"/>
      <c r="CY1626" s="35"/>
      <c r="CZ1626" s="35"/>
      <c r="DA1626" s="35"/>
      <c r="DB1626" s="35"/>
      <c r="DC1626" s="35"/>
      <c r="DD1626" s="35"/>
      <c r="DE1626" s="35"/>
      <c r="DF1626" s="35"/>
      <c r="DG1626" s="35"/>
      <c r="DH1626" s="35"/>
      <c r="DI1626" s="35"/>
      <c r="DJ1626" s="35"/>
      <c r="DK1626" s="35"/>
      <c r="DL1626" s="35"/>
      <c r="DM1626" s="35"/>
    </row>
    <row r="1627" spans="1:117">
      <c r="A1627" s="9"/>
      <c r="B1627" s="9"/>
      <c r="C1627" s="42"/>
      <c r="D1627" s="79"/>
      <c r="E1627" s="80"/>
      <c r="F1627" s="80"/>
      <c r="G1627" s="80"/>
      <c r="H1627" s="80"/>
      <c r="I1627" s="80"/>
      <c r="J1627" s="80"/>
      <c r="K1627" s="80"/>
      <c r="L1627" s="80"/>
      <c r="M1627" s="80"/>
      <c r="N1627" s="80"/>
      <c r="O1627" s="80"/>
      <c r="P1627" s="80"/>
      <c r="Q1627" s="80"/>
      <c r="R1627" s="80"/>
      <c r="S1627" s="80"/>
      <c r="T1627" s="35"/>
      <c r="U1627" s="35"/>
      <c r="V1627" s="35"/>
      <c r="W1627" s="35"/>
      <c r="X1627" s="35"/>
      <c r="Y1627" s="35"/>
      <c r="Z1627" s="35"/>
      <c r="AA1627" s="35"/>
      <c r="AB1627" s="35"/>
      <c r="AC1627" s="35"/>
      <c r="AD1627" s="35"/>
      <c r="AE1627" s="35"/>
      <c r="AF1627" s="35"/>
      <c r="AG1627" s="35"/>
      <c r="AH1627" s="35"/>
      <c r="AI1627" s="35"/>
      <c r="AJ1627" s="35"/>
      <c r="AK1627" s="35"/>
      <c r="AL1627" s="35"/>
      <c r="AM1627" s="35"/>
      <c r="AN1627" s="35"/>
      <c r="AO1627" s="35"/>
      <c r="AP1627" s="35"/>
      <c r="AQ1627" s="35"/>
      <c r="AR1627" s="35"/>
      <c r="AS1627" s="35"/>
      <c r="AT1627" s="35"/>
      <c r="AU1627" s="35"/>
      <c r="AV1627" s="35"/>
      <c r="AW1627" s="35"/>
      <c r="AX1627" s="35"/>
      <c r="AY1627" s="35"/>
      <c r="AZ1627" s="35"/>
      <c r="BA1627" s="35"/>
      <c r="BB1627" s="35"/>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c r="BW1627" s="35"/>
      <c r="BX1627" s="35"/>
      <c r="BY1627" s="35"/>
      <c r="BZ1627" s="35"/>
      <c r="CA1627" s="35"/>
      <c r="CB1627" s="35"/>
      <c r="CC1627" s="35"/>
      <c r="CD1627" s="35"/>
      <c r="CE1627" s="35"/>
      <c r="CF1627" s="35"/>
      <c r="CG1627" s="35"/>
      <c r="CH1627" s="35"/>
      <c r="CI1627" s="35"/>
      <c r="CJ1627" s="35"/>
      <c r="CK1627" s="35"/>
      <c r="CL1627" s="35"/>
      <c r="CM1627" s="35"/>
      <c r="CN1627" s="35"/>
      <c r="CO1627" s="35"/>
      <c r="CP1627" s="35"/>
      <c r="CQ1627" s="35"/>
      <c r="CR1627" s="35"/>
      <c r="CS1627" s="35"/>
      <c r="CT1627" s="35"/>
      <c r="CU1627" s="35"/>
      <c r="CV1627" s="35"/>
      <c r="CW1627" s="35"/>
      <c r="CX1627" s="35"/>
      <c r="CY1627" s="35"/>
      <c r="CZ1627" s="35"/>
      <c r="DA1627" s="35"/>
      <c r="DB1627" s="35"/>
      <c r="DC1627" s="35"/>
      <c r="DD1627" s="35"/>
      <c r="DE1627" s="35"/>
      <c r="DF1627" s="35"/>
      <c r="DG1627" s="35"/>
      <c r="DH1627" s="35"/>
      <c r="DI1627" s="35"/>
      <c r="DJ1627" s="35"/>
      <c r="DK1627" s="35"/>
      <c r="DL1627" s="35"/>
      <c r="DM1627" s="35"/>
    </row>
    <row r="1628" spans="1:117">
      <c r="A1628" s="9"/>
      <c r="B1628" s="9"/>
      <c r="C1628" s="42"/>
      <c r="D1628" s="79"/>
      <c r="E1628" s="80"/>
      <c r="F1628" s="80"/>
      <c r="G1628" s="80"/>
      <c r="H1628" s="80"/>
      <c r="I1628" s="80"/>
      <c r="J1628" s="80"/>
      <c r="K1628" s="80"/>
      <c r="L1628" s="80"/>
      <c r="M1628" s="80"/>
      <c r="N1628" s="80"/>
      <c r="O1628" s="80"/>
      <c r="P1628" s="80"/>
      <c r="Q1628" s="80"/>
      <c r="R1628" s="80"/>
      <c r="S1628" s="80"/>
      <c r="T1628" s="35"/>
      <c r="U1628" s="35"/>
      <c r="V1628" s="35"/>
      <c r="W1628" s="35"/>
      <c r="X1628" s="35"/>
      <c r="Y1628" s="35"/>
      <c r="Z1628" s="35"/>
      <c r="AA1628" s="35"/>
      <c r="AB1628" s="35"/>
      <c r="AC1628" s="35"/>
      <c r="AD1628" s="35"/>
      <c r="AE1628" s="35"/>
      <c r="AF1628" s="35"/>
      <c r="AG1628" s="35"/>
      <c r="AH1628" s="35"/>
      <c r="AI1628" s="35"/>
      <c r="AJ1628" s="35"/>
      <c r="AK1628" s="35"/>
      <c r="AL1628" s="35"/>
      <c r="AM1628" s="35"/>
      <c r="AN1628" s="35"/>
      <c r="AO1628" s="35"/>
      <c r="AP1628" s="35"/>
      <c r="AQ1628" s="35"/>
      <c r="AR1628" s="35"/>
      <c r="AS1628" s="35"/>
      <c r="AT1628" s="35"/>
      <c r="AU1628" s="35"/>
      <c r="AV1628" s="35"/>
      <c r="AW1628" s="35"/>
      <c r="AX1628" s="35"/>
      <c r="AY1628" s="35"/>
      <c r="AZ1628" s="35"/>
      <c r="BA1628" s="35"/>
      <c r="BB1628" s="35"/>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c r="BW1628" s="35"/>
      <c r="BX1628" s="35"/>
      <c r="BY1628" s="35"/>
      <c r="BZ1628" s="35"/>
      <c r="CA1628" s="35"/>
      <c r="CB1628" s="35"/>
      <c r="CC1628" s="35"/>
      <c r="CD1628" s="35"/>
      <c r="CE1628" s="35"/>
      <c r="CF1628" s="35"/>
      <c r="CG1628" s="35"/>
      <c r="CH1628" s="35"/>
      <c r="CI1628" s="35"/>
      <c r="CJ1628" s="35"/>
      <c r="CK1628" s="35"/>
      <c r="CL1628" s="35"/>
      <c r="CM1628" s="35"/>
      <c r="CN1628" s="35"/>
      <c r="CO1628" s="35"/>
      <c r="CP1628" s="35"/>
      <c r="CQ1628" s="35"/>
      <c r="CR1628" s="35"/>
      <c r="CS1628" s="35"/>
      <c r="CT1628" s="35"/>
      <c r="CU1628" s="35"/>
      <c r="CV1628" s="35"/>
      <c r="CW1628" s="35"/>
      <c r="CX1628" s="35"/>
      <c r="CY1628" s="35"/>
      <c r="CZ1628" s="35"/>
      <c r="DA1628" s="35"/>
      <c r="DB1628" s="35"/>
      <c r="DC1628" s="35"/>
      <c r="DD1628" s="35"/>
      <c r="DE1628" s="35"/>
      <c r="DF1628" s="35"/>
      <c r="DG1628" s="35"/>
      <c r="DH1628" s="35"/>
      <c r="DI1628" s="35"/>
      <c r="DJ1628" s="35"/>
      <c r="DK1628" s="35"/>
      <c r="DL1628" s="35"/>
      <c r="DM1628" s="35"/>
    </row>
    <row r="1629" spans="1:117">
      <c r="A1629" s="9"/>
      <c r="B1629" s="9"/>
      <c r="C1629" s="42"/>
      <c r="D1629" s="79"/>
      <c r="E1629" s="80"/>
      <c r="F1629" s="80"/>
      <c r="G1629" s="80"/>
      <c r="H1629" s="80"/>
      <c r="I1629" s="80"/>
      <c r="J1629" s="80"/>
      <c r="K1629" s="80"/>
      <c r="L1629" s="80"/>
      <c r="M1629" s="80"/>
      <c r="N1629" s="80"/>
      <c r="O1629" s="80"/>
      <c r="P1629" s="80"/>
      <c r="Q1629" s="80"/>
      <c r="R1629" s="80"/>
      <c r="S1629" s="80"/>
      <c r="T1629" s="35"/>
      <c r="U1629" s="35"/>
      <c r="V1629" s="35"/>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5"/>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c r="CC1629" s="35"/>
      <c r="CD1629" s="35"/>
      <c r="CE1629" s="35"/>
      <c r="CF1629" s="35"/>
      <c r="CG1629" s="35"/>
      <c r="CH1629" s="35"/>
      <c r="CI1629" s="35"/>
      <c r="CJ1629" s="35"/>
      <c r="CK1629" s="35"/>
      <c r="CL1629" s="35"/>
      <c r="CM1629" s="35"/>
      <c r="CN1629" s="35"/>
      <c r="CO1629" s="35"/>
      <c r="CP1629" s="35"/>
      <c r="CQ1629" s="35"/>
      <c r="CR1629" s="35"/>
      <c r="CS1629" s="35"/>
      <c r="CT1629" s="35"/>
      <c r="CU1629" s="35"/>
      <c r="CV1629" s="35"/>
      <c r="CW1629" s="35"/>
      <c r="CX1629" s="35"/>
      <c r="CY1629" s="35"/>
      <c r="CZ1629" s="35"/>
      <c r="DA1629" s="35"/>
      <c r="DB1629" s="35"/>
      <c r="DC1629" s="35"/>
      <c r="DD1629" s="35"/>
      <c r="DE1629" s="35"/>
      <c r="DF1629" s="35"/>
      <c r="DG1629" s="35"/>
      <c r="DH1629" s="35"/>
      <c r="DI1629" s="35"/>
      <c r="DJ1629" s="35"/>
      <c r="DK1629" s="35"/>
      <c r="DL1629" s="35"/>
      <c r="DM1629" s="35"/>
    </row>
    <row r="1630" spans="1:117">
      <c r="A1630" s="9"/>
      <c r="B1630" s="9"/>
      <c r="C1630" s="42"/>
      <c r="D1630" s="79"/>
      <c r="E1630" s="80"/>
      <c r="F1630" s="80"/>
      <c r="G1630" s="80"/>
      <c r="H1630" s="80"/>
      <c r="I1630" s="80"/>
      <c r="J1630" s="80"/>
      <c r="K1630" s="80"/>
      <c r="L1630" s="80"/>
      <c r="M1630" s="80"/>
      <c r="N1630" s="80"/>
      <c r="O1630" s="80"/>
      <c r="P1630" s="80"/>
      <c r="Q1630" s="80"/>
      <c r="R1630" s="80"/>
      <c r="S1630" s="80"/>
      <c r="T1630" s="35"/>
      <c r="U1630" s="35"/>
      <c r="V1630" s="35"/>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c r="CC1630" s="35"/>
      <c r="CD1630" s="35"/>
      <c r="CE1630" s="35"/>
      <c r="CF1630" s="35"/>
      <c r="CG1630" s="35"/>
      <c r="CH1630" s="35"/>
      <c r="CI1630" s="35"/>
      <c r="CJ1630" s="35"/>
      <c r="CK1630" s="35"/>
      <c r="CL1630" s="35"/>
      <c r="CM1630" s="35"/>
      <c r="CN1630" s="35"/>
      <c r="CO1630" s="35"/>
      <c r="CP1630" s="35"/>
      <c r="CQ1630" s="35"/>
      <c r="CR1630" s="35"/>
      <c r="CS1630" s="35"/>
      <c r="CT1630" s="35"/>
      <c r="CU1630" s="35"/>
      <c r="CV1630" s="35"/>
      <c r="CW1630" s="35"/>
      <c r="CX1630" s="35"/>
      <c r="CY1630" s="35"/>
      <c r="CZ1630" s="35"/>
      <c r="DA1630" s="35"/>
      <c r="DB1630" s="35"/>
      <c r="DC1630" s="35"/>
      <c r="DD1630" s="35"/>
      <c r="DE1630" s="35"/>
      <c r="DF1630" s="35"/>
      <c r="DG1630" s="35"/>
      <c r="DH1630" s="35"/>
      <c r="DI1630" s="35"/>
      <c r="DJ1630" s="35"/>
      <c r="DK1630" s="35"/>
      <c r="DL1630" s="35"/>
      <c r="DM1630" s="35"/>
    </row>
    <row r="1631" spans="1:117">
      <c r="A1631" s="9"/>
      <c r="B1631" s="9"/>
      <c r="C1631" s="42"/>
      <c r="D1631" s="79"/>
      <c r="E1631" s="80"/>
      <c r="F1631" s="80"/>
      <c r="G1631" s="80"/>
      <c r="H1631" s="80"/>
      <c r="I1631" s="80"/>
      <c r="J1631" s="80"/>
      <c r="K1631" s="80"/>
      <c r="L1631" s="80"/>
      <c r="M1631" s="80"/>
      <c r="N1631" s="80"/>
      <c r="O1631" s="80"/>
      <c r="P1631" s="80"/>
      <c r="Q1631" s="80"/>
      <c r="R1631" s="80"/>
      <c r="S1631" s="80"/>
      <c r="T1631" s="35"/>
      <c r="U1631" s="35"/>
      <c r="V1631" s="35"/>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c r="CC1631" s="35"/>
      <c r="CD1631" s="35"/>
      <c r="CE1631" s="35"/>
      <c r="CF1631" s="35"/>
      <c r="CG1631" s="35"/>
      <c r="CH1631" s="35"/>
      <c r="CI1631" s="35"/>
      <c r="CJ1631" s="35"/>
      <c r="CK1631" s="35"/>
      <c r="CL1631" s="35"/>
      <c r="CM1631" s="35"/>
      <c r="CN1631" s="35"/>
      <c r="CO1631" s="35"/>
      <c r="CP1631" s="35"/>
      <c r="CQ1631" s="35"/>
      <c r="CR1631" s="35"/>
      <c r="CS1631" s="35"/>
      <c r="CT1631" s="35"/>
      <c r="CU1631" s="35"/>
      <c r="CV1631" s="35"/>
      <c r="CW1631" s="35"/>
      <c r="CX1631" s="35"/>
      <c r="CY1631" s="35"/>
      <c r="CZ1631" s="35"/>
      <c r="DA1631" s="35"/>
      <c r="DB1631" s="35"/>
      <c r="DC1631" s="35"/>
      <c r="DD1631" s="35"/>
      <c r="DE1631" s="35"/>
      <c r="DF1631" s="35"/>
      <c r="DG1631" s="35"/>
      <c r="DH1631" s="35"/>
      <c r="DI1631" s="35"/>
      <c r="DJ1631" s="35"/>
      <c r="DK1631" s="35"/>
      <c r="DL1631" s="35"/>
      <c r="DM1631" s="35"/>
    </row>
    <row r="1632" spans="1:117">
      <c r="A1632" s="9"/>
      <c r="B1632" s="9"/>
      <c r="C1632" s="42"/>
      <c r="D1632" s="79"/>
      <c r="E1632" s="80"/>
      <c r="F1632" s="80"/>
      <c r="G1632" s="80"/>
      <c r="H1632" s="80"/>
      <c r="I1632" s="80"/>
      <c r="J1632" s="80"/>
      <c r="K1632" s="80"/>
      <c r="L1632" s="80"/>
      <c r="M1632" s="80"/>
      <c r="N1632" s="80"/>
      <c r="O1632" s="80"/>
      <c r="P1632" s="80"/>
      <c r="Q1632" s="80"/>
      <c r="R1632" s="80"/>
      <c r="S1632" s="80"/>
      <c r="T1632" s="35"/>
      <c r="U1632" s="35"/>
      <c r="V1632" s="35"/>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5"/>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c r="CC1632" s="35"/>
      <c r="CD1632" s="35"/>
      <c r="CE1632" s="35"/>
      <c r="CF1632" s="35"/>
      <c r="CG1632" s="35"/>
      <c r="CH1632" s="35"/>
      <c r="CI1632" s="35"/>
      <c r="CJ1632" s="35"/>
      <c r="CK1632" s="35"/>
      <c r="CL1632" s="35"/>
      <c r="CM1632" s="35"/>
      <c r="CN1632" s="35"/>
      <c r="CO1632" s="35"/>
      <c r="CP1632" s="35"/>
      <c r="CQ1632" s="35"/>
      <c r="CR1632" s="35"/>
      <c r="CS1632" s="35"/>
      <c r="CT1632" s="35"/>
      <c r="CU1632" s="35"/>
      <c r="CV1632" s="35"/>
      <c r="CW1632" s="35"/>
      <c r="CX1632" s="35"/>
      <c r="CY1632" s="35"/>
      <c r="CZ1632" s="35"/>
      <c r="DA1632" s="35"/>
      <c r="DB1632" s="35"/>
      <c r="DC1632" s="35"/>
      <c r="DD1632" s="35"/>
      <c r="DE1632" s="35"/>
      <c r="DF1632" s="35"/>
      <c r="DG1632" s="35"/>
      <c r="DH1632" s="35"/>
      <c r="DI1632" s="35"/>
      <c r="DJ1632" s="35"/>
      <c r="DK1632" s="35"/>
      <c r="DL1632" s="35"/>
      <c r="DM1632" s="35"/>
    </row>
    <row r="1633" spans="1:117">
      <c r="A1633" s="9"/>
      <c r="B1633" s="9"/>
      <c r="C1633" s="42"/>
      <c r="D1633" s="79"/>
      <c r="E1633" s="80"/>
      <c r="F1633" s="80"/>
      <c r="G1633" s="80"/>
      <c r="H1633" s="80"/>
      <c r="I1633" s="80"/>
      <c r="J1633" s="80"/>
      <c r="K1633" s="80"/>
      <c r="L1633" s="80"/>
      <c r="M1633" s="80"/>
      <c r="N1633" s="80"/>
      <c r="O1633" s="80"/>
      <c r="P1633" s="80"/>
      <c r="Q1633" s="80"/>
      <c r="R1633" s="80"/>
      <c r="S1633" s="80"/>
      <c r="T1633" s="35"/>
      <c r="U1633" s="35"/>
      <c r="V1633" s="35"/>
      <c r="W1633" s="35"/>
      <c r="X1633" s="35"/>
      <c r="Y1633" s="35"/>
      <c r="Z1633" s="35"/>
      <c r="AA1633" s="35"/>
      <c r="AB1633" s="35"/>
      <c r="AC1633" s="35"/>
      <c r="AD1633" s="35"/>
      <c r="AE1633" s="35"/>
      <c r="AF1633" s="35"/>
      <c r="AG1633" s="35"/>
      <c r="AH1633" s="35"/>
      <c r="AI1633" s="35"/>
      <c r="AJ1633" s="35"/>
      <c r="AK1633" s="35"/>
      <c r="AL1633" s="35"/>
      <c r="AM1633" s="35"/>
      <c r="AN1633" s="35"/>
      <c r="AO1633" s="35"/>
      <c r="AP1633" s="35"/>
      <c r="AQ1633" s="35"/>
      <c r="AR1633" s="35"/>
      <c r="AS1633" s="35"/>
      <c r="AT1633" s="35"/>
      <c r="AU1633" s="35"/>
      <c r="AV1633" s="35"/>
      <c r="AW1633" s="35"/>
      <c r="AX1633" s="35"/>
      <c r="AY1633" s="35"/>
      <c r="AZ1633" s="35"/>
      <c r="BA1633" s="35"/>
      <c r="BB1633" s="35"/>
      <c r="BC1633" s="35"/>
      <c r="BD1633" s="35"/>
      <c r="BE1633" s="35"/>
      <c r="BF1633" s="35"/>
      <c r="BG1633" s="35"/>
      <c r="BH1633" s="35"/>
      <c r="BI1633" s="35"/>
      <c r="BJ1633" s="35"/>
      <c r="BK1633" s="35"/>
      <c r="BL1633" s="35"/>
      <c r="BM1633" s="35"/>
      <c r="BN1633" s="35"/>
      <c r="BO1633" s="35"/>
      <c r="BP1633" s="35"/>
      <c r="BQ1633" s="35"/>
      <c r="BR1633" s="35"/>
      <c r="BS1633" s="35"/>
      <c r="BT1633" s="35"/>
      <c r="BU1633" s="35"/>
      <c r="BV1633" s="35"/>
      <c r="BW1633" s="35"/>
      <c r="BX1633" s="35"/>
      <c r="BY1633" s="35"/>
      <c r="BZ1633" s="35"/>
      <c r="CA1633" s="35"/>
      <c r="CB1633" s="35"/>
      <c r="CC1633" s="35"/>
      <c r="CD1633" s="35"/>
      <c r="CE1633" s="35"/>
      <c r="CF1633" s="35"/>
      <c r="CG1633" s="35"/>
      <c r="CH1633" s="35"/>
      <c r="CI1633" s="35"/>
      <c r="CJ1633" s="35"/>
      <c r="CK1633" s="35"/>
      <c r="CL1633" s="35"/>
      <c r="CM1633" s="35"/>
      <c r="CN1633" s="35"/>
      <c r="CO1633" s="35"/>
      <c r="CP1633" s="35"/>
      <c r="CQ1633" s="35"/>
      <c r="CR1633" s="35"/>
      <c r="CS1633" s="35"/>
      <c r="CT1633" s="35"/>
      <c r="CU1633" s="35"/>
      <c r="CV1633" s="35"/>
      <c r="CW1633" s="35"/>
      <c r="CX1633" s="35"/>
      <c r="CY1633" s="35"/>
      <c r="CZ1633" s="35"/>
      <c r="DA1633" s="35"/>
      <c r="DB1633" s="35"/>
      <c r="DC1633" s="35"/>
      <c r="DD1633" s="35"/>
      <c r="DE1633" s="35"/>
      <c r="DF1633" s="35"/>
      <c r="DG1633" s="35"/>
      <c r="DH1633" s="35"/>
      <c r="DI1633" s="35"/>
      <c r="DJ1633" s="35"/>
      <c r="DK1633" s="35"/>
      <c r="DL1633" s="35"/>
      <c r="DM1633" s="35"/>
    </row>
    <row r="1634" spans="1:117">
      <c r="A1634" s="9"/>
      <c r="B1634" s="9"/>
      <c r="C1634" s="42"/>
      <c r="D1634" s="79"/>
      <c r="E1634" s="80"/>
      <c r="F1634" s="80"/>
      <c r="G1634" s="80"/>
      <c r="H1634" s="80"/>
      <c r="I1634" s="80"/>
      <c r="J1634" s="80"/>
      <c r="K1634" s="80"/>
      <c r="L1634" s="80"/>
      <c r="M1634" s="80"/>
      <c r="N1634" s="80"/>
      <c r="O1634" s="80"/>
      <c r="P1634" s="80"/>
      <c r="Q1634" s="80"/>
      <c r="R1634" s="80"/>
      <c r="S1634" s="80"/>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c r="CC1634" s="35"/>
      <c r="CD1634" s="35"/>
      <c r="CE1634" s="35"/>
      <c r="CF1634" s="35"/>
      <c r="CG1634" s="35"/>
      <c r="CH1634" s="35"/>
      <c r="CI1634" s="35"/>
      <c r="CJ1634" s="35"/>
      <c r="CK1634" s="35"/>
      <c r="CL1634" s="35"/>
      <c r="CM1634" s="35"/>
      <c r="CN1634" s="35"/>
      <c r="CO1634" s="35"/>
      <c r="CP1634" s="35"/>
      <c r="CQ1634" s="35"/>
      <c r="CR1634" s="35"/>
      <c r="CS1634" s="35"/>
      <c r="CT1634" s="35"/>
      <c r="CU1634" s="35"/>
      <c r="CV1634" s="35"/>
      <c r="CW1634" s="35"/>
      <c r="CX1634" s="35"/>
      <c r="CY1634" s="35"/>
      <c r="CZ1634" s="35"/>
      <c r="DA1634" s="35"/>
      <c r="DB1634" s="35"/>
      <c r="DC1634" s="35"/>
      <c r="DD1634" s="35"/>
      <c r="DE1634" s="35"/>
      <c r="DF1634" s="35"/>
      <c r="DG1634" s="35"/>
      <c r="DH1634" s="35"/>
      <c r="DI1634" s="35"/>
      <c r="DJ1634" s="35"/>
      <c r="DK1634" s="35"/>
      <c r="DL1634" s="35"/>
      <c r="DM1634" s="35"/>
    </row>
    <row r="1635" spans="1:117">
      <c r="A1635" s="9"/>
      <c r="B1635" s="9"/>
      <c r="C1635" s="42"/>
      <c r="D1635" s="79"/>
      <c r="E1635" s="80"/>
      <c r="F1635" s="80"/>
      <c r="G1635" s="80"/>
      <c r="H1635" s="80"/>
      <c r="I1635" s="80"/>
      <c r="J1635" s="80"/>
      <c r="K1635" s="80"/>
      <c r="L1635" s="80"/>
      <c r="M1635" s="80"/>
      <c r="N1635" s="80"/>
      <c r="O1635" s="80"/>
      <c r="P1635" s="80"/>
      <c r="Q1635" s="80"/>
      <c r="R1635" s="80"/>
      <c r="S1635" s="80"/>
      <c r="T1635" s="35"/>
      <c r="U1635" s="35"/>
      <c r="V1635" s="35"/>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5"/>
      <c r="BW1635" s="35"/>
      <c r="BX1635" s="35"/>
      <c r="BY1635" s="35"/>
      <c r="BZ1635" s="35"/>
      <c r="CA1635" s="35"/>
      <c r="CB1635" s="35"/>
      <c r="CC1635" s="35"/>
      <c r="CD1635" s="35"/>
      <c r="CE1635" s="35"/>
      <c r="CF1635" s="35"/>
      <c r="CG1635" s="35"/>
      <c r="CH1635" s="35"/>
      <c r="CI1635" s="35"/>
      <c r="CJ1635" s="35"/>
      <c r="CK1635" s="35"/>
      <c r="CL1635" s="35"/>
      <c r="CM1635" s="35"/>
      <c r="CN1635" s="35"/>
      <c r="CO1635" s="35"/>
      <c r="CP1635" s="35"/>
      <c r="CQ1635" s="35"/>
      <c r="CR1635" s="35"/>
      <c r="CS1635" s="35"/>
      <c r="CT1635" s="35"/>
      <c r="CU1635" s="35"/>
      <c r="CV1635" s="35"/>
      <c r="CW1635" s="35"/>
      <c r="CX1635" s="35"/>
      <c r="CY1635" s="35"/>
      <c r="CZ1635" s="35"/>
      <c r="DA1635" s="35"/>
      <c r="DB1635" s="35"/>
      <c r="DC1635" s="35"/>
      <c r="DD1635" s="35"/>
      <c r="DE1635" s="35"/>
      <c r="DF1635" s="35"/>
      <c r="DG1635" s="35"/>
      <c r="DH1635" s="35"/>
      <c r="DI1635" s="35"/>
      <c r="DJ1635" s="35"/>
      <c r="DK1635" s="35"/>
      <c r="DL1635" s="35"/>
      <c r="DM1635" s="35"/>
    </row>
    <row r="1636" spans="1:117">
      <c r="A1636" s="9"/>
      <c r="B1636" s="9"/>
      <c r="C1636" s="42"/>
      <c r="D1636" s="79"/>
      <c r="E1636" s="80"/>
      <c r="F1636" s="80"/>
      <c r="G1636" s="80"/>
      <c r="H1636" s="80"/>
      <c r="I1636" s="80"/>
      <c r="J1636" s="80"/>
      <c r="K1636" s="80"/>
      <c r="L1636" s="80"/>
      <c r="M1636" s="80"/>
      <c r="N1636" s="80"/>
      <c r="O1636" s="80"/>
      <c r="P1636" s="80"/>
      <c r="Q1636" s="80"/>
      <c r="R1636" s="80"/>
      <c r="S1636" s="80"/>
      <c r="T1636" s="35"/>
      <c r="U1636" s="35"/>
      <c r="V1636" s="35"/>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c r="CC1636" s="35"/>
      <c r="CD1636" s="35"/>
      <c r="CE1636" s="35"/>
      <c r="CF1636" s="35"/>
      <c r="CG1636" s="35"/>
      <c r="CH1636" s="35"/>
      <c r="CI1636" s="35"/>
      <c r="CJ1636" s="35"/>
      <c r="CK1636" s="35"/>
      <c r="CL1636" s="35"/>
      <c r="CM1636" s="35"/>
      <c r="CN1636" s="35"/>
      <c r="CO1636" s="35"/>
      <c r="CP1636" s="35"/>
      <c r="CQ1636" s="35"/>
      <c r="CR1636" s="35"/>
      <c r="CS1636" s="35"/>
      <c r="CT1636" s="35"/>
      <c r="CU1636" s="35"/>
      <c r="CV1636" s="35"/>
      <c r="CW1636" s="35"/>
      <c r="CX1636" s="35"/>
      <c r="CY1636" s="35"/>
      <c r="CZ1636" s="35"/>
      <c r="DA1636" s="35"/>
      <c r="DB1636" s="35"/>
      <c r="DC1636" s="35"/>
      <c r="DD1636" s="35"/>
      <c r="DE1636" s="35"/>
      <c r="DF1636" s="35"/>
      <c r="DG1636" s="35"/>
      <c r="DH1636" s="35"/>
      <c r="DI1636" s="35"/>
      <c r="DJ1636" s="35"/>
      <c r="DK1636" s="35"/>
      <c r="DL1636" s="35"/>
      <c r="DM1636" s="35"/>
    </row>
    <row r="1637" spans="1:117">
      <c r="A1637" s="9"/>
      <c r="B1637" s="9"/>
      <c r="C1637" s="42"/>
      <c r="D1637" s="79"/>
      <c r="E1637" s="80"/>
      <c r="F1637" s="80"/>
      <c r="G1637" s="80"/>
      <c r="H1637" s="80"/>
      <c r="I1637" s="80"/>
      <c r="J1637" s="80"/>
      <c r="K1637" s="80"/>
      <c r="L1637" s="80"/>
      <c r="M1637" s="80"/>
      <c r="N1637" s="80"/>
      <c r="O1637" s="80"/>
      <c r="P1637" s="80"/>
      <c r="Q1637" s="80"/>
      <c r="R1637" s="80"/>
      <c r="S1637" s="80"/>
      <c r="T1637" s="35"/>
      <c r="U1637" s="35"/>
      <c r="V1637" s="35"/>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c r="CC1637" s="35"/>
      <c r="CD1637" s="35"/>
      <c r="CE1637" s="35"/>
      <c r="CF1637" s="35"/>
      <c r="CG1637" s="35"/>
      <c r="CH1637" s="35"/>
      <c r="CI1637" s="35"/>
      <c r="CJ1637" s="35"/>
      <c r="CK1637" s="35"/>
      <c r="CL1637" s="35"/>
      <c r="CM1637" s="35"/>
      <c r="CN1637" s="35"/>
      <c r="CO1637" s="35"/>
      <c r="CP1637" s="35"/>
      <c r="CQ1637" s="35"/>
      <c r="CR1637" s="35"/>
      <c r="CS1637" s="35"/>
      <c r="CT1637" s="35"/>
      <c r="CU1637" s="35"/>
      <c r="CV1637" s="35"/>
      <c r="CW1637" s="35"/>
      <c r="CX1637" s="35"/>
      <c r="CY1637" s="35"/>
      <c r="CZ1637" s="35"/>
      <c r="DA1637" s="35"/>
      <c r="DB1637" s="35"/>
      <c r="DC1637" s="35"/>
      <c r="DD1637" s="35"/>
      <c r="DE1637" s="35"/>
      <c r="DF1637" s="35"/>
      <c r="DG1637" s="35"/>
      <c r="DH1637" s="35"/>
      <c r="DI1637" s="35"/>
      <c r="DJ1637" s="35"/>
      <c r="DK1637" s="35"/>
      <c r="DL1637" s="35"/>
      <c r="DM1637" s="35"/>
    </row>
    <row r="1638" spans="1:117">
      <c r="A1638" s="9"/>
      <c r="B1638" s="9"/>
      <c r="C1638" s="42"/>
      <c r="D1638" s="79"/>
      <c r="E1638" s="80"/>
      <c r="F1638" s="80"/>
      <c r="G1638" s="80"/>
      <c r="H1638" s="80"/>
      <c r="I1638" s="80"/>
      <c r="J1638" s="80"/>
      <c r="K1638" s="80"/>
      <c r="L1638" s="80"/>
      <c r="M1638" s="80"/>
      <c r="N1638" s="80"/>
      <c r="O1638" s="80"/>
      <c r="P1638" s="80"/>
      <c r="Q1638" s="80"/>
      <c r="R1638" s="80"/>
      <c r="S1638" s="80"/>
      <c r="T1638" s="35"/>
      <c r="U1638" s="35"/>
      <c r="V1638" s="35"/>
      <c r="W1638" s="35"/>
      <c r="X1638" s="35"/>
      <c r="Y1638" s="35"/>
      <c r="Z1638" s="35"/>
      <c r="AA1638" s="35"/>
      <c r="AB1638" s="35"/>
      <c r="AC1638" s="35"/>
      <c r="AD1638" s="35"/>
      <c r="AE1638" s="35"/>
      <c r="AF1638" s="35"/>
      <c r="AG1638" s="35"/>
      <c r="AH1638" s="35"/>
      <c r="AI1638" s="35"/>
      <c r="AJ1638" s="35"/>
      <c r="AK1638" s="35"/>
      <c r="AL1638" s="35"/>
      <c r="AM1638" s="35"/>
      <c r="AN1638" s="35"/>
      <c r="AO1638" s="35"/>
      <c r="AP1638" s="35"/>
      <c r="AQ1638" s="35"/>
      <c r="AR1638" s="35"/>
      <c r="AS1638" s="35"/>
      <c r="AT1638" s="35"/>
      <c r="AU1638" s="35"/>
      <c r="AV1638" s="35"/>
      <c r="AW1638" s="35"/>
      <c r="AX1638" s="35"/>
      <c r="AY1638" s="35"/>
      <c r="AZ1638" s="35"/>
      <c r="BA1638" s="35"/>
      <c r="BB1638" s="35"/>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c r="BW1638" s="35"/>
      <c r="BX1638" s="35"/>
      <c r="BY1638" s="35"/>
      <c r="BZ1638" s="35"/>
      <c r="CA1638" s="35"/>
      <c r="CB1638" s="35"/>
      <c r="CC1638" s="35"/>
      <c r="CD1638" s="35"/>
      <c r="CE1638" s="35"/>
      <c r="CF1638" s="35"/>
      <c r="CG1638" s="35"/>
      <c r="CH1638" s="35"/>
      <c r="CI1638" s="35"/>
      <c r="CJ1638" s="35"/>
      <c r="CK1638" s="35"/>
      <c r="CL1638" s="35"/>
      <c r="CM1638" s="35"/>
      <c r="CN1638" s="35"/>
      <c r="CO1638" s="35"/>
      <c r="CP1638" s="35"/>
      <c r="CQ1638" s="35"/>
      <c r="CR1638" s="35"/>
      <c r="CS1638" s="35"/>
      <c r="CT1638" s="35"/>
      <c r="CU1638" s="35"/>
      <c r="CV1638" s="35"/>
      <c r="CW1638" s="35"/>
      <c r="CX1638" s="35"/>
      <c r="CY1638" s="35"/>
      <c r="CZ1638" s="35"/>
      <c r="DA1638" s="35"/>
      <c r="DB1638" s="35"/>
      <c r="DC1638" s="35"/>
      <c r="DD1638" s="35"/>
      <c r="DE1638" s="35"/>
      <c r="DF1638" s="35"/>
      <c r="DG1638" s="35"/>
      <c r="DH1638" s="35"/>
      <c r="DI1638" s="35"/>
      <c r="DJ1638" s="35"/>
      <c r="DK1638" s="35"/>
      <c r="DL1638" s="35"/>
      <c r="DM1638" s="35"/>
    </row>
    <row r="1639" spans="1:117">
      <c r="A1639" s="9"/>
      <c r="B1639" s="9"/>
      <c r="C1639" s="42"/>
      <c r="D1639" s="79"/>
      <c r="E1639" s="80"/>
      <c r="F1639" s="80"/>
      <c r="G1639" s="80"/>
      <c r="H1639" s="80"/>
      <c r="I1639" s="80"/>
      <c r="J1639" s="80"/>
      <c r="K1639" s="80"/>
      <c r="L1639" s="80"/>
      <c r="M1639" s="80"/>
      <c r="N1639" s="80"/>
      <c r="O1639" s="80"/>
      <c r="P1639" s="80"/>
      <c r="Q1639" s="80"/>
      <c r="R1639" s="80"/>
      <c r="S1639" s="80"/>
      <c r="T1639" s="35"/>
      <c r="U1639" s="35"/>
      <c r="V1639" s="35"/>
      <c r="W1639" s="35"/>
      <c r="X1639" s="35"/>
      <c r="Y1639" s="35"/>
      <c r="Z1639" s="35"/>
      <c r="AA1639" s="35"/>
      <c r="AB1639" s="35"/>
      <c r="AC1639" s="35"/>
      <c r="AD1639" s="35"/>
      <c r="AE1639" s="35"/>
      <c r="AF1639" s="35"/>
      <c r="AG1639" s="35"/>
      <c r="AH1639" s="35"/>
      <c r="AI1639" s="35"/>
      <c r="AJ1639" s="35"/>
      <c r="AK1639" s="35"/>
      <c r="AL1639" s="35"/>
      <c r="AM1639" s="35"/>
      <c r="AN1639" s="35"/>
      <c r="AO1639" s="35"/>
      <c r="AP1639" s="35"/>
      <c r="AQ1639" s="35"/>
      <c r="AR1639" s="35"/>
      <c r="AS1639" s="35"/>
      <c r="AT1639" s="35"/>
      <c r="AU1639" s="35"/>
      <c r="AV1639" s="35"/>
      <c r="AW1639" s="35"/>
      <c r="AX1639" s="35"/>
      <c r="AY1639" s="35"/>
      <c r="AZ1639" s="35"/>
      <c r="BA1639" s="35"/>
      <c r="BB1639" s="35"/>
      <c r="BC1639" s="35"/>
      <c r="BD1639" s="35"/>
      <c r="BE1639" s="35"/>
      <c r="BF1639" s="35"/>
      <c r="BG1639" s="35"/>
      <c r="BH1639" s="35"/>
      <c r="BI1639" s="3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row>
    <row r="1640" spans="1:117">
      <c r="A1640" s="9"/>
      <c r="B1640" s="9"/>
      <c r="C1640" s="42"/>
      <c r="D1640" s="79"/>
      <c r="E1640" s="80"/>
      <c r="F1640" s="80"/>
      <c r="G1640" s="80"/>
      <c r="H1640" s="80"/>
      <c r="I1640" s="80"/>
      <c r="J1640" s="80"/>
      <c r="K1640" s="80"/>
      <c r="L1640" s="80"/>
      <c r="M1640" s="80"/>
      <c r="N1640" s="80"/>
      <c r="O1640" s="80"/>
      <c r="P1640" s="80"/>
      <c r="Q1640" s="80"/>
      <c r="R1640" s="80"/>
      <c r="S1640" s="80"/>
      <c r="T1640" s="35"/>
      <c r="U1640" s="35"/>
      <c r="V1640" s="35"/>
      <c r="W1640" s="35"/>
      <c r="X1640" s="35"/>
      <c r="Y1640" s="35"/>
      <c r="Z1640" s="35"/>
      <c r="AA1640" s="35"/>
      <c r="AB1640" s="35"/>
      <c r="AC1640" s="35"/>
      <c r="AD1640" s="35"/>
      <c r="AE1640" s="35"/>
      <c r="AF1640" s="35"/>
      <c r="AG1640" s="35"/>
      <c r="AH1640" s="35"/>
      <c r="AI1640" s="35"/>
      <c r="AJ1640" s="35"/>
      <c r="AK1640" s="35"/>
      <c r="AL1640" s="35"/>
      <c r="AM1640" s="35"/>
      <c r="AN1640" s="35"/>
      <c r="AO1640" s="35"/>
      <c r="AP1640" s="35"/>
      <c r="AQ1640" s="35"/>
      <c r="AR1640" s="35"/>
      <c r="AS1640" s="35"/>
      <c r="AT1640" s="35"/>
      <c r="AU1640" s="35"/>
      <c r="AV1640" s="35"/>
      <c r="AW1640" s="35"/>
      <c r="AX1640" s="35"/>
      <c r="AY1640" s="35"/>
      <c r="AZ1640" s="35"/>
      <c r="BA1640" s="35"/>
      <c r="BB1640" s="35"/>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row>
    <row r="1641" spans="1:117">
      <c r="A1641" s="9"/>
      <c r="B1641" s="9"/>
      <c r="C1641" s="42"/>
      <c r="D1641" s="79"/>
      <c r="E1641" s="80"/>
      <c r="F1641" s="80"/>
      <c r="G1641" s="80"/>
      <c r="H1641" s="80"/>
      <c r="I1641" s="80"/>
      <c r="J1641" s="80"/>
      <c r="K1641" s="80"/>
      <c r="L1641" s="80"/>
      <c r="M1641" s="80"/>
      <c r="N1641" s="80"/>
      <c r="O1641" s="80"/>
      <c r="P1641" s="80"/>
      <c r="Q1641" s="80"/>
      <c r="R1641" s="80"/>
      <c r="S1641" s="80"/>
      <c r="T1641" s="35"/>
      <c r="U1641" s="35"/>
      <c r="V1641" s="35"/>
      <c r="W1641" s="35"/>
      <c r="X1641" s="35"/>
      <c r="Y1641" s="35"/>
      <c r="Z1641" s="35"/>
      <c r="AA1641" s="35"/>
      <c r="AB1641" s="35"/>
      <c r="AC1641" s="35"/>
      <c r="AD1641" s="35"/>
      <c r="AE1641" s="35"/>
      <c r="AF1641" s="35"/>
      <c r="AG1641" s="35"/>
      <c r="AH1641" s="35"/>
      <c r="AI1641" s="35"/>
      <c r="AJ1641" s="35"/>
      <c r="AK1641" s="35"/>
      <c r="AL1641" s="35"/>
      <c r="AM1641" s="35"/>
      <c r="AN1641" s="35"/>
      <c r="AO1641" s="35"/>
      <c r="AP1641" s="35"/>
      <c r="AQ1641" s="35"/>
      <c r="AR1641" s="35"/>
      <c r="AS1641" s="35"/>
      <c r="AT1641" s="35"/>
      <c r="AU1641" s="35"/>
      <c r="AV1641" s="35"/>
      <c r="AW1641" s="35"/>
      <c r="AX1641" s="35"/>
      <c r="AY1641" s="35"/>
      <c r="AZ1641" s="35"/>
      <c r="BA1641" s="35"/>
      <c r="BB1641" s="35"/>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c r="BW1641" s="35"/>
      <c r="BX1641" s="35"/>
      <c r="BY1641" s="35"/>
      <c r="BZ1641" s="35"/>
      <c r="CA1641" s="35"/>
      <c r="CB1641" s="35"/>
      <c r="CC1641" s="35"/>
      <c r="CD1641" s="35"/>
      <c r="CE1641" s="35"/>
      <c r="CF1641" s="35"/>
      <c r="CG1641" s="35"/>
      <c r="CH1641" s="35"/>
      <c r="CI1641" s="35"/>
      <c r="CJ1641" s="35"/>
      <c r="CK1641" s="35"/>
      <c r="CL1641" s="35"/>
      <c r="CM1641" s="35"/>
      <c r="CN1641" s="35"/>
      <c r="CO1641" s="35"/>
      <c r="CP1641" s="35"/>
      <c r="CQ1641" s="35"/>
      <c r="CR1641" s="35"/>
      <c r="CS1641" s="35"/>
      <c r="CT1641" s="35"/>
      <c r="CU1641" s="35"/>
      <c r="CV1641" s="35"/>
      <c r="CW1641" s="35"/>
      <c r="CX1641" s="35"/>
      <c r="CY1641" s="35"/>
      <c r="CZ1641" s="35"/>
      <c r="DA1641" s="35"/>
      <c r="DB1641" s="35"/>
      <c r="DC1641" s="35"/>
      <c r="DD1641" s="35"/>
      <c r="DE1641" s="35"/>
      <c r="DF1641" s="35"/>
      <c r="DG1641" s="35"/>
      <c r="DH1641" s="35"/>
      <c r="DI1641" s="35"/>
      <c r="DJ1641" s="35"/>
      <c r="DK1641" s="35"/>
      <c r="DL1641" s="35"/>
      <c r="DM1641" s="35"/>
    </row>
    <row r="1642" spans="1:117">
      <c r="A1642" s="9"/>
      <c r="B1642" s="9"/>
      <c r="C1642" s="42"/>
      <c r="D1642" s="79"/>
      <c r="E1642" s="80"/>
      <c r="F1642" s="80"/>
      <c r="G1642" s="80"/>
      <c r="H1642" s="80"/>
      <c r="I1642" s="80"/>
      <c r="J1642" s="80"/>
      <c r="K1642" s="80"/>
      <c r="L1642" s="80"/>
      <c r="M1642" s="80"/>
      <c r="N1642" s="80"/>
      <c r="O1642" s="80"/>
      <c r="P1642" s="80"/>
      <c r="Q1642" s="80"/>
      <c r="R1642" s="80"/>
      <c r="S1642" s="80"/>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c r="CC1642" s="35"/>
      <c r="CD1642" s="35"/>
      <c r="CE1642" s="35"/>
      <c r="CF1642" s="35"/>
      <c r="CG1642" s="35"/>
      <c r="CH1642" s="35"/>
      <c r="CI1642" s="35"/>
      <c r="CJ1642" s="35"/>
      <c r="CK1642" s="35"/>
      <c r="CL1642" s="35"/>
      <c r="CM1642" s="35"/>
      <c r="CN1642" s="35"/>
      <c r="CO1642" s="35"/>
      <c r="CP1642" s="35"/>
      <c r="CQ1642" s="35"/>
      <c r="CR1642" s="35"/>
      <c r="CS1642" s="35"/>
      <c r="CT1642" s="35"/>
      <c r="CU1642" s="35"/>
      <c r="CV1642" s="35"/>
      <c r="CW1642" s="35"/>
      <c r="CX1642" s="35"/>
      <c r="CY1642" s="35"/>
      <c r="CZ1642" s="35"/>
      <c r="DA1642" s="35"/>
      <c r="DB1642" s="35"/>
      <c r="DC1642" s="35"/>
      <c r="DD1642" s="35"/>
      <c r="DE1642" s="35"/>
      <c r="DF1642" s="35"/>
      <c r="DG1642" s="35"/>
      <c r="DH1642" s="35"/>
      <c r="DI1642" s="35"/>
      <c r="DJ1642" s="35"/>
      <c r="DK1642" s="35"/>
      <c r="DL1642" s="35"/>
      <c r="DM1642" s="35"/>
    </row>
    <row r="1643" spans="1:117">
      <c r="A1643" s="9"/>
      <c r="B1643" s="9"/>
      <c r="C1643" s="42"/>
      <c r="D1643" s="79"/>
      <c r="E1643" s="80"/>
      <c r="F1643" s="80"/>
      <c r="G1643" s="80"/>
      <c r="H1643" s="80"/>
      <c r="I1643" s="80"/>
      <c r="J1643" s="80"/>
      <c r="K1643" s="80"/>
      <c r="L1643" s="80"/>
      <c r="M1643" s="80"/>
      <c r="N1643" s="80"/>
      <c r="O1643" s="80"/>
      <c r="P1643" s="80"/>
      <c r="Q1643" s="80"/>
      <c r="R1643" s="80"/>
      <c r="S1643" s="80"/>
      <c r="T1643" s="35"/>
      <c r="U1643" s="35"/>
      <c r="V1643" s="35"/>
      <c r="W1643" s="35"/>
      <c r="X1643" s="35"/>
      <c r="Y1643" s="35"/>
      <c r="Z1643" s="35"/>
      <c r="AA1643" s="35"/>
      <c r="AB1643" s="35"/>
      <c r="AC1643" s="35"/>
      <c r="AD1643" s="35"/>
      <c r="AE1643" s="35"/>
      <c r="AF1643" s="35"/>
      <c r="AG1643" s="35"/>
      <c r="AH1643" s="35"/>
      <c r="AI1643" s="35"/>
      <c r="AJ1643" s="35"/>
      <c r="AK1643" s="35"/>
      <c r="AL1643" s="35"/>
      <c r="AM1643" s="35"/>
      <c r="AN1643" s="35"/>
      <c r="AO1643" s="35"/>
      <c r="AP1643" s="35"/>
      <c r="AQ1643" s="35"/>
      <c r="AR1643" s="35"/>
      <c r="AS1643" s="35"/>
      <c r="AT1643" s="35"/>
      <c r="AU1643" s="35"/>
      <c r="AV1643" s="35"/>
      <c r="AW1643" s="35"/>
      <c r="AX1643" s="35"/>
      <c r="AY1643" s="35"/>
      <c r="AZ1643" s="35"/>
      <c r="BA1643" s="35"/>
      <c r="BB1643" s="35"/>
      <c r="BC1643" s="35"/>
      <c r="BD1643" s="35"/>
      <c r="BE1643" s="35"/>
      <c r="BF1643" s="35"/>
      <c r="BG1643" s="35"/>
      <c r="BH1643" s="35"/>
      <c r="BI1643" s="35"/>
      <c r="BJ1643" s="35"/>
      <c r="BK1643" s="35"/>
      <c r="BL1643" s="35"/>
      <c r="BM1643" s="35"/>
      <c r="BN1643" s="35"/>
      <c r="BO1643" s="35"/>
      <c r="BP1643" s="35"/>
      <c r="BQ1643" s="35"/>
      <c r="BR1643" s="35"/>
      <c r="BS1643" s="35"/>
      <c r="BT1643" s="35"/>
      <c r="BU1643" s="35"/>
      <c r="BV1643" s="35"/>
      <c r="BW1643" s="35"/>
      <c r="BX1643" s="35"/>
      <c r="BY1643" s="35"/>
      <c r="BZ1643" s="35"/>
      <c r="CA1643" s="35"/>
      <c r="CB1643" s="35"/>
      <c r="CC1643" s="35"/>
      <c r="CD1643" s="35"/>
      <c r="CE1643" s="35"/>
      <c r="CF1643" s="35"/>
      <c r="CG1643" s="35"/>
      <c r="CH1643" s="35"/>
      <c r="CI1643" s="35"/>
      <c r="CJ1643" s="35"/>
      <c r="CK1643" s="35"/>
      <c r="CL1643" s="35"/>
      <c r="CM1643" s="35"/>
      <c r="CN1643" s="35"/>
      <c r="CO1643" s="35"/>
      <c r="CP1643" s="35"/>
      <c r="CQ1643" s="35"/>
      <c r="CR1643" s="35"/>
      <c r="CS1643" s="35"/>
      <c r="CT1643" s="35"/>
      <c r="CU1643" s="35"/>
      <c r="CV1643" s="35"/>
      <c r="CW1643" s="35"/>
      <c r="CX1643" s="35"/>
      <c r="CY1643" s="35"/>
      <c r="CZ1643" s="35"/>
      <c r="DA1643" s="35"/>
      <c r="DB1643" s="35"/>
      <c r="DC1643" s="35"/>
      <c r="DD1643" s="35"/>
      <c r="DE1643" s="35"/>
      <c r="DF1643" s="35"/>
      <c r="DG1643" s="35"/>
      <c r="DH1643" s="35"/>
      <c r="DI1643" s="35"/>
      <c r="DJ1643" s="35"/>
      <c r="DK1643" s="35"/>
      <c r="DL1643" s="35"/>
      <c r="DM1643" s="35"/>
    </row>
    <row r="1644" spans="1:117">
      <c r="A1644" s="9"/>
      <c r="B1644" s="9"/>
      <c r="C1644" s="42"/>
      <c r="D1644" s="79"/>
      <c r="E1644" s="80"/>
      <c r="F1644" s="80"/>
      <c r="G1644" s="80"/>
      <c r="H1644" s="80"/>
      <c r="I1644" s="80"/>
      <c r="J1644" s="80"/>
      <c r="K1644" s="80"/>
      <c r="L1644" s="80"/>
      <c r="M1644" s="80"/>
      <c r="N1644" s="80"/>
      <c r="O1644" s="80"/>
      <c r="P1644" s="80"/>
      <c r="Q1644" s="80"/>
      <c r="R1644" s="80"/>
      <c r="S1644" s="80"/>
      <c r="T1644" s="35"/>
      <c r="U1644" s="35"/>
      <c r="V1644" s="35"/>
      <c r="W1644" s="35"/>
      <c r="X1644" s="35"/>
      <c r="Y1644" s="35"/>
      <c r="Z1644" s="35"/>
      <c r="AA1644" s="35"/>
      <c r="AB1644" s="35"/>
      <c r="AC1644" s="35"/>
      <c r="AD1644" s="35"/>
      <c r="AE1644" s="35"/>
      <c r="AF1644" s="35"/>
      <c r="AG1644" s="35"/>
      <c r="AH1644" s="35"/>
      <c r="AI1644" s="35"/>
      <c r="AJ1644" s="35"/>
      <c r="AK1644" s="35"/>
      <c r="AL1644" s="35"/>
      <c r="AM1644" s="35"/>
      <c r="AN1644" s="35"/>
      <c r="AO1644" s="35"/>
      <c r="AP1644" s="35"/>
      <c r="AQ1644" s="35"/>
      <c r="AR1644" s="35"/>
      <c r="AS1644" s="35"/>
      <c r="AT1644" s="35"/>
      <c r="AU1644" s="35"/>
      <c r="AV1644" s="35"/>
      <c r="AW1644" s="35"/>
      <c r="AX1644" s="35"/>
      <c r="AY1644" s="35"/>
      <c r="AZ1644" s="35"/>
      <c r="BA1644" s="35"/>
      <c r="BB1644" s="35"/>
      <c r="BC1644" s="35"/>
      <c r="BD1644" s="35"/>
      <c r="BE1644" s="35"/>
      <c r="BF1644" s="35"/>
      <c r="BG1644" s="35"/>
      <c r="BH1644" s="35"/>
      <c r="BI1644" s="35"/>
      <c r="BJ1644" s="35"/>
      <c r="BK1644" s="35"/>
      <c r="BL1644" s="35"/>
      <c r="BM1644" s="35"/>
      <c r="BN1644" s="35"/>
      <c r="BO1644" s="35"/>
      <c r="BP1644" s="35"/>
      <c r="BQ1644" s="35"/>
      <c r="BR1644" s="35"/>
      <c r="BS1644" s="35"/>
      <c r="BT1644" s="35"/>
      <c r="BU1644" s="35"/>
      <c r="BV1644" s="35"/>
      <c r="BW1644" s="35"/>
      <c r="BX1644" s="35"/>
      <c r="BY1644" s="35"/>
      <c r="BZ1644" s="35"/>
      <c r="CA1644" s="35"/>
      <c r="CB1644" s="35"/>
      <c r="CC1644" s="35"/>
      <c r="CD1644" s="35"/>
      <c r="CE1644" s="35"/>
      <c r="CF1644" s="35"/>
      <c r="CG1644" s="35"/>
      <c r="CH1644" s="35"/>
      <c r="CI1644" s="35"/>
      <c r="CJ1644" s="35"/>
      <c r="CK1644" s="35"/>
      <c r="CL1644" s="35"/>
      <c r="CM1644" s="35"/>
      <c r="CN1644" s="35"/>
      <c r="CO1644" s="35"/>
      <c r="CP1644" s="35"/>
      <c r="CQ1644" s="35"/>
      <c r="CR1644" s="35"/>
      <c r="CS1644" s="35"/>
      <c r="CT1644" s="35"/>
      <c r="CU1644" s="35"/>
      <c r="CV1644" s="35"/>
      <c r="CW1644" s="35"/>
      <c r="CX1644" s="35"/>
      <c r="CY1644" s="35"/>
      <c r="CZ1644" s="35"/>
      <c r="DA1644" s="35"/>
      <c r="DB1644" s="35"/>
      <c r="DC1644" s="35"/>
      <c r="DD1644" s="35"/>
      <c r="DE1644" s="35"/>
      <c r="DF1644" s="35"/>
      <c r="DG1644" s="35"/>
      <c r="DH1644" s="35"/>
      <c r="DI1644" s="35"/>
      <c r="DJ1644" s="35"/>
      <c r="DK1644" s="35"/>
      <c r="DL1644" s="35"/>
      <c r="DM1644" s="35"/>
    </row>
    <row r="1645" spans="1:117">
      <c r="A1645" s="9"/>
      <c r="B1645" s="9"/>
      <c r="C1645" s="42"/>
      <c r="D1645" s="79"/>
      <c r="E1645" s="80"/>
      <c r="F1645" s="80"/>
      <c r="G1645" s="80"/>
      <c r="H1645" s="80"/>
      <c r="I1645" s="80"/>
      <c r="J1645" s="80"/>
      <c r="K1645" s="80"/>
      <c r="L1645" s="80"/>
      <c r="M1645" s="80"/>
      <c r="N1645" s="80"/>
      <c r="O1645" s="80"/>
      <c r="P1645" s="80"/>
      <c r="Q1645" s="80"/>
      <c r="R1645" s="80"/>
      <c r="S1645" s="80"/>
      <c r="T1645" s="35"/>
      <c r="U1645" s="35"/>
      <c r="V1645" s="35"/>
      <c r="W1645" s="35"/>
      <c r="X1645" s="35"/>
      <c r="Y1645" s="35"/>
      <c r="Z1645" s="35"/>
      <c r="AA1645" s="35"/>
      <c r="AB1645" s="35"/>
      <c r="AC1645" s="35"/>
      <c r="AD1645" s="35"/>
      <c r="AE1645" s="35"/>
      <c r="AF1645" s="35"/>
      <c r="AG1645" s="35"/>
      <c r="AH1645" s="35"/>
      <c r="AI1645" s="35"/>
      <c r="AJ1645" s="35"/>
      <c r="AK1645" s="35"/>
      <c r="AL1645" s="35"/>
      <c r="AM1645" s="35"/>
      <c r="AN1645" s="35"/>
      <c r="AO1645" s="35"/>
      <c r="AP1645" s="35"/>
      <c r="AQ1645" s="35"/>
      <c r="AR1645" s="35"/>
      <c r="AS1645" s="35"/>
      <c r="AT1645" s="35"/>
      <c r="AU1645" s="35"/>
      <c r="AV1645" s="35"/>
      <c r="AW1645" s="35"/>
      <c r="AX1645" s="35"/>
      <c r="AY1645" s="35"/>
      <c r="AZ1645" s="35"/>
      <c r="BA1645" s="35"/>
      <c r="BB1645" s="35"/>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c r="BW1645" s="35"/>
      <c r="BX1645" s="35"/>
      <c r="BY1645" s="35"/>
      <c r="BZ1645" s="35"/>
      <c r="CA1645" s="35"/>
      <c r="CB1645" s="35"/>
      <c r="CC1645" s="35"/>
      <c r="CD1645" s="35"/>
      <c r="CE1645" s="35"/>
      <c r="CF1645" s="35"/>
      <c r="CG1645" s="35"/>
      <c r="CH1645" s="35"/>
      <c r="CI1645" s="35"/>
      <c r="CJ1645" s="35"/>
      <c r="CK1645" s="35"/>
      <c r="CL1645" s="35"/>
      <c r="CM1645" s="35"/>
      <c r="CN1645" s="35"/>
      <c r="CO1645" s="35"/>
      <c r="CP1645" s="35"/>
      <c r="CQ1645" s="35"/>
      <c r="CR1645" s="35"/>
      <c r="CS1645" s="35"/>
      <c r="CT1645" s="35"/>
      <c r="CU1645" s="35"/>
      <c r="CV1645" s="35"/>
      <c r="CW1645" s="35"/>
      <c r="CX1645" s="35"/>
      <c r="CY1645" s="35"/>
      <c r="CZ1645" s="35"/>
      <c r="DA1645" s="35"/>
      <c r="DB1645" s="35"/>
      <c r="DC1645" s="35"/>
      <c r="DD1645" s="35"/>
      <c r="DE1645" s="35"/>
      <c r="DF1645" s="35"/>
      <c r="DG1645" s="35"/>
      <c r="DH1645" s="35"/>
      <c r="DI1645" s="35"/>
      <c r="DJ1645" s="35"/>
      <c r="DK1645" s="35"/>
      <c r="DL1645" s="35"/>
      <c r="DM1645" s="35"/>
    </row>
    <row r="1646" spans="1:117">
      <c r="A1646" s="9"/>
      <c r="B1646" s="9"/>
      <c r="C1646" s="42"/>
      <c r="D1646" s="79"/>
      <c r="E1646" s="80"/>
      <c r="F1646" s="80"/>
      <c r="G1646" s="80"/>
      <c r="H1646" s="80"/>
      <c r="I1646" s="80"/>
      <c r="J1646" s="80"/>
      <c r="K1646" s="80"/>
      <c r="L1646" s="80"/>
      <c r="M1646" s="80"/>
      <c r="N1646" s="80"/>
      <c r="O1646" s="80"/>
      <c r="P1646" s="80"/>
      <c r="Q1646" s="80"/>
      <c r="R1646" s="80"/>
      <c r="S1646" s="80"/>
      <c r="T1646" s="35"/>
      <c r="U1646" s="35"/>
      <c r="V1646" s="35"/>
      <c r="W1646" s="35"/>
      <c r="X1646" s="35"/>
      <c r="Y1646" s="35"/>
      <c r="Z1646" s="35"/>
      <c r="AA1646" s="35"/>
      <c r="AB1646" s="35"/>
      <c r="AC1646" s="35"/>
      <c r="AD1646" s="35"/>
      <c r="AE1646" s="35"/>
      <c r="AF1646" s="35"/>
      <c r="AG1646" s="35"/>
      <c r="AH1646" s="35"/>
      <c r="AI1646" s="35"/>
      <c r="AJ1646" s="35"/>
      <c r="AK1646" s="35"/>
      <c r="AL1646" s="35"/>
      <c r="AM1646" s="35"/>
      <c r="AN1646" s="35"/>
      <c r="AO1646" s="35"/>
      <c r="AP1646" s="35"/>
      <c r="AQ1646" s="35"/>
      <c r="AR1646" s="35"/>
      <c r="AS1646" s="35"/>
      <c r="AT1646" s="35"/>
      <c r="AU1646" s="35"/>
      <c r="AV1646" s="35"/>
      <c r="AW1646" s="35"/>
      <c r="AX1646" s="35"/>
      <c r="AY1646" s="35"/>
      <c r="AZ1646" s="35"/>
      <c r="BA1646" s="35"/>
      <c r="BB1646" s="35"/>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c r="BW1646" s="35"/>
      <c r="BX1646" s="35"/>
      <c r="BY1646" s="35"/>
      <c r="BZ1646" s="35"/>
      <c r="CA1646" s="35"/>
      <c r="CB1646" s="35"/>
      <c r="CC1646" s="35"/>
      <c r="CD1646" s="35"/>
      <c r="CE1646" s="35"/>
      <c r="CF1646" s="35"/>
      <c r="CG1646" s="35"/>
      <c r="CH1646" s="35"/>
      <c r="CI1646" s="35"/>
      <c r="CJ1646" s="35"/>
      <c r="CK1646" s="35"/>
      <c r="CL1646" s="35"/>
      <c r="CM1646" s="35"/>
      <c r="CN1646" s="35"/>
      <c r="CO1646" s="35"/>
      <c r="CP1646" s="35"/>
      <c r="CQ1646" s="35"/>
      <c r="CR1646" s="35"/>
      <c r="CS1646" s="35"/>
      <c r="CT1646" s="35"/>
      <c r="CU1646" s="35"/>
      <c r="CV1646" s="35"/>
      <c r="CW1646" s="35"/>
      <c r="CX1646" s="35"/>
      <c r="CY1646" s="35"/>
      <c r="CZ1646" s="35"/>
      <c r="DA1646" s="35"/>
      <c r="DB1646" s="35"/>
      <c r="DC1646" s="35"/>
      <c r="DD1646" s="35"/>
      <c r="DE1646" s="35"/>
      <c r="DF1646" s="35"/>
      <c r="DG1646" s="35"/>
      <c r="DH1646" s="35"/>
      <c r="DI1646" s="35"/>
      <c r="DJ1646" s="35"/>
      <c r="DK1646" s="35"/>
      <c r="DL1646" s="35"/>
      <c r="DM1646" s="35"/>
    </row>
    <row r="1647" spans="1:117">
      <c r="A1647" s="9"/>
      <c r="B1647" s="9"/>
      <c r="C1647" s="42"/>
      <c r="D1647" s="79"/>
      <c r="E1647" s="80"/>
      <c r="F1647" s="80"/>
      <c r="G1647" s="80"/>
      <c r="H1647" s="80"/>
      <c r="I1647" s="80"/>
      <c r="J1647" s="80"/>
      <c r="K1647" s="80"/>
      <c r="L1647" s="80"/>
      <c r="M1647" s="80"/>
      <c r="N1647" s="80"/>
      <c r="O1647" s="80"/>
      <c r="P1647" s="80"/>
      <c r="Q1647" s="80"/>
      <c r="R1647" s="80"/>
      <c r="S1647" s="80"/>
      <c r="T1647" s="35"/>
      <c r="U1647" s="35"/>
      <c r="V1647" s="35"/>
      <c r="W1647" s="35"/>
      <c r="X1647" s="35"/>
      <c r="Y1647" s="35"/>
      <c r="Z1647" s="35"/>
      <c r="AA1647" s="35"/>
      <c r="AB1647" s="35"/>
      <c r="AC1647" s="35"/>
      <c r="AD1647" s="35"/>
      <c r="AE1647" s="35"/>
      <c r="AF1647" s="35"/>
      <c r="AG1647" s="35"/>
      <c r="AH1647" s="35"/>
      <c r="AI1647" s="35"/>
      <c r="AJ1647" s="35"/>
      <c r="AK1647" s="35"/>
      <c r="AL1647" s="35"/>
      <c r="AM1647" s="35"/>
      <c r="AN1647" s="35"/>
      <c r="AO1647" s="35"/>
      <c r="AP1647" s="35"/>
      <c r="AQ1647" s="35"/>
      <c r="AR1647" s="35"/>
      <c r="AS1647" s="35"/>
      <c r="AT1647" s="35"/>
      <c r="AU1647" s="35"/>
      <c r="AV1647" s="35"/>
      <c r="AW1647" s="35"/>
      <c r="AX1647" s="35"/>
      <c r="AY1647" s="35"/>
      <c r="AZ1647" s="35"/>
      <c r="BA1647" s="35"/>
      <c r="BB1647" s="35"/>
      <c r="BC1647" s="35"/>
      <c r="BD1647" s="35"/>
      <c r="BE1647" s="35"/>
      <c r="BF1647" s="35"/>
      <c r="BG1647" s="35"/>
      <c r="BH1647" s="35"/>
      <c r="BI1647" s="35"/>
      <c r="BJ1647" s="35"/>
      <c r="BK1647" s="35"/>
      <c r="BL1647" s="35"/>
      <c r="BM1647" s="35"/>
      <c r="BN1647" s="35"/>
      <c r="BO1647" s="35"/>
      <c r="BP1647" s="35"/>
      <c r="BQ1647" s="35"/>
      <c r="BR1647" s="35"/>
      <c r="BS1647" s="35"/>
      <c r="BT1647" s="35"/>
      <c r="BU1647" s="35"/>
      <c r="BV1647" s="35"/>
      <c r="BW1647" s="35"/>
      <c r="BX1647" s="35"/>
      <c r="BY1647" s="35"/>
      <c r="BZ1647" s="35"/>
      <c r="CA1647" s="35"/>
      <c r="CB1647" s="35"/>
      <c r="CC1647" s="35"/>
      <c r="CD1647" s="35"/>
      <c r="CE1647" s="35"/>
      <c r="CF1647" s="35"/>
      <c r="CG1647" s="35"/>
      <c r="CH1647" s="35"/>
      <c r="CI1647" s="35"/>
      <c r="CJ1647" s="35"/>
      <c r="CK1647" s="35"/>
      <c r="CL1647" s="35"/>
      <c r="CM1647" s="35"/>
      <c r="CN1647" s="35"/>
      <c r="CO1647" s="35"/>
      <c r="CP1647" s="35"/>
      <c r="CQ1647" s="35"/>
      <c r="CR1647" s="35"/>
      <c r="CS1647" s="35"/>
      <c r="CT1647" s="35"/>
      <c r="CU1647" s="35"/>
      <c r="CV1647" s="35"/>
      <c r="CW1647" s="35"/>
      <c r="CX1647" s="35"/>
      <c r="CY1647" s="35"/>
      <c r="CZ1647" s="35"/>
      <c r="DA1647" s="35"/>
      <c r="DB1647" s="35"/>
      <c r="DC1647" s="35"/>
      <c r="DD1647" s="35"/>
      <c r="DE1647" s="35"/>
      <c r="DF1647" s="35"/>
      <c r="DG1647" s="35"/>
      <c r="DH1647" s="35"/>
      <c r="DI1647" s="35"/>
      <c r="DJ1647" s="35"/>
      <c r="DK1647" s="35"/>
      <c r="DL1647" s="35"/>
      <c r="DM1647" s="35"/>
    </row>
    <row r="1648" spans="1:117">
      <c r="A1648" s="9"/>
      <c r="B1648" s="9"/>
      <c r="C1648" s="42"/>
      <c r="D1648" s="79"/>
      <c r="E1648" s="80"/>
      <c r="F1648" s="80"/>
      <c r="G1648" s="80"/>
      <c r="H1648" s="80"/>
      <c r="I1648" s="80"/>
      <c r="J1648" s="80"/>
      <c r="K1648" s="80"/>
      <c r="L1648" s="80"/>
      <c r="M1648" s="80"/>
      <c r="N1648" s="80"/>
      <c r="O1648" s="80"/>
      <c r="P1648" s="80"/>
      <c r="Q1648" s="80"/>
      <c r="R1648" s="80"/>
      <c r="S1648" s="80"/>
      <c r="T1648" s="35"/>
      <c r="U1648" s="35"/>
      <c r="V1648" s="35"/>
      <c r="W1648" s="35"/>
      <c r="X1648" s="35"/>
      <c r="Y1648" s="35"/>
      <c r="Z1648" s="35"/>
      <c r="AA1648" s="35"/>
      <c r="AB1648" s="35"/>
      <c r="AC1648" s="35"/>
      <c r="AD1648" s="35"/>
      <c r="AE1648" s="35"/>
      <c r="AF1648" s="35"/>
      <c r="AG1648" s="35"/>
      <c r="AH1648" s="35"/>
      <c r="AI1648" s="35"/>
      <c r="AJ1648" s="35"/>
      <c r="AK1648" s="35"/>
      <c r="AL1648" s="35"/>
      <c r="AM1648" s="35"/>
      <c r="AN1648" s="35"/>
      <c r="AO1648" s="35"/>
      <c r="AP1648" s="35"/>
      <c r="AQ1648" s="35"/>
      <c r="AR1648" s="35"/>
      <c r="AS1648" s="35"/>
      <c r="AT1648" s="35"/>
      <c r="AU1648" s="35"/>
      <c r="AV1648" s="35"/>
      <c r="AW1648" s="35"/>
      <c r="AX1648" s="35"/>
      <c r="AY1648" s="35"/>
      <c r="AZ1648" s="35"/>
      <c r="BA1648" s="35"/>
      <c r="BB1648" s="35"/>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c r="BW1648" s="35"/>
      <c r="BX1648" s="35"/>
      <c r="BY1648" s="35"/>
      <c r="BZ1648" s="35"/>
      <c r="CA1648" s="35"/>
      <c r="CB1648" s="35"/>
      <c r="CC1648" s="35"/>
      <c r="CD1648" s="35"/>
      <c r="CE1648" s="35"/>
      <c r="CF1648" s="35"/>
      <c r="CG1648" s="35"/>
      <c r="CH1648" s="35"/>
      <c r="CI1648" s="35"/>
      <c r="CJ1648" s="35"/>
      <c r="CK1648" s="35"/>
      <c r="CL1648" s="35"/>
      <c r="CM1648" s="35"/>
      <c r="CN1648" s="35"/>
      <c r="CO1648" s="35"/>
      <c r="CP1648" s="35"/>
      <c r="CQ1648" s="35"/>
      <c r="CR1648" s="35"/>
      <c r="CS1648" s="35"/>
      <c r="CT1648" s="35"/>
      <c r="CU1648" s="35"/>
      <c r="CV1648" s="35"/>
      <c r="CW1648" s="35"/>
      <c r="CX1648" s="35"/>
      <c r="CY1648" s="35"/>
      <c r="CZ1648" s="35"/>
      <c r="DA1648" s="35"/>
      <c r="DB1648" s="35"/>
      <c r="DC1648" s="35"/>
      <c r="DD1648" s="35"/>
      <c r="DE1648" s="35"/>
      <c r="DF1648" s="35"/>
      <c r="DG1648" s="35"/>
      <c r="DH1648" s="35"/>
      <c r="DI1648" s="35"/>
      <c r="DJ1648" s="35"/>
      <c r="DK1648" s="35"/>
      <c r="DL1648" s="35"/>
      <c r="DM1648" s="35"/>
    </row>
    <row r="1649" spans="1:117">
      <c r="A1649" s="9"/>
      <c r="B1649" s="9"/>
      <c r="C1649" s="42"/>
      <c r="D1649" s="79"/>
      <c r="E1649" s="80"/>
      <c r="F1649" s="80"/>
      <c r="G1649" s="80"/>
      <c r="H1649" s="80"/>
      <c r="I1649" s="80"/>
      <c r="J1649" s="80"/>
      <c r="K1649" s="80"/>
      <c r="L1649" s="80"/>
      <c r="M1649" s="80"/>
      <c r="N1649" s="80"/>
      <c r="O1649" s="80"/>
      <c r="P1649" s="80"/>
      <c r="Q1649" s="80"/>
      <c r="R1649" s="80"/>
      <c r="S1649" s="80"/>
      <c r="T1649" s="35"/>
      <c r="U1649" s="35"/>
      <c r="V1649" s="35"/>
      <c r="W1649" s="35"/>
      <c r="X1649" s="35"/>
      <c r="Y1649" s="35"/>
      <c r="Z1649" s="35"/>
      <c r="AA1649" s="35"/>
      <c r="AB1649" s="35"/>
      <c r="AC1649" s="35"/>
      <c r="AD1649" s="35"/>
      <c r="AE1649" s="35"/>
      <c r="AF1649" s="35"/>
      <c r="AG1649" s="35"/>
      <c r="AH1649" s="35"/>
      <c r="AI1649" s="35"/>
      <c r="AJ1649" s="35"/>
      <c r="AK1649" s="35"/>
      <c r="AL1649" s="35"/>
      <c r="AM1649" s="35"/>
      <c r="AN1649" s="35"/>
      <c r="AO1649" s="35"/>
      <c r="AP1649" s="35"/>
      <c r="AQ1649" s="35"/>
      <c r="AR1649" s="35"/>
      <c r="AS1649" s="35"/>
      <c r="AT1649" s="35"/>
      <c r="AU1649" s="35"/>
      <c r="AV1649" s="35"/>
      <c r="AW1649" s="35"/>
      <c r="AX1649" s="35"/>
      <c r="AY1649" s="35"/>
      <c r="AZ1649" s="35"/>
      <c r="BA1649" s="35"/>
      <c r="BB1649" s="35"/>
      <c r="BC1649" s="35"/>
      <c r="BD1649" s="35"/>
      <c r="BE1649" s="35"/>
      <c r="BF1649" s="35"/>
      <c r="BG1649" s="35"/>
      <c r="BH1649" s="35"/>
      <c r="BI1649" s="35"/>
      <c r="BJ1649" s="35"/>
      <c r="BK1649" s="35"/>
      <c r="BL1649" s="35"/>
      <c r="BM1649" s="35"/>
      <c r="BN1649" s="35"/>
      <c r="BO1649" s="35"/>
      <c r="BP1649" s="35"/>
      <c r="BQ1649" s="35"/>
      <c r="BR1649" s="35"/>
      <c r="BS1649" s="35"/>
      <c r="BT1649" s="35"/>
      <c r="BU1649" s="35"/>
      <c r="BV1649" s="35"/>
      <c r="BW1649" s="35"/>
      <c r="BX1649" s="35"/>
      <c r="BY1649" s="35"/>
      <c r="BZ1649" s="35"/>
      <c r="CA1649" s="35"/>
      <c r="CB1649" s="35"/>
      <c r="CC1649" s="35"/>
      <c r="CD1649" s="35"/>
      <c r="CE1649" s="35"/>
      <c r="CF1649" s="35"/>
      <c r="CG1649" s="35"/>
      <c r="CH1649" s="35"/>
      <c r="CI1649" s="35"/>
      <c r="CJ1649" s="35"/>
      <c r="CK1649" s="35"/>
      <c r="CL1649" s="35"/>
      <c r="CM1649" s="35"/>
      <c r="CN1649" s="35"/>
      <c r="CO1649" s="35"/>
      <c r="CP1649" s="35"/>
      <c r="CQ1649" s="35"/>
      <c r="CR1649" s="35"/>
      <c r="CS1649" s="35"/>
      <c r="CT1649" s="35"/>
      <c r="CU1649" s="35"/>
      <c r="CV1649" s="35"/>
      <c r="CW1649" s="35"/>
      <c r="CX1649" s="35"/>
      <c r="CY1649" s="35"/>
      <c r="CZ1649" s="35"/>
      <c r="DA1649" s="35"/>
      <c r="DB1649" s="35"/>
      <c r="DC1649" s="35"/>
      <c r="DD1649" s="35"/>
      <c r="DE1649" s="35"/>
      <c r="DF1649" s="35"/>
      <c r="DG1649" s="35"/>
      <c r="DH1649" s="35"/>
      <c r="DI1649" s="35"/>
      <c r="DJ1649" s="35"/>
      <c r="DK1649" s="35"/>
      <c r="DL1649" s="35"/>
      <c r="DM1649" s="35"/>
    </row>
    <row r="1650" spans="1:117">
      <c r="A1650" s="9"/>
      <c r="B1650" s="9"/>
      <c r="C1650" s="42"/>
      <c r="D1650" s="79"/>
      <c r="E1650" s="80"/>
      <c r="F1650" s="80"/>
      <c r="G1650" s="80"/>
      <c r="H1650" s="80"/>
      <c r="I1650" s="80"/>
      <c r="J1650" s="80"/>
      <c r="K1650" s="80"/>
      <c r="L1650" s="80"/>
      <c r="M1650" s="80"/>
      <c r="N1650" s="80"/>
      <c r="O1650" s="80"/>
      <c r="P1650" s="80"/>
      <c r="Q1650" s="80"/>
      <c r="R1650" s="80"/>
      <c r="S1650" s="80"/>
      <c r="T1650" s="35"/>
      <c r="U1650" s="35"/>
      <c r="V1650" s="35"/>
      <c r="W1650" s="35"/>
      <c r="X1650" s="35"/>
      <c r="Y1650" s="35"/>
      <c r="Z1650" s="35"/>
      <c r="AA1650" s="35"/>
      <c r="AB1650" s="35"/>
      <c r="AC1650" s="35"/>
      <c r="AD1650" s="35"/>
      <c r="AE1650" s="35"/>
      <c r="AF1650" s="35"/>
      <c r="AG1650" s="35"/>
      <c r="AH1650" s="35"/>
      <c r="AI1650" s="35"/>
      <c r="AJ1650" s="35"/>
      <c r="AK1650" s="35"/>
      <c r="AL1650" s="35"/>
      <c r="AM1650" s="35"/>
      <c r="AN1650" s="35"/>
      <c r="AO1650" s="35"/>
      <c r="AP1650" s="35"/>
      <c r="AQ1650" s="35"/>
      <c r="AR1650" s="35"/>
      <c r="AS1650" s="35"/>
      <c r="AT1650" s="35"/>
      <c r="AU1650" s="35"/>
      <c r="AV1650" s="35"/>
      <c r="AW1650" s="35"/>
      <c r="AX1650" s="35"/>
      <c r="AY1650" s="35"/>
      <c r="AZ1650" s="35"/>
      <c r="BA1650" s="35"/>
      <c r="BB1650" s="35"/>
      <c r="BC1650" s="35"/>
      <c r="BD1650" s="35"/>
      <c r="BE1650" s="35"/>
      <c r="BF1650" s="35"/>
      <c r="BG1650" s="35"/>
      <c r="BH1650" s="35"/>
      <c r="BI1650" s="35"/>
      <c r="BJ1650" s="35"/>
      <c r="BK1650" s="35"/>
      <c r="BL1650" s="35"/>
      <c r="BM1650" s="35"/>
      <c r="BN1650" s="35"/>
      <c r="BO1650" s="35"/>
      <c r="BP1650" s="35"/>
      <c r="BQ1650" s="35"/>
      <c r="BR1650" s="35"/>
      <c r="BS1650" s="35"/>
      <c r="BT1650" s="35"/>
      <c r="BU1650" s="35"/>
      <c r="BV1650" s="35"/>
      <c r="BW1650" s="35"/>
      <c r="BX1650" s="35"/>
      <c r="BY1650" s="35"/>
      <c r="BZ1650" s="35"/>
      <c r="CA1650" s="35"/>
      <c r="CB1650" s="35"/>
      <c r="CC1650" s="35"/>
      <c r="CD1650" s="35"/>
      <c r="CE1650" s="35"/>
      <c r="CF1650" s="35"/>
      <c r="CG1650" s="35"/>
      <c r="CH1650" s="35"/>
      <c r="CI1650" s="35"/>
      <c r="CJ1650" s="35"/>
      <c r="CK1650" s="35"/>
      <c r="CL1650" s="35"/>
      <c r="CM1650" s="35"/>
      <c r="CN1650" s="35"/>
      <c r="CO1650" s="35"/>
      <c r="CP1650" s="35"/>
      <c r="CQ1650" s="35"/>
      <c r="CR1650" s="35"/>
      <c r="CS1650" s="35"/>
      <c r="CT1650" s="35"/>
      <c r="CU1650" s="35"/>
      <c r="CV1650" s="35"/>
      <c r="CW1650" s="35"/>
      <c r="CX1650" s="35"/>
      <c r="CY1650" s="35"/>
      <c r="CZ1650" s="35"/>
      <c r="DA1650" s="35"/>
      <c r="DB1650" s="35"/>
      <c r="DC1650" s="35"/>
      <c r="DD1650" s="35"/>
      <c r="DE1650" s="35"/>
      <c r="DF1650" s="35"/>
      <c r="DG1650" s="35"/>
      <c r="DH1650" s="35"/>
      <c r="DI1650" s="35"/>
      <c r="DJ1650" s="35"/>
      <c r="DK1650" s="35"/>
      <c r="DL1650" s="35"/>
      <c r="DM1650" s="35"/>
    </row>
    <row r="1651" spans="1:117">
      <c r="A1651" s="9"/>
      <c r="B1651" s="9"/>
      <c r="C1651" s="42"/>
      <c r="D1651" s="79"/>
      <c r="E1651" s="80"/>
      <c r="F1651" s="80"/>
      <c r="G1651" s="80"/>
      <c r="H1651" s="80"/>
      <c r="I1651" s="80"/>
      <c r="J1651" s="80"/>
      <c r="K1651" s="80"/>
      <c r="L1651" s="80"/>
      <c r="M1651" s="80"/>
      <c r="N1651" s="80"/>
      <c r="O1651" s="80"/>
      <c r="P1651" s="80"/>
      <c r="Q1651" s="80"/>
      <c r="R1651" s="80"/>
      <c r="S1651" s="80"/>
      <c r="T1651" s="35"/>
      <c r="U1651" s="35"/>
      <c r="V1651" s="35"/>
      <c r="W1651" s="35"/>
      <c r="X1651" s="35"/>
      <c r="Y1651" s="35"/>
      <c r="Z1651" s="35"/>
      <c r="AA1651" s="35"/>
      <c r="AB1651" s="35"/>
      <c r="AC1651" s="35"/>
      <c r="AD1651" s="35"/>
      <c r="AE1651" s="35"/>
      <c r="AF1651" s="35"/>
      <c r="AG1651" s="35"/>
      <c r="AH1651" s="35"/>
      <c r="AI1651" s="35"/>
      <c r="AJ1651" s="35"/>
      <c r="AK1651" s="35"/>
      <c r="AL1651" s="35"/>
      <c r="AM1651" s="35"/>
      <c r="AN1651" s="35"/>
      <c r="AO1651" s="35"/>
      <c r="AP1651" s="35"/>
      <c r="AQ1651" s="35"/>
      <c r="AR1651" s="35"/>
      <c r="AS1651" s="35"/>
      <c r="AT1651" s="35"/>
      <c r="AU1651" s="35"/>
      <c r="AV1651" s="35"/>
      <c r="AW1651" s="35"/>
      <c r="AX1651" s="35"/>
      <c r="AY1651" s="35"/>
      <c r="AZ1651" s="35"/>
      <c r="BA1651" s="35"/>
      <c r="BB1651" s="35"/>
      <c r="BC1651" s="35"/>
      <c r="BD1651" s="35"/>
      <c r="BE1651" s="35"/>
      <c r="BF1651" s="35"/>
      <c r="BG1651" s="35"/>
      <c r="BH1651" s="35"/>
      <c r="BI1651" s="35"/>
      <c r="BJ1651" s="35"/>
      <c r="BK1651" s="35"/>
      <c r="BL1651" s="35"/>
      <c r="BM1651" s="35"/>
      <c r="BN1651" s="35"/>
      <c r="BO1651" s="35"/>
      <c r="BP1651" s="35"/>
      <c r="BQ1651" s="35"/>
      <c r="BR1651" s="35"/>
      <c r="BS1651" s="35"/>
      <c r="BT1651" s="35"/>
      <c r="BU1651" s="35"/>
      <c r="BV1651" s="35"/>
      <c r="BW1651" s="35"/>
      <c r="BX1651" s="35"/>
      <c r="BY1651" s="35"/>
      <c r="BZ1651" s="35"/>
      <c r="CA1651" s="35"/>
      <c r="CB1651" s="35"/>
      <c r="CC1651" s="35"/>
      <c r="CD1651" s="35"/>
      <c r="CE1651" s="35"/>
      <c r="CF1651" s="35"/>
      <c r="CG1651" s="35"/>
      <c r="CH1651" s="35"/>
      <c r="CI1651" s="35"/>
      <c r="CJ1651" s="35"/>
      <c r="CK1651" s="35"/>
      <c r="CL1651" s="35"/>
      <c r="CM1651" s="35"/>
      <c r="CN1651" s="35"/>
      <c r="CO1651" s="35"/>
      <c r="CP1651" s="35"/>
      <c r="CQ1651" s="35"/>
      <c r="CR1651" s="35"/>
      <c r="CS1651" s="35"/>
      <c r="CT1651" s="35"/>
      <c r="CU1651" s="35"/>
      <c r="CV1651" s="35"/>
      <c r="CW1651" s="35"/>
      <c r="CX1651" s="35"/>
      <c r="CY1651" s="35"/>
      <c r="CZ1651" s="35"/>
      <c r="DA1651" s="35"/>
      <c r="DB1651" s="35"/>
      <c r="DC1651" s="35"/>
      <c r="DD1651" s="35"/>
      <c r="DE1651" s="35"/>
      <c r="DF1651" s="35"/>
      <c r="DG1651" s="35"/>
      <c r="DH1651" s="35"/>
      <c r="DI1651" s="35"/>
      <c r="DJ1651" s="35"/>
      <c r="DK1651" s="35"/>
      <c r="DL1651" s="35"/>
      <c r="DM1651" s="35"/>
    </row>
    <row r="1652" spans="1:117">
      <c r="A1652" s="9"/>
      <c r="B1652" s="9"/>
      <c r="C1652" s="42"/>
      <c r="D1652" s="79"/>
      <c r="E1652" s="80"/>
      <c r="F1652" s="80"/>
      <c r="G1652" s="80"/>
      <c r="H1652" s="80"/>
      <c r="I1652" s="80"/>
      <c r="J1652" s="80"/>
      <c r="K1652" s="80"/>
      <c r="L1652" s="80"/>
      <c r="M1652" s="80"/>
      <c r="N1652" s="80"/>
      <c r="O1652" s="80"/>
      <c r="P1652" s="80"/>
      <c r="Q1652" s="80"/>
      <c r="R1652" s="80"/>
      <c r="S1652" s="80"/>
      <c r="T1652" s="35"/>
      <c r="U1652" s="35"/>
      <c r="V1652" s="35"/>
      <c r="W1652" s="35"/>
      <c r="X1652" s="35"/>
      <c r="Y1652" s="35"/>
      <c r="Z1652" s="35"/>
      <c r="AA1652" s="35"/>
      <c r="AB1652" s="35"/>
      <c r="AC1652" s="35"/>
      <c r="AD1652" s="35"/>
      <c r="AE1652" s="35"/>
      <c r="AF1652" s="35"/>
      <c r="AG1652" s="35"/>
      <c r="AH1652" s="35"/>
      <c r="AI1652" s="35"/>
      <c r="AJ1652" s="35"/>
      <c r="AK1652" s="35"/>
      <c r="AL1652" s="35"/>
      <c r="AM1652" s="35"/>
      <c r="AN1652" s="35"/>
      <c r="AO1652" s="35"/>
      <c r="AP1652" s="35"/>
      <c r="AQ1652" s="35"/>
      <c r="AR1652" s="35"/>
      <c r="AS1652" s="35"/>
      <c r="AT1652" s="35"/>
      <c r="AU1652" s="35"/>
      <c r="AV1652" s="35"/>
      <c r="AW1652" s="35"/>
      <c r="AX1652" s="35"/>
      <c r="AY1652" s="35"/>
      <c r="AZ1652" s="35"/>
      <c r="BA1652" s="35"/>
      <c r="BB1652" s="35"/>
      <c r="BC1652" s="35"/>
      <c r="BD1652" s="35"/>
      <c r="BE1652" s="35"/>
      <c r="BF1652" s="35"/>
      <c r="BG1652" s="35"/>
      <c r="BH1652" s="35"/>
      <c r="BI1652" s="35"/>
      <c r="BJ1652" s="35"/>
      <c r="BK1652" s="35"/>
      <c r="BL1652" s="35"/>
      <c r="BM1652" s="35"/>
      <c r="BN1652" s="35"/>
      <c r="BO1652" s="35"/>
      <c r="BP1652" s="35"/>
      <c r="BQ1652" s="35"/>
      <c r="BR1652" s="35"/>
      <c r="BS1652" s="35"/>
      <c r="BT1652" s="35"/>
      <c r="BU1652" s="35"/>
      <c r="BV1652" s="35"/>
      <c r="BW1652" s="35"/>
      <c r="BX1652" s="35"/>
      <c r="BY1652" s="35"/>
      <c r="BZ1652" s="35"/>
      <c r="CA1652" s="35"/>
      <c r="CB1652" s="35"/>
      <c r="CC1652" s="35"/>
      <c r="CD1652" s="35"/>
      <c r="CE1652" s="35"/>
      <c r="CF1652" s="35"/>
      <c r="CG1652" s="35"/>
      <c r="CH1652" s="35"/>
      <c r="CI1652" s="35"/>
      <c r="CJ1652" s="35"/>
      <c r="CK1652" s="35"/>
      <c r="CL1652" s="35"/>
      <c r="CM1652" s="35"/>
      <c r="CN1652" s="35"/>
      <c r="CO1652" s="35"/>
      <c r="CP1652" s="35"/>
      <c r="CQ1652" s="35"/>
      <c r="CR1652" s="35"/>
      <c r="CS1652" s="35"/>
      <c r="CT1652" s="35"/>
      <c r="CU1652" s="35"/>
      <c r="CV1652" s="35"/>
      <c r="CW1652" s="35"/>
      <c r="CX1652" s="35"/>
      <c r="CY1652" s="35"/>
      <c r="CZ1652" s="35"/>
      <c r="DA1652" s="35"/>
      <c r="DB1652" s="35"/>
      <c r="DC1652" s="35"/>
      <c r="DD1652" s="35"/>
      <c r="DE1652" s="35"/>
      <c r="DF1652" s="35"/>
      <c r="DG1652" s="35"/>
      <c r="DH1652" s="35"/>
      <c r="DI1652" s="35"/>
      <c r="DJ1652" s="35"/>
      <c r="DK1652" s="35"/>
      <c r="DL1652" s="35"/>
      <c r="DM1652" s="35"/>
    </row>
    <row r="1653" spans="1:117">
      <c r="A1653" s="9"/>
      <c r="B1653" s="9"/>
      <c r="C1653" s="42"/>
      <c r="D1653" s="79"/>
      <c r="E1653" s="80"/>
      <c r="F1653" s="80"/>
      <c r="G1653" s="80"/>
      <c r="H1653" s="80"/>
      <c r="I1653" s="80"/>
      <c r="J1653" s="80"/>
      <c r="K1653" s="80"/>
      <c r="L1653" s="80"/>
      <c r="M1653" s="80"/>
      <c r="N1653" s="80"/>
      <c r="O1653" s="80"/>
      <c r="P1653" s="80"/>
      <c r="Q1653" s="80"/>
      <c r="R1653" s="80"/>
      <c r="S1653" s="80"/>
      <c r="T1653" s="35"/>
      <c r="U1653" s="35"/>
      <c r="V1653" s="35"/>
      <c r="W1653" s="35"/>
      <c r="X1653" s="35"/>
      <c r="Y1653" s="35"/>
      <c r="Z1653" s="35"/>
      <c r="AA1653" s="35"/>
      <c r="AB1653" s="35"/>
      <c r="AC1653" s="35"/>
      <c r="AD1653" s="35"/>
      <c r="AE1653" s="35"/>
      <c r="AF1653" s="35"/>
      <c r="AG1653" s="35"/>
      <c r="AH1653" s="35"/>
      <c r="AI1653" s="35"/>
      <c r="AJ1653" s="35"/>
      <c r="AK1653" s="35"/>
      <c r="AL1653" s="35"/>
      <c r="AM1653" s="35"/>
      <c r="AN1653" s="35"/>
      <c r="AO1653" s="35"/>
      <c r="AP1653" s="35"/>
      <c r="AQ1653" s="35"/>
      <c r="AR1653" s="35"/>
      <c r="AS1653" s="35"/>
      <c r="AT1653" s="35"/>
      <c r="AU1653" s="35"/>
      <c r="AV1653" s="35"/>
      <c r="AW1653" s="35"/>
      <c r="AX1653" s="35"/>
      <c r="AY1653" s="35"/>
      <c r="AZ1653" s="35"/>
      <c r="BA1653" s="35"/>
      <c r="BB1653" s="35"/>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c r="BW1653" s="35"/>
      <c r="BX1653" s="35"/>
      <c r="BY1653" s="35"/>
      <c r="BZ1653" s="35"/>
      <c r="CA1653" s="35"/>
      <c r="CB1653" s="35"/>
      <c r="CC1653" s="35"/>
      <c r="CD1653" s="35"/>
      <c r="CE1653" s="35"/>
      <c r="CF1653" s="35"/>
      <c r="CG1653" s="35"/>
      <c r="CH1653" s="35"/>
      <c r="CI1653" s="35"/>
      <c r="CJ1653" s="35"/>
      <c r="CK1653" s="35"/>
      <c r="CL1653" s="35"/>
      <c r="CM1653" s="35"/>
      <c r="CN1653" s="35"/>
      <c r="CO1653" s="35"/>
      <c r="CP1653" s="35"/>
      <c r="CQ1653" s="35"/>
      <c r="CR1653" s="35"/>
      <c r="CS1653" s="35"/>
      <c r="CT1653" s="35"/>
      <c r="CU1653" s="35"/>
      <c r="CV1653" s="35"/>
      <c r="CW1653" s="35"/>
      <c r="CX1653" s="35"/>
      <c r="CY1653" s="35"/>
      <c r="CZ1653" s="35"/>
      <c r="DA1653" s="35"/>
      <c r="DB1653" s="35"/>
      <c r="DC1653" s="35"/>
      <c r="DD1653" s="35"/>
      <c r="DE1653" s="35"/>
      <c r="DF1653" s="35"/>
      <c r="DG1653" s="35"/>
      <c r="DH1653" s="35"/>
      <c r="DI1653" s="35"/>
      <c r="DJ1653" s="35"/>
      <c r="DK1653" s="35"/>
      <c r="DL1653" s="35"/>
      <c r="DM1653" s="35"/>
    </row>
    <row r="1654" spans="1:117">
      <c r="A1654" s="9"/>
      <c r="B1654" s="9"/>
      <c r="C1654" s="42"/>
      <c r="D1654" s="79"/>
      <c r="E1654" s="80"/>
      <c r="F1654" s="80"/>
      <c r="G1654" s="80"/>
      <c r="H1654" s="80"/>
      <c r="I1654" s="80"/>
      <c r="J1654" s="80"/>
      <c r="K1654" s="80"/>
      <c r="L1654" s="80"/>
      <c r="M1654" s="80"/>
      <c r="N1654" s="80"/>
      <c r="O1654" s="80"/>
      <c r="P1654" s="80"/>
      <c r="Q1654" s="80"/>
      <c r="R1654" s="80"/>
      <c r="S1654" s="80"/>
      <c r="T1654" s="35"/>
      <c r="U1654" s="35"/>
      <c r="V1654" s="35"/>
      <c r="W1654" s="35"/>
      <c r="X1654" s="35"/>
      <c r="Y1654" s="35"/>
      <c r="Z1654" s="35"/>
      <c r="AA1654" s="35"/>
      <c r="AB1654" s="35"/>
      <c r="AC1654" s="35"/>
      <c r="AD1654" s="35"/>
      <c r="AE1654" s="35"/>
      <c r="AF1654" s="35"/>
      <c r="AG1654" s="35"/>
      <c r="AH1654" s="35"/>
      <c r="AI1654" s="35"/>
      <c r="AJ1654" s="35"/>
      <c r="AK1654" s="35"/>
      <c r="AL1654" s="35"/>
      <c r="AM1654" s="35"/>
      <c r="AN1654" s="35"/>
      <c r="AO1654" s="35"/>
      <c r="AP1654" s="35"/>
      <c r="AQ1654" s="35"/>
      <c r="AR1654" s="35"/>
      <c r="AS1654" s="35"/>
      <c r="AT1654" s="35"/>
      <c r="AU1654" s="35"/>
      <c r="AV1654" s="35"/>
      <c r="AW1654" s="35"/>
      <c r="AX1654" s="35"/>
      <c r="AY1654" s="35"/>
      <c r="AZ1654" s="35"/>
      <c r="BA1654" s="35"/>
      <c r="BB1654" s="35"/>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c r="BW1654" s="35"/>
      <c r="BX1654" s="35"/>
      <c r="BY1654" s="35"/>
      <c r="BZ1654" s="35"/>
      <c r="CA1654" s="35"/>
      <c r="CB1654" s="35"/>
      <c r="CC1654" s="35"/>
      <c r="CD1654" s="35"/>
      <c r="CE1654" s="35"/>
      <c r="CF1654" s="35"/>
      <c r="CG1654" s="35"/>
      <c r="CH1654" s="35"/>
      <c r="CI1654" s="35"/>
      <c r="CJ1654" s="35"/>
      <c r="CK1654" s="35"/>
      <c r="CL1654" s="35"/>
      <c r="CM1654" s="35"/>
      <c r="CN1654" s="35"/>
      <c r="CO1654" s="35"/>
      <c r="CP1654" s="35"/>
      <c r="CQ1654" s="35"/>
      <c r="CR1654" s="35"/>
      <c r="CS1654" s="35"/>
      <c r="CT1654" s="35"/>
      <c r="CU1654" s="35"/>
      <c r="CV1654" s="35"/>
      <c r="CW1654" s="35"/>
      <c r="CX1654" s="35"/>
      <c r="CY1654" s="35"/>
      <c r="CZ1654" s="35"/>
      <c r="DA1654" s="35"/>
      <c r="DB1654" s="35"/>
      <c r="DC1654" s="35"/>
      <c r="DD1654" s="35"/>
      <c r="DE1654" s="35"/>
      <c r="DF1654" s="35"/>
      <c r="DG1654" s="35"/>
      <c r="DH1654" s="35"/>
      <c r="DI1654" s="35"/>
      <c r="DJ1654" s="35"/>
      <c r="DK1654" s="35"/>
      <c r="DL1654" s="35"/>
      <c r="DM1654" s="35"/>
    </row>
    <row r="1655" spans="1:117">
      <c r="A1655" s="9"/>
      <c r="B1655" s="9"/>
      <c r="C1655" s="42"/>
      <c r="D1655" s="79"/>
      <c r="E1655" s="80"/>
      <c r="F1655" s="80"/>
      <c r="G1655" s="80"/>
      <c r="H1655" s="80"/>
      <c r="I1655" s="80"/>
      <c r="J1655" s="80"/>
      <c r="K1655" s="80"/>
      <c r="L1655" s="80"/>
      <c r="M1655" s="80"/>
      <c r="N1655" s="80"/>
      <c r="O1655" s="80"/>
      <c r="P1655" s="80"/>
      <c r="Q1655" s="80"/>
      <c r="R1655" s="80"/>
      <c r="S1655" s="80"/>
      <c r="T1655" s="35"/>
      <c r="U1655" s="35"/>
      <c r="V1655" s="35"/>
      <c r="W1655" s="35"/>
      <c r="X1655" s="35"/>
      <c r="Y1655" s="35"/>
      <c r="Z1655" s="35"/>
      <c r="AA1655" s="35"/>
      <c r="AB1655" s="35"/>
      <c r="AC1655" s="35"/>
      <c r="AD1655" s="35"/>
      <c r="AE1655" s="35"/>
      <c r="AF1655" s="35"/>
      <c r="AG1655" s="35"/>
      <c r="AH1655" s="35"/>
      <c r="AI1655" s="35"/>
      <c r="AJ1655" s="35"/>
      <c r="AK1655" s="35"/>
      <c r="AL1655" s="35"/>
      <c r="AM1655" s="35"/>
      <c r="AN1655" s="35"/>
      <c r="AO1655" s="35"/>
      <c r="AP1655" s="35"/>
      <c r="AQ1655" s="35"/>
      <c r="AR1655" s="35"/>
      <c r="AS1655" s="35"/>
      <c r="AT1655" s="35"/>
      <c r="AU1655" s="35"/>
      <c r="AV1655" s="35"/>
      <c r="AW1655" s="35"/>
      <c r="AX1655" s="35"/>
      <c r="AY1655" s="35"/>
      <c r="AZ1655" s="35"/>
      <c r="BA1655" s="35"/>
      <c r="BB1655" s="35"/>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c r="BW1655" s="35"/>
      <c r="BX1655" s="35"/>
      <c r="BY1655" s="35"/>
      <c r="BZ1655" s="35"/>
      <c r="CA1655" s="35"/>
      <c r="CB1655" s="35"/>
      <c r="CC1655" s="35"/>
      <c r="CD1655" s="35"/>
      <c r="CE1655" s="35"/>
      <c r="CF1655" s="35"/>
      <c r="CG1655" s="35"/>
      <c r="CH1655" s="35"/>
      <c r="CI1655" s="35"/>
      <c r="CJ1655" s="35"/>
      <c r="CK1655" s="35"/>
      <c r="CL1655" s="35"/>
      <c r="CM1655" s="35"/>
      <c r="CN1655" s="35"/>
      <c r="CO1655" s="35"/>
      <c r="CP1655" s="35"/>
      <c r="CQ1655" s="35"/>
      <c r="CR1655" s="35"/>
      <c r="CS1655" s="35"/>
      <c r="CT1655" s="35"/>
      <c r="CU1655" s="35"/>
      <c r="CV1655" s="35"/>
      <c r="CW1655" s="35"/>
      <c r="CX1655" s="35"/>
      <c r="CY1655" s="35"/>
      <c r="CZ1655" s="35"/>
      <c r="DA1655" s="35"/>
      <c r="DB1655" s="35"/>
      <c r="DC1655" s="35"/>
      <c r="DD1655" s="35"/>
      <c r="DE1655" s="35"/>
      <c r="DF1655" s="35"/>
      <c r="DG1655" s="35"/>
      <c r="DH1655" s="35"/>
      <c r="DI1655" s="35"/>
      <c r="DJ1655" s="35"/>
      <c r="DK1655" s="35"/>
      <c r="DL1655" s="35"/>
      <c r="DM1655" s="35"/>
    </row>
    <row r="1656" spans="1:117">
      <c r="A1656" s="9"/>
      <c r="B1656" s="9"/>
      <c r="C1656" s="42"/>
      <c r="D1656" s="79"/>
      <c r="E1656" s="80"/>
      <c r="F1656" s="80"/>
      <c r="G1656" s="80"/>
      <c r="H1656" s="80"/>
      <c r="I1656" s="80"/>
      <c r="J1656" s="80"/>
      <c r="K1656" s="80"/>
      <c r="L1656" s="80"/>
      <c r="M1656" s="80"/>
      <c r="N1656" s="80"/>
      <c r="O1656" s="80"/>
      <c r="P1656" s="80"/>
      <c r="Q1656" s="80"/>
      <c r="R1656" s="80"/>
      <c r="S1656" s="80"/>
      <c r="T1656" s="35"/>
      <c r="U1656" s="35"/>
      <c r="V1656" s="35"/>
      <c r="W1656" s="35"/>
      <c r="X1656" s="35"/>
      <c r="Y1656" s="35"/>
      <c r="Z1656" s="35"/>
      <c r="AA1656" s="35"/>
      <c r="AB1656" s="35"/>
      <c r="AC1656" s="35"/>
      <c r="AD1656" s="35"/>
      <c r="AE1656" s="35"/>
      <c r="AF1656" s="35"/>
      <c r="AG1656" s="35"/>
      <c r="AH1656" s="35"/>
      <c r="AI1656" s="35"/>
      <c r="AJ1656" s="35"/>
      <c r="AK1656" s="35"/>
      <c r="AL1656" s="35"/>
      <c r="AM1656" s="35"/>
      <c r="AN1656" s="35"/>
      <c r="AO1656" s="35"/>
      <c r="AP1656" s="35"/>
      <c r="AQ1656" s="35"/>
      <c r="AR1656" s="35"/>
      <c r="AS1656" s="35"/>
      <c r="AT1656" s="35"/>
      <c r="AU1656" s="35"/>
      <c r="AV1656" s="35"/>
      <c r="AW1656" s="35"/>
      <c r="AX1656" s="35"/>
      <c r="AY1656" s="35"/>
      <c r="AZ1656" s="35"/>
      <c r="BA1656" s="35"/>
      <c r="BB1656" s="35"/>
      <c r="BC1656" s="35"/>
      <c r="BD1656" s="35"/>
      <c r="BE1656" s="35"/>
      <c r="BF1656" s="35"/>
      <c r="BG1656" s="35"/>
      <c r="BH1656" s="35"/>
      <c r="BI1656" s="35"/>
      <c r="BJ1656" s="35"/>
      <c r="BK1656" s="35"/>
      <c r="BL1656" s="35"/>
      <c r="BM1656" s="35"/>
      <c r="BN1656" s="35"/>
      <c r="BO1656" s="35"/>
      <c r="BP1656" s="35"/>
      <c r="BQ1656" s="35"/>
      <c r="BR1656" s="35"/>
      <c r="BS1656" s="35"/>
      <c r="BT1656" s="35"/>
      <c r="BU1656" s="35"/>
      <c r="BV1656" s="35"/>
      <c r="BW1656" s="35"/>
      <c r="BX1656" s="35"/>
      <c r="BY1656" s="35"/>
      <c r="BZ1656" s="35"/>
      <c r="CA1656" s="35"/>
      <c r="CB1656" s="35"/>
      <c r="CC1656" s="35"/>
      <c r="CD1656" s="35"/>
      <c r="CE1656" s="35"/>
      <c r="CF1656" s="35"/>
      <c r="CG1656" s="35"/>
      <c r="CH1656" s="35"/>
      <c r="CI1656" s="35"/>
      <c r="CJ1656" s="35"/>
      <c r="CK1656" s="35"/>
      <c r="CL1656" s="35"/>
      <c r="CM1656" s="35"/>
      <c r="CN1656" s="35"/>
      <c r="CO1656" s="35"/>
      <c r="CP1656" s="35"/>
      <c r="CQ1656" s="35"/>
      <c r="CR1656" s="35"/>
      <c r="CS1656" s="35"/>
      <c r="CT1656" s="35"/>
      <c r="CU1656" s="35"/>
      <c r="CV1656" s="35"/>
      <c r="CW1656" s="35"/>
      <c r="CX1656" s="35"/>
      <c r="CY1656" s="35"/>
      <c r="CZ1656" s="35"/>
      <c r="DA1656" s="35"/>
      <c r="DB1656" s="35"/>
      <c r="DC1656" s="35"/>
      <c r="DD1656" s="35"/>
      <c r="DE1656" s="35"/>
      <c r="DF1656" s="35"/>
      <c r="DG1656" s="35"/>
      <c r="DH1656" s="35"/>
      <c r="DI1656" s="35"/>
      <c r="DJ1656" s="35"/>
      <c r="DK1656" s="35"/>
      <c r="DL1656" s="35"/>
      <c r="DM1656" s="35"/>
    </row>
    <row r="1657" spans="1:117">
      <c r="A1657" s="9"/>
      <c r="B1657" s="9"/>
      <c r="C1657" s="42"/>
      <c r="D1657" s="79"/>
      <c r="E1657" s="80"/>
      <c r="F1657" s="80"/>
      <c r="G1657" s="80"/>
      <c r="H1657" s="80"/>
      <c r="I1657" s="80"/>
      <c r="J1657" s="80"/>
      <c r="K1657" s="80"/>
      <c r="L1657" s="80"/>
      <c r="M1657" s="80"/>
      <c r="N1657" s="80"/>
      <c r="O1657" s="80"/>
      <c r="P1657" s="80"/>
      <c r="Q1657" s="80"/>
      <c r="R1657" s="80"/>
      <c r="S1657" s="80"/>
      <c r="T1657" s="35"/>
      <c r="U1657" s="35"/>
      <c r="V1657" s="35"/>
      <c r="W1657" s="35"/>
      <c r="X1657" s="35"/>
      <c r="Y1657" s="35"/>
      <c r="Z1657" s="35"/>
      <c r="AA1657" s="35"/>
      <c r="AB1657" s="35"/>
      <c r="AC1657" s="35"/>
      <c r="AD1657" s="35"/>
      <c r="AE1657" s="35"/>
      <c r="AF1657" s="35"/>
      <c r="AG1657" s="35"/>
      <c r="AH1657" s="35"/>
      <c r="AI1657" s="35"/>
      <c r="AJ1657" s="35"/>
      <c r="AK1657" s="35"/>
      <c r="AL1657" s="35"/>
      <c r="AM1657" s="35"/>
      <c r="AN1657" s="35"/>
      <c r="AO1657" s="35"/>
      <c r="AP1657" s="35"/>
      <c r="AQ1657" s="35"/>
      <c r="AR1657" s="35"/>
      <c r="AS1657" s="35"/>
      <c r="AT1657" s="35"/>
      <c r="AU1657" s="35"/>
      <c r="AV1657" s="35"/>
      <c r="AW1657" s="35"/>
      <c r="AX1657" s="35"/>
      <c r="AY1657" s="35"/>
      <c r="AZ1657" s="35"/>
      <c r="BA1657" s="35"/>
      <c r="BB1657" s="35"/>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c r="BW1657" s="35"/>
      <c r="BX1657" s="35"/>
      <c r="BY1657" s="35"/>
      <c r="BZ1657" s="35"/>
      <c r="CA1657" s="35"/>
      <c r="CB1657" s="35"/>
      <c r="CC1657" s="35"/>
      <c r="CD1657" s="35"/>
      <c r="CE1657" s="35"/>
      <c r="CF1657" s="35"/>
      <c r="CG1657" s="35"/>
      <c r="CH1657" s="35"/>
      <c r="CI1657" s="35"/>
      <c r="CJ1657" s="35"/>
      <c r="CK1657" s="35"/>
      <c r="CL1657" s="35"/>
      <c r="CM1657" s="35"/>
      <c r="CN1657" s="35"/>
      <c r="CO1657" s="35"/>
      <c r="CP1657" s="35"/>
      <c r="CQ1657" s="35"/>
      <c r="CR1657" s="35"/>
      <c r="CS1657" s="35"/>
      <c r="CT1657" s="35"/>
      <c r="CU1657" s="35"/>
      <c r="CV1657" s="35"/>
      <c r="CW1657" s="35"/>
      <c r="CX1657" s="35"/>
      <c r="CY1657" s="35"/>
      <c r="CZ1657" s="35"/>
      <c r="DA1657" s="35"/>
      <c r="DB1657" s="35"/>
      <c r="DC1657" s="35"/>
      <c r="DD1657" s="35"/>
      <c r="DE1657" s="35"/>
      <c r="DF1657" s="35"/>
      <c r="DG1657" s="35"/>
      <c r="DH1657" s="35"/>
      <c r="DI1657" s="35"/>
      <c r="DJ1657" s="35"/>
      <c r="DK1657" s="35"/>
      <c r="DL1657" s="35"/>
      <c r="DM1657" s="35"/>
    </row>
    <row r="1658" spans="1:117">
      <c r="A1658" s="9"/>
      <c r="B1658" s="9"/>
      <c r="C1658" s="42"/>
      <c r="D1658" s="79"/>
      <c r="E1658" s="80"/>
      <c r="F1658" s="80"/>
      <c r="G1658" s="80"/>
      <c r="H1658" s="80"/>
      <c r="I1658" s="80"/>
      <c r="J1658" s="80"/>
      <c r="K1658" s="80"/>
      <c r="L1658" s="80"/>
      <c r="M1658" s="80"/>
      <c r="N1658" s="80"/>
      <c r="O1658" s="80"/>
      <c r="P1658" s="80"/>
      <c r="Q1658" s="80"/>
      <c r="R1658" s="80"/>
      <c r="S1658" s="80"/>
      <c r="T1658" s="35"/>
      <c r="U1658" s="35"/>
      <c r="V1658" s="35"/>
      <c r="W1658" s="35"/>
      <c r="X1658" s="35"/>
      <c r="Y1658" s="35"/>
      <c r="Z1658" s="35"/>
      <c r="AA1658" s="35"/>
      <c r="AB1658" s="35"/>
      <c r="AC1658" s="35"/>
      <c r="AD1658" s="35"/>
      <c r="AE1658" s="35"/>
      <c r="AF1658" s="35"/>
      <c r="AG1658" s="35"/>
      <c r="AH1658" s="35"/>
      <c r="AI1658" s="35"/>
      <c r="AJ1658" s="35"/>
      <c r="AK1658" s="35"/>
      <c r="AL1658" s="35"/>
      <c r="AM1658" s="35"/>
      <c r="AN1658" s="35"/>
      <c r="AO1658" s="35"/>
      <c r="AP1658" s="35"/>
      <c r="AQ1658" s="35"/>
      <c r="AR1658" s="35"/>
      <c r="AS1658" s="35"/>
      <c r="AT1658" s="35"/>
      <c r="AU1658" s="35"/>
      <c r="AV1658" s="35"/>
      <c r="AW1658" s="35"/>
      <c r="AX1658" s="35"/>
      <c r="AY1658" s="35"/>
      <c r="AZ1658" s="35"/>
      <c r="BA1658" s="35"/>
      <c r="BB1658" s="35"/>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c r="BW1658" s="35"/>
      <c r="BX1658" s="35"/>
      <c r="BY1658" s="35"/>
      <c r="BZ1658" s="35"/>
      <c r="CA1658" s="35"/>
      <c r="CB1658" s="35"/>
      <c r="CC1658" s="35"/>
      <c r="CD1658" s="35"/>
      <c r="CE1658" s="35"/>
      <c r="CF1658" s="35"/>
      <c r="CG1658" s="35"/>
      <c r="CH1658" s="35"/>
      <c r="CI1658" s="35"/>
      <c r="CJ1658" s="35"/>
      <c r="CK1658" s="35"/>
      <c r="CL1658" s="35"/>
      <c r="CM1658" s="35"/>
      <c r="CN1658" s="35"/>
      <c r="CO1658" s="35"/>
      <c r="CP1658" s="35"/>
      <c r="CQ1658" s="35"/>
      <c r="CR1658" s="35"/>
      <c r="CS1658" s="35"/>
      <c r="CT1658" s="35"/>
      <c r="CU1658" s="35"/>
      <c r="CV1658" s="35"/>
      <c r="CW1658" s="35"/>
      <c r="CX1658" s="35"/>
      <c r="CY1658" s="35"/>
      <c r="CZ1658" s="35"/>
      <c r="DA1658" s="35"/>
      <c r="DB1658" s="35"/>
      <c r="DC1658" s="35"/>
      <c r="DD1658" s="35"/>
      <c r="DE1658" s="35"/>
      <c r="DF1658" s="35"/>
      <c r="DG1658" s="35"/>
      <c r="DH1658" s="35"/>
      <c r="DI1658" s="35"/>
      <c r="DJ1658" s="35"/>
      <c r="DK1658" s="35"/>
      <c r="DL1658" s="35"/>
      <c r="DM1658" s="35"/>
    </row>
    <row r="1659" spans="1:117">
      <c r="A1659" s="9"/>
      <c r="B1659" s="9"/>
      <c r="C1659" s="42"/>
      <c r="D1659" s="79"/>
      <c r="E1659" s="80"/>
      <c r="F1659" s="80"/>
      <c r="G1659" s="80"/>
      <c r="H1659" s="80"/>
      <c r="I1659" s="80"/>
      <c r="J1659" s="80"/>
      <c r="K1659" s="80"/>
      <c r="L1659" s="80"/>
      <c r="M1659" s="80"/>
      <c r="N1659" s="80"/>
      <c r="O1659" s="80"/>
      <c r="P1659" s="80"/>
      <c r="Q1659" s="80"/>
      <c r="R1659" s="80"/>
      <c r="S1659" s="80"/>
      <c r="T1659" s="35"/>
      <c r="U1659" s="35"/>
      <c r="V1659" s="35"/>
      <c r="W1659" s="35"/>
      <c r="X1659" s="35"/>
      <c r="Y1659" s="35"/>
      <c r="Z1659" s="35"/>
      <c r="AA1659" s="35"/>
      <c r="AB1659" s="35"/>
      <c r="AC1659" s="35"/>
      <c r="AD1659" s="35"/>
      <c r="AE1659" s="35"/>
      <c r="AF1659" s="35"/>
      <c r="AG1659" s="35"/>
      <c r="AH1659" s="35"/>
      <c r="AI1659" s="35"/>
      <c r="AJ1659" s="35"/>
      <c r="AK1659" s="35"/>
      <c r="AL1659" s="35"/>
      <c r="AM1659" s="35"/>
      <c r="AN1659" s="35"/>
      <c r="AO1659" s="35"/>
      <c r="AP1659" s="35"/>
      <c r="AQ1659" s="35"/>
      <c r="AR1659" s="35"/>
      <c r="AS1659" s="35"/>
      <c r="AT1659" s="35"/>
      <c r="AU1659" s="35"/>
      <c r="AV1659" s="35"/>
      <c r="AW1659" s="35"/>
      <c r="AX1659" s="35"/>
      <c r="AY1659" s="35"/>
      <c r="AZ1659" s="35"/>
      <c r="BA1659" s="35"/>
      <c r="BB1659" s="35"/>
      <c r="BC1659" s="35"/>
      <c r="BD1659" s="35"/>
      <c r="BE1659" s="35"/>
      <c r="BF1659" s="35"/>
      <c r="BG1659" s="35"/>
      <c r="BH1659" s="35"/>
      <c r="BI1659" s="35"/>
      <c r="BJ1659" s="35"/>
      <c r="BK1659" s="35"/>
      <c r="BL1659" s="35"/>
      <c r="BM1659" s="35"/>
      <c r="BN1659" s="35"/>
      <c r="BO1659" s="35"/>
      <c r="BP1659" s="35"/>
      <c r="BQ1659" s="35"/>
      <c r="BR1659" s="35"/>
      <c r="BS1659" s="35"/>
      <c r="BT1659" s="35"/>
      <c r="BU1659" s="35"/>
      <c r="BV1659" s="35"/>
      <c r="BW1659" s="35"/>
      <c r="BX1659" s="35"/>
      <c r="BY1659" s="35"/>
      <c r="BZ1659" s="35"/>
      <c r="CA1659" s="35"/>
      <c r="CB1659" s="35"/>
      <c r="CC1659" s="35"/>
      <c r="CD1659" s="35"/>
      <c r="CE1659" s="35"/>
      <c r="CF1659" s="35"/>
      <c r="CG1659" s="35"/>
      <c r="CH1659" s="35"/>
      <c r="CI1659" s="35"/>
      <c r="CJ1659" s="35"/>
      <c r="CK1659" s="35"/>
      <c r="CL1659" s="35"/>
      <c r="CM1659" s="35"/>
      <c r="CN1659" s="35"/>
      <c r="CO1659" s="35"/>
      <c r="CP1659" s="35"/>
      <c r="CQ1659" s="35"/>
      <c r="CR1659" s="35"/>
      <c r="CS1659" s="35"/>
      <c r="CT1659" s="35"/>
      <c r="CU1659" s="35"/>
      <c r="CV1659" s="35"/>
      <c r="CW1659" s="35"/>
      <c r="CX1659" s="35"/>
      <c r="CY1659" s="35"/>
      <c r="CZ1659" s="35"/>
      <c r="DA1659" s="35"/>
      <c r="DB1659" s="35"/>
      <c r="DC1659" s="35"/>
      <c r="DD1659" s="35"/>
      <c r="DE1659" s="35"/>
      <c r="DF1659" s="35"/>
      <c r="DG1659" s="35"/>
      <c r="DH1659" s="35"/>
      <c r="DI1659" s="35"/>
      <c r="DJ1659" s="35"/>
      <c r="DK1659" s="35"/>
      <c r="DL1659" s="35"/>
      <c r="DM1659" s="35"/>
    </row>
    <row r="1660" spans="1:117">
      <c r="A1660" s="9"/>
      <c r="B1660" s="9"/>
      <c r="C1660" s="42"/>
      <c r="D1660" s="79"/>
      <c r="E1660" s="80"/>
      <c r="F1660" s="80"/>
      <c r="G1660" s="80"/>
      <c r="H1660" s="80"/>
      <c r="I1660" s="80"/>
      <c r="J1660" s="80"/>
      <c r="K1660" s="80"/>
      <c r="L1660" s="80"/>
      <c r="M1660" s="80"/>
      <c r="N1660" s="80"/>
      <c r="O1660" s="80"/>
      <c r="P1660" s="80"/>
      <c r="Q1660" s="80"/>
      <c r="R1660" s="80"/>
      <c r="S1660" s="80"/>
      <c r="T1660" s="35"/>
      <c r="U1660" s="35"/>
      <c r="V1660" s="35"/>
      <c r="W1660" s="35"/>
      <c r="X1660" s="35"/>
      <c r="Y1660" s="35"/>
      <c r="Z1660" s="35"/>
      <c r="AA1660" s="35"/>
      <c r="AB1660" s="35"/>
      <c r="AC1660" s="35"/>
      <c r="AD1660" s="35"/>
      <c r="AE1660" s="35"/>
      <c r="AF1660" s="35"/>
      <c r="AG1660" s="35"/>
      <c r="AH1660" s="35"/>
      <c r="AI1660" s="35"/>
      <c r="AJ1660" s="35"/>
      <c r="AK1660" s="35"/>
      <c r="AL1660" s="35"/>
      <c r="AM1660" s="35"/>
      <c r="AN1660" s="35"/>
      <c r="AO1660" s="35"/>
      <c r="AP1660" s="35"/>
      <c r="AQ1660" s="35"/>
      <c r="AR1660" s="35"/>
      <c r="AS1660" s="35"/>
      <c r="AT1660" s="35"/>
      <c r="AU1660" s="35"/>
      <c r="AV1660" s="35"/>
      <c r="AW1660" s="35"/>
      <c r="AX1660" s="35"/>
      <c r="AY1660" s="35"/>
      <c r="AZ1660" s="35"/>
      <c r="BA1660" s="35"/>
      <c r="BB1660" s="35"/>
      <c r="BC1660" s="35"/>
      <c r="BD1660" s="35"/>
      <c r="BE1660" s="35"/>
      <c r="BF1660" s="35"/>
      <c r="BG1660" s="35"/>
      <c r="BH1660" s="35"/>
      <c r="BI1660" s="35"/>
      <c r="BJ1660" s="35"/>
      <c r="BK1660" s="35"/>
      <c r="BL1660" s="35"/>
      <c r="BM1660" s="35"/>
      <c r="BN1660" s="35"/>
      <c r="BO1660" s="35"/>
      <c r="BP1660" s="35"/>
      <c r="BQ1660" s="35"/>
      <c r="BR1660" s="35"/>
      <c r="BS1660" s="35"/>
      <c r="BT1660" s="35"/>
      <c r="BU1660" s="35"/>
      <c r="BV1660" s="35"/>
      <c r="BW1660" s="35"/>
      <c r="BX1660" s="35"/>
      <c r="BY1660" s="35"/>
      <c r="BZ1660" s="35"/>
      <c r="CA1660" s="35"/>
      <c r="CB1660" s="35"/>
      <c r="CC1660" s="35"/>
      <c r="CD1660" s="35"/>
      <c r="CE1660" s="35"/>
      <c r="CF1660" s="35"/>
      <c r="CG1660" s="35"/>
      <c r="CH1660" s="35"/>
      <c r="CI1660" s="35"/>
      <c r="CJ1660" s="35"/>
      <c r="CK1660" s="35"/>
      <c r="CL1660" s="35"/>
      <c r="CM1660" s="35"/>
      <c r="CN1660" s="35"/>
      <c r="CO1660" s="35"/>
      <c r="CP1660" s="35"/>
      <c r="CQ1660" s="35"/>
      <c r="CR1660" s="35"/>
      <c r="CS1660" s="35"/>
      <c r="CT1660" s="35"/>
      <c r="CU1660" s="35"/>
      <c r="CV1660" s="35"/>
      <c r="CW1660" s="35"/>
      <c r="CX1660" s="35"/>
      <c r="CY1660" s="35"/>
      <c r="CZ1660" s="35"/>
      <c r="DA1660" s="35"/>
      <c r="DB1660" s="35"/>
      <c r="DC1660" s="35"/>
      <c r="DD1660" s="35"/>
      <c r="DE1660" s="35"/>
      <c r="DF1660" s="35"/>
      <c r="DG1660" s="35"/>
      <c r="DH1660" s="35"/>
      <c r="DI1660" s="35"/>
      <c r="DJ1660" s="35"/>
      <c r="DK1660" s="35"/>
      <c r="DL1660" s="35"/>
      <c r="DM1660" s="35"/>
    </row>
    <row r="1661" spans="1:117">
      <c r="A1661" s="9"/>
      <c r="B1661" s="9"/>
      <c r="C1661" s="42"/>
      <c r="D1661" s="79"/>
      <c r="E1661" s="80"/>
      <c r="F1661" s="80"/>
      <c r="G1661" s="80"/>
      <c r="H1661" s="80"/>
      <c r="I1661" s="80"/>
      <c r="J1661" s="80"/>
      <c r="K1661" s="80"/>
      <c r="L1661" s="80"/>
      <c r="M1661" s="80"/>
      <c r="N1661" s="80"/>
      <c r="O1661" s="80"/>
      <c r="P1661" s="80"/>
      <c r="Q1661" s="80"/>
      <c r="R1661" s="80"/>
      <c r="S1661" s="80"/>
      <c r="T1661" s="35"/>
      <c r="U1661" s="35"/>
      <c r="V1661" s="35"/>
      <c r="W1661" s="35"/>
      <c r="X1661" s="35"/>
      <c r="Y1661" s="35"/>
      <c r="Z1661" s="35"/>
      <c r="AA1661" s="35"/>
      <c r="AB1661" s="35"/>
      <c r="AC1661" s="35"/>
      <c r="AD1661" s="35"/>
      <c r="AE1661" s="35"/>
      <c r="AF1661" s="35"/>
      <c r="AG1661" s="35"/>
      <c r="AH1661" s="35"/>
      <c r="AI1661" s="35"/>
      <c r="AJ1661" s="35"/>
      <c r="AK1661" s="35"/>
      <c r="AL1661" s="35"/>
      <c r="AM1661" s="35"/>
      <c r="AN1661" s="35"/>
      <c r="AO1661" s="35"/>
      <c r="AP1661" s="35"/>
      <c r="AQ1661" s="35"/>
      <c r="AR1661" s="35"/>
      <c r="AS1661" s="35"/>
      <c r="AT1661" s="35"/>
      <c r="AU1661" s="35"/>
      <c r="AV1661" s="35"/>
      <c r="AW1661" s="35"/>
      <c r="AX1661" s="35"/>
      <c r="AY1661" s="35"/>
      <c r="AZ1661" s="35"/>
      <c r="BA1661" s="35"/>
      <c r="BB1661" s="35"/>
      <c r="BC1661" s="35"/>
      <c r="BD1661" s="35"/>
      <c r="BE1661" s="35"/>
      <c r="BF1661" s="35"/>
      <c r="BG1661" s="35"/>
      <c r="BH1661" s="35"/>
      <c r="BI1661" s="35"/>
      <c r="BJ1661" s="35"/>
      <c r="BK1661" s="35"/>
      <c r="BL1661" s="35"/>
      <c r="BM1661" s="35"/>
      <c r="BN1661" s="35"/>
      <c r="BO1661" s="35"/>
      <c r="BP1661" s="35"/>
      <c r="BQ1661" s="35"/>
      <c r="BR1661" s="35"/>
      <c r="BS1661" s="35"/>
      <c r="BT1661" s="35"/>
      <c r="BU1661" s="35"/>
      <c r="BV1661" s="35"/>
      <c r="BW1661" s="35"/>
      <c r="BX1661" s="35"/>
      <c r="BY1661" s="35"/>
      <c r="BZ1661" s="35"/>
      <c r="CA1661" s="35"/>
      <c r="CB1661" s="35"/>
      <c r="CC1661" s="35"/>
      <c r="CD1661" s="35"/>
      <c r="CE1661" s="35"/>
      <c r="CF1661" s="35"/>
      <c r="CG1661" s="35"/>
      <c r="CH1661" s="35"/>
      <c r="CI1661" s="35"/>
      <c r="CJ1661" s="35"/>
      <c r="CK1661" s="35"/>
      <c r="CL1661" s="35"/>
      <c r="CM1661" s="35"/>
      <c r="CN1661" s="35"/>
      <c r="CO1661" s="35"/>
      <c r="CP1661" s="35"/>
      <c r="CQ1661" s="35"/>
      <c r="CR1661" s="35"/>
      <c r="CS1661" s="35"/>
      <c r="CT1661" s="35"/>
      <c r="CU1661" s="35"/>
      <c r="CV1661" s="35"/>
      <c r="CW1661" s="35"/>
      <c r="CX1661" s="35"/>
      <c r="CY1661" s="35"/>
      <c r="CZ1661" s="35"/>
      <c r="DA1661" s="35"/>
      <c r="DB1661" s="35"/>
      <c r="DC1661" s="35"/>
      <c r="DD1661" s="35"/>
      <c r="DE1661" s="35"/>
      <c r="DF1661" s="35"/>
      <c r="DG1661" s="35"/>
      <c r="DH1661" s="35"/>
      <c r="DI1661" s="35"/>
      <c r="DJ1661" s="35"/>
      <c r="DK1661" s="35"/>
      <c r="DL1661" s="35"/>
      <c r="DM1661" s="35"/>
    </row>
    <row r="1662" spans="1:117">
      <c r="A1662" s="9"/>
      <c r="B1662" s="9"/>
      <c r="C1662" s="42"/>
      <c r="D1662" s="79"/>
      <c r="E1662" s="80"/>
      <c r="F1662" s="80"/>
      <c r="G1662" s="80"/>
      <c r="H1662" s="80"/>
      <c r="I1662" s="80"/>
      <c r="J1662" s="80"/>
      <c r="K1662" s="80"/>
      <c r="L1662" s="80"/>
      <c r="M1662" s="80"/>
      <c r="N1662" s="80"/>
      <c r="O1662" s="80"/>
      <c r="P1662" s="80"/>
      <c r="Q1662" s="80"/>
      <c r="R1662" s="80"/>
      <c r="S1662" s="80"/>
      <c r="T1662" s="35"/>
      <c r="U1662" s="35"/>
      <c r="V1662" s="35"/>
      <c r="W1662" s="35"/>
      <c r="X1662" s="35"/>
      <c r="Y1662" s="35"/>
      <c r="Z1662" s="35"/>
      <c r="AA1662" s="35"/>
      <c r="AB1662" s="35"/>
      <c r="AC1662" s="35"/>
      <c r="AD1662" s="35"/>
      <c r="AE1662" s="35"/>
      <c r="AF1662" s="35"/>
      <c r="AG1662" s="35"/>
      <c r="AH1662" s="35"/>
      <c r="AI1662" s="35"/>
      <c r="AJ1662" s="35"/>
      <c r="AK1662" s="35"/>
      <c r="AL1662" s="35"/>
      <c r="AM1662" s="35"/>
      <c r="AN1662" s="35"/>
      <c r="AO1662" s="35"/>
      <c r="AP1662" s="35"/>
      <c r="AQ1662" s="35"/>
      <c r="AR1662" s="35"/>
      <c r="AS1662" s="35"/>
      <c r="AT1662" s="35"/>
      <c r="AU1662" s="35"/>
      <c r="AV1662" s="35"/>
      <c r="AW1662" s="35"/>
      <c r="AX1662" s="35"/>
      <c r="AY1662" s="35"/>
      <c r="AZ1662" s="35"/>
      <c r="BA1662" s="35"/>
      <c r="BB1662" s="35"/>
      <c r="BC1662" s="35"/>
      <c r="BD1662" s="35"/>
      <c r="BE1662" s="35"/>
      <c r="BF1662" s="35"/>
      <c r="BG1662" s="35"/>
      <c r="BH1662" s="35"/>
      <c r="BI1662" s="35"/>
      <c r="BJ1662" s="35"/>
      <c r="BK1662" s="35"/>
      <c r="BL1662" s="35"/>
      <c r="BM1662" s="35"/>
      <c r="BN1662" s="35"/>
      <c r="BO1662" s="35"/>
      <c r="BP1662" s="35"/>
      <c r="BQ1662" s="35"/>
      <c r="BR1662" s="35"/>
      <c r="BS1662" s="35"/>
      <c r="BT1662" s="35"/>
      <c r="BU1662" s="35"/>
      <c r="BV1662" s="35"/>
      <c r="BW1662" s="35"/>
      <c r="BX1662" s="35"/>
      <c r="BY1662" s="35"/>
      <c r="BZ1662" s="35"/>
      <c r="CA1662" s="35"/>
      <c r="CB1662" s="35"/>
      <c r="CC1662" s="35"/>
      <c r="CD1662" s="35"/>
      <c r="CE1662" s="35"/>
      <c r="CF1662" s="35"/>
      <c r="CG1662" s="35"/>
      <c r="CH1662" s="35"/>
      <c r="CI1662" s="35"/>
      <c r="CJ1662" s="35"/>
      <c r="CK1662" s="35"/>
      <c r="CL1662" s="35"/>
      <c r="CM1662" s="35"/>
      <c r="CN1662" s="35"/>
      <c r="CO1662" s="35"/>
      <c r="CP1662" s="35"/>
      <c r="CQ1662" s="35"/>
      <c r="CR1662" s="35"/>
      <c r="CS1662" s="35"/>
      <c r="CT1662" s="35"/>
      <c r="CU1662" s="35"/>
      <c r="CV1662" s="35"/>
      <c r="CW1662" s="35"/>
      <c r="CX1662" s="35"/>
      <c r="CY1662" s="35"/>
      <c r="CZ1662" s="35"/>
      <c r="DA1662" s="35"/>
      <c r="DB1662" s="35"/>
      <c r="DC1662" s="35"/>
      <c r="DD1662" s="35"/>
      <c r="DE1662" s="35"/>
      <c r="DF1662" s="35"/>
      <c r="DG1662" s="35"/>
      <c r="DH1662" s="35"/>
      <c r="DI1662" s="35"/>
      <c r="DJ1662" s="35"/>
      <c r="DK1662" s="35"/>
      <c r="DL1662" s="35"/>
      <c r="DM1662" s="35"/>
    </row>
    <row r="1663" spans="1:117">
      <c r="A1663" s="9"/>
      <c r="B1663" s="9"/>
      <c r="C1663" s="42"/>
      <c r="D1663" s="79"/>
      <c r="E1663" s="80"/>
      <c r="F1663" s="80"/>
      <c r="G1663" s="80"/>
      <c r="H1663" s="80"/>
      <c r="I1663" s="80"/>
      <c r="J1663" s="80"/>
      <c r="K1663" s="80"/>
      <c r="L1663" s="80"/>
      <c r="M1663" s="80"/>
      <c r="N1663" s="80"/>
      <c r="O1663" s="80"/>
      <c r="P1663" s="80"/>
      <c r="Q1663" s="80"/>
      <c r="R1663" s="80"/>
      <c r="S1663" s="80"/>
      <c r="T1663" s="35"/>
      <c r="U1663" s="35"/>
      <c r="V1663" s="35"/>
      <c r="W1663" s="35"/>
      <c r="X1663" s="35"/>
      <c r="Y1663" s="35"/>
      <c r="Z1663" s="35"/>
      <c r="AA1663" s="35"/>
      <c r="AB1663" s="35"/>
      <c r="AC1663" s="35"/>
      <c r="AD1663" s="35"/>
      <c r="AE1663" s="35"/>
      <c r="AF1663" s="35"/>
      <c r="AG1663" s="35"/>
      <c r="AH1663" s="35"/>
      <c r="AI1663" s="35"/>
      <c r="AJ1663" s="35"/>
      <c r="AK1663" s="35"/>
      <c r="AL1663" s="35"/>
      <c r="AM1663" s="35"/>
      <c r="AN1663" s="35"/>
      <c r="AO1663" s="35"/>
      <c r="AP1663" s="35"/>
      <c r="AQ1663" s="35"/>
      <c r="AR1663" s="35"/>
      <c r="AS1663" s="35"/>
      <c r="AT1663" s="35"/>
      <c r="AU1663" s="35"/>
      <c r="AV1663" s="35"/>
      <c r="AW1663" s="35"/>
      <c r="AX1663" s="35"/>
      <c r="AY1663" s="35"/>
      <c r="AZ1663" s="35"/>
      <c r="BA1663" s="35"/>
      <c r="BB1663" s="35"/>
      <c r="BC1663" s="35"/>
      <c r="BD1663" s="35"/>
      <c r="BE1663" s="35"/>
      <c r="BF1663" s="35"/>
      <c r="BG1663" s="35"/>
      <c r="BH1663" s="35"/>
      <c r="BI1663" s="35"/>
      <c r="BJ1663" s="35"/>
      <c r="BK1663" s="35"/>
      <c r="BL1663" s="35"/>
      <c r="BM1663" s="35"/>
      <c r="BN1663" s="35"/>
      <c r="BO1663" s="35"/>
      <c r="BP1663" s="35"/>
      <c r="BQ1663" s="35"/>
      <c r="BR1663" s="35"/>
      <c r="BS1663" s="35"/>
      <c r="BT1663" s="35"/>
      <c r="BU1663" s="35"/>
      <c r="BV1663" s="35"/>
      <c r="BW1663" s="35"/>
      <c r="BX1663" s="35"/>
      <c r="BY1663" s="35"/>
      <c r="BZ1663" s="35"/>
      <c r="CA1663" s="35"/>
      <c r="CB1663" s="35"/>
      <c r="CC1663" s="35"/>
      <c r="CD1663" s="35"/>
      <c r="CE1663" s="35"/>
      <c r="CF1663" s="35"/>
      <c r="CG1663" s="35"/>
      <c r="CH1663" s="35"/>
      <c r="CI1663" s="35"/>
      <c r="CJ1663" s="35"/>
      <c r="CK1663" s="35"/>
      <c r="CL1663" s="35"/>
      <c r="CM1663" s="35"/>
      <c r="CN1663" s="35"/>
      <c r="CO1663" s="35"/>
      <c r="CP1663" s="35"/>
      <c r="CQ1663" s="35"/>
      <c r="CR1663" s="35"/>
      <c r="CS1663" s="35"/>
      <c r="CT1663" s="35"/>
      <c r="CU1663" s="35"/>
      <c r="CV1663" s="35"/>
      <c r="CW1663" s="35"/>
      <c r="CX1663" s="35"/>
      <c r="CY1663" s="35"/>
      <c r="CZ1663" s="35"/>
      <c r="DA1663" s="35"/>
      <c r="DB1663" s="35"/>
      <c r="DC1663" s="35"/>
      <c r="DD1663" s="35"/>
      <c r="DE1663" s="35"/>
      <c r="DF1663" s="35"/>
      <c r="DG1663" s="35"/>
      <c r="DH1663" s="35"/>
      <c r="DI1663" s="35"/>
      <c r="DJ1663" s="35"/>
      <c r="DK1663" s="35"/>
      <c r="DL1663" s="35"/>
      <c r="DM1663" s="35"/>
    </row>
    <row r="1664" spans="1:117">
      <c r="A1664" s="9"/>
      <c r="B1664" s="9"/>
      <c r="C1664" s="42"/>
      <c r="D1664" s="79"/>
      <c r="E1664" s="80"/>
      <c r="F1664" s="80"/>
      <c r="G1664" s="80"/>
      <c r="H1664" s="80"/>
      <c r="I1664" s="80"/>
      <c r="J1664" s="80"/>
      <c r="K1664" s="80"/>
      <c r="L1664" s="80"/>
      <c r="M1664" s="80"/>
      <c r="N1664" s="80"/>
      <c r="O1664" s="80"/>
      <c r="P1664" s="80"/>
      <c r="Q1664" s="80"/>
      <c r="R1664" s="80"/>
      <c r="S1664" s="80"/>
      <c r="T1664" s="35"/>
      <c r="U1664" s="35"/>
      <c r="V1664" s="35"/>
      <c r="W1664" s="35"/>
      <c r="X1664" s="35"/>
      <c r="Y1664" s="35"/>
      <c r="Z1664" s="35"/>
      <c r="AA1664" s="35"/>
      <c r="AB1664" s="35"/>
      <c r="AC1664" s="35"/>
      <c r="AD1664" s="35"/>
      <c r="AE1664" s="35"/>
      <c r="AF1664" s="35"/>
      <c r="AG1664" s="35"/>
      <c r="AH1664" s="35"/>
      <c r="AI1664" s="35"/>
      <c r="AJ1664" s="35"/>
      <c r="AK1664" s="35"/>
      <c r="AL1664" s="35"/>
      <c r="AM1664" s="35"/>
      <c r="AN1664" s="35"/>
      <c r="AO1664" s="35"/>
      <c r="AP1664" s="35"/>
      <c r="AQ1664" s="35"/>
      <c r="AR1664" s="35"/>
      <c r="AS1664" s="35"/>
      <c r="AT1664" s="35"/>
      <c r="AU1664" s="35"/>
      <c r="AV1664" s="35"/>
      <c r="AW1664" s="35"/>
      <c r="AX1664" s="35"/>
      <c r="AY1664" s="35"/>
      <c r="AZ1664" s="35"/>
      <c r="BA1664" s="35"/>
      <c r="BB1664" s="35"/>
      <c r="BC1664" s="35"/>
      <c r="BD1664" s="35"/>
      <c r="BE1664" s="35"/>
      <c r="BF1664" s="35"/>
      <c r="BG1664" s="35"/>
      <c r="BH1664" s="35"/>
      <c r="BI1664" s="35"/>
      <c r="BJ1664" s="35"/>
      <c r="BK1664" s="35"/>
      <c r="BL1664" s="35"/>
      <c r="BM1664" s="35"/>
      <c r="BN1664" s="35"/>
      <c r="BO1664" s="35"/>
      <c r="BP1664" s="35"/>
      <c r="BQ1664" s="35"/>
      <c r="BR1664" s="35"/>
      <c r="BS1664" s="35"/>
      <c r="BT1664" s="35"/>
      <c r="BU1664" s="35"/>
      <c r="BV1664" s="35"/>
      <c r="BW1664" s="35"/>
      <c r="BX1664" s="35"/>
      <c r="BY1664" s="35"/>
      <c r="BZ1664" s="35"/>
      <c r="CA1664" s="35"/>
      <c r="CB1664" s="35"/>
      <c r="CC1664" s="35"/>
      <c r="CD1664" s="35"/>
      <c r="CE1664" s="35"/>
      <c r="CF1664" s="35"/>
      <c r="CG1664" s="35"/>
      <c r="CH1664" s="35"/>
      <c r="CI1664" s="35"/>
      <c r="CJ1664" s="35"/>
      <c r="CK1664" s="35"/>
      <c r="CL1664" s="35"/>
      <c r="CM1664" s="35"/>
      <c r="CN1664" s="35"/>
      <c r="CO1664" s="35"/>
      <c r="CP1664" s="35"/>
      <c r="CQ1664" s="35"/>
      <c r="CR1664" s="35"/>
      <c r="CS1664" s="35"/>
      <c r="CT1664" s="35"/>
      <c r="CU1664" s="35"/>
      <c r="CV1664" s="35"/>
      <c r="CW1664" s="35"/>
      <c r="CX1664" s="35"/>
      <c r="CY1664" s="35"/>
      <c r="CZ1664" s="35"/>
      <c r="DA1664" s="35"/>
      <c r="DB1664" s="35"/>
      <c r="DC1664" s="35"/>
      <c r="DD1664" s="35"/>
      <c r="DE1664" s="35"/>
      <c r="DF1664" s="35"/>
      <c r="DG1664" s="35"/>
      <c r="DH1664" s="35"/>
      <c r="DI1664" s="35"/>
      <c r="DJ1664" s="35"/>
      <c r="DK1664" s="35"/>
      <c r="DL1664" s="35"/>
      <c r="DM1664" s="35"/>
    </row>
    <row r="1665" spans="1:117">
      <c r="A1665" s="9"/>
      <c r="B1665" s="9"/>
      <c r="C1665" s="42"/>
      <c r="D1665" s="79"/>
      <c r="E1665" s="80"/>
      <c r="F1665" s="80"/>
      <c r="G1665" s="80"/>
      <c r="H1665" s="80"/>
      <c r="I1665" s="80"/>
      <c r="J1665" s="80"/>
      <c r="K1665" s="80"/>
      <c r="L1665" s="80"/>
      <c r="M1665" s="80"/>
      <c r="N1665" s="80"/>
      <c r="O1665" s="80"/>
      <c r="P1665" s="80"/>
      <c r="Q1665" s="80"/>
      <c r="R1665" s="80"/>
      <c r="S1665" s="80"/>
      <c r="T1665" s="35"/>
      <c r="U1665" s="35"/>
      <c r="V1665" s="35"/>
      <c r="W1665" s="35"/>
      <c r="X1665" s="35"/>
      <c r="Y1665" s="35"/>
      <c r="Z1665" s="35"/>
      <c r="AA1665" s="35"/>
      <c r="AB1665" s="35"/>
      <c r="AC1665" s="35"/>
      <c r="AD1665" s="35"/>
      <c r="AE1665" s="35"/>
      <c r="AF1665" s="35"/>
      <c r="AG1665" s="35"/>
      <c r="AH1665" s="35"/>
      <c r="AI1665" s="35"/>
      <c r="AJ1665" s="35"/>
      <c r="AK1665" s="35"/>
      <c r="AL1665" s="35"/>
      <c r="AM1665" s="35"/>
      <c r="AN1665" s="35"/>
      <c r="AO1665" s="35"/>
      <c r="AP1665" s="35"/>
      <c r="AQ1665" s="35"/>
      <c r="AR1665" s="35"/>
      <c r="AS1665" s="35"/>
      <c r="AT1665" s="35"/>
      <c r="AU1665" s="35"/>
      <c r="AV1665" s="35"/>
      <c r="AW1665" s="35"/>
      <c r="AX1665" s="35"/>
      <c r="AY1665" s="35"/>
      <c r="AZ1665" s="35"/>
      <c r="BA1665" s="35"/>
      <c r="BB1665" s="35"/>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c r="BW1665" s="35"/>
      <c r="BX1665" s="35"/>
      <c r="BY1665" s="35"/>
      <c r="BZ1665" s="35"/>
      <c r="CA1665" s="35"/>
      <c r="CB1665" s="35"/>
      <c r="CC1665" s="35"/>
      <c r="CD1665" s="35"/>
      <c r="CE1665" s="35"/>
      <c r="CF1665" s="35"/>
      <c r="CG1665" s="35"/>
      <c r="CH1665" s="35"/>
      <c r="CI1665" s="35"/>
      <c r="CJ1665" s="35"/>
      <c r="CK1665" s="35"/>
      <c r="CL1665" s="35"/>
      <c r="CM1665" s="35"/>
      <c r="CN1665" s="35"/>
      <c r="CO1665" s="35"/>
      <c r="CP1665" s="35"/>
      <c r="CQ1665" s="35"/>
      <c r="CR1665" s="35"/>
      <c r="CS1665" s="35"/>
      <c r="CT1665" s="35"/>
      <c r="CU1665" s="35"/>
      <c r="CV1665" s="35"/>
      <c r="CW1665" s="35"/>
      <c r="CX1665" s="35"/>
      <c r="CY1665" s="35"/>
      <c r="CZ1665" s="35"/>
      <c r="DA1665" s="35"/>
      <c r="DB1665" s="35"/>
      <c r="DC1665" s="35"/>
      <c r="DD1665" s="35"/>
      <c r="DE1665" s="35"/>
      <c r="DF1665" s="35"/>
      <c r="DG1665" s="35"/>
      <c r="DH1665" s="35"/>
      <c r="DI1665" s="35"/>
      <c r="DJ1665" s="35"/>
      <c r="DK1665" s="35"/>
      <c r="DL1665" s="35"/>
      <c r="DM1665" s="35"/>
    </row>
    <row r="1666" spans="1:117">
      <c r="A1666" s="9"/>
      <c r="B1666" s="9"/>
      <c r="C1666" s="42"/>
      <c r="D1666" s="79"/>
      <c r="E1666" s="80"/>
      <c r="F1666" s="80"/>
      <c r="G1666" s="80"/>
      <c r="H1666" s="80"/>
      <c r="I1666" s="80"/>
      <c r="J1666" s="80"/>
      <c r="K1666" s="80"/>
      <c r="L1666" s="80"/>
      <c r="M1666" s="80"/>
      <c r="N1666" s="80"/>
      <c r="O1666" s="80"/>
      <c r="P1666" s="80"/>
      <c r="Q1666" s="80"/>
      <c r="R1666" s="80"/>
      <c r="S1666" s="80"/>
      <c r="T1666" s="35"/>
      <c r="U1666" s="35"/>
      <c r="V1666" s="35"/>
      <c r="W1666" s="35"/>
      <c r="X1666" s="35"/>
      <c r="Y1666" s="35"/>
      <c r="Z1666" s="35"/>
      <c r="AA1666" s="35"/>
      <c r="AB1666" s="35"/>
      <c r="AC1666" s="35"/>
      <c r="AD1666" s="35"/>
      <c r="AE1666" s="35"/>
      <c r="AF1666" s="35"/>
      <c r="AG1666" s="35"/>
      <c r="AH1666" s="35"/>
      <c r="AI1666" s="35"/>
      <c r="AJ1666" s="35"/>
      <c r="AK1666" s="35"/>
      <c r="AL1666" s="35"/>
      <c r="AM1666" s="35"/>
      <c r="AN1666" s="35"/>
      <c r="AO1666" s="35"/>
      <c r="AP1666" s="35"/>
      <c r="AQ1666" s="35"/>
      <c r="AR1666" s="35"/>
      <c r="AS1666" s="35"/>
      <c r="AT1666" s="35"/>
      <c r="AU1666" s="35"/>
      <c r="AV1666" s="35"/>
      <c r="AW1666" s="35"/>
      <c r="AX1666" s="35"/>
      <c r="AY1666" s="35"/>
      <c r="AZ1666" s="35"/>
      <c r="BA1666" s="35"/>
      <c r="BB1666" s="35"/>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c r="BW1666" s="35"/>
      <c r="BX1666" s="35"/>
      <c r="BY1666" s="35"/>
      <c r="BZ1666" s="35"/>
      <c r="CA1666" s="35"/>
      <c r="CB1666" s="35"/>
      <c r="CC1666" s="35"/>
      <c r="CD1666" s="35"/>
      <c r="CE1666" s="35"/>
      <c r="CF1666" s="35"/>
      <c r="CG1666" s="35"/>
      <c r="CH1666" s="35"/>
      <c r="CI1666" s="35"/>
      <c r="CJ1666" s="35"/>
      <c r="CK1666" s="35"/>
      <c r="CL1666" s="35"/>
      <c r="CM1666" s="35"/>
      <c r="CN1666" s="35"/>
      <c r="CO1666" s="35"/>
      <c r="CP1666" s="35"/>
      <c r="CQ1666" s="35"/>
      <c r="CR1666" s="35"/>
      <c r="CS1666" s="35"/>
      <c r="CT1666" s="35"/>
      <c r="CU1666" s="35"/>
      <c r="CV1666" s="35"/>
      <c r="CW1666" s="35"/>
      <c r="CX1666" s="35"/>
      <c r="CY1666" s="35"/>
      <c r="CZ1666" s="35"/>
      <c r="DA1666" s="35"/>
      <c r="DB1666" s="35"/>
      <c r="DC1666" s="35"/>
      <c r="DD1666" s="35"/>
      <c r="DE1666" s="35"/>
      <c r="DF1666" s="35"/>
      <c r="DG1666" s="35"/>
      <c r="DH1666" s="35"/>
      <c r="DI1666" s="35"/>
      <c r="DJ1666" s="35"/>
      <c r="DK1666" s="35"/>
      <c r="DL1666" s="35"/>
      <c r="DM1666" s="35"/>
    </row>
    <row r="1667" spans="1:117">
      <c r="A1667" s="9"/>
      <c r="B1667" s="9"/>
      <c r="C1667" s="42"/>
      <c r="D1667" s="79"/>
      <c r="E1667" s="80"/>
      <c r="F1667" s="80"/>
      <c r="G1667" s="80"/>
      <c r="H1667" s="80"/>
      <c r="I1667" s="80"/>
      <c r="J1667" s="80"/>
      <c r="K1667" s="80"/>
      <c r="L1667" s="80"/>
      <c r="M1667" s="80"/>
      <c r="N1667" s="80"/>
      <c r="O1667" s="80"/>
      <c r="P1667" s="80"/>
      <c r="Q1667" s="80"/>
      <c r="R1667" s="80"/>
      <c r="S1667" s="80"/>
      <c r="T1667" s="35"/>
      <c r="U1667" s="35"/>
      <c r="V1667" s="35"/>
      <c r="W1667" s="35"/>
      <c r="X1667" s="35"/>
      <c r="Y1667" s="35"/>
      <c r="Z1667" s="35"/>
      <c r="AA1667" s="35"/>
      <c r="AB1667" s="35"/>
      <c r="AC1667" s="35"/>
      <c r="AD1667" s="35"/>
      <c r="AE1667" s="35"/>
      <c r="AF1667" s="35"/>
      <c r="AG1667" s="35"/>
      <c r="AH1667" s="35"/>
      <c r="AI1667" s="35"/>
      <c r="AJ1667" s="35"/>
      <c r="AK1667" s="35"/>
      <c r="AL1667" s="35"/>
      <c r="AM1667" s="35"/>
      <c r="AN1667" s="35"/>
      <c r="AO1667" s="35"/>
      <c r="AP1667" s="35"/>
      <c r="AQ1667" s="35"/>
      <c r="AR1667" s="35"/>
      <c r="AS1667" s="35"/>
      <c r="AT1667" s="35"/>
      <c r="AU1667" s="35"/>
      <c r="AV1667" s="35"/>
      <c r="AW1667" s="35"/>
      <c r="AX1667" s="35"/>
      <c r="AY1667" s="35"/>
      <c r="AZ1667" s="35"/>
      <c r="BA1667" s="35"/>
      <c r="BB1667" s="35"/>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c r="BW1667" s="35"/>
      <c r="BX1667" s="35"/>
      <c r="BY1667" s="35"/>
      <c r="BZ1667" s="35"/>
      <c r="CA1667" s="35"/>
      <c r="CB1667" s="35"/>
      <c r="CC1667" s="35"/>
      <c r="CD1667" s="35"/>
      <c r="CE1667" s="35"/>
      <c r="CF1667" s="35"/>
      <c r="CG1667" s="35"/>
      <c r="CH1667" s="35"/>
      <c r="CI1667" s="35"/>
      <c r="CJ1667" s="35"/>
      <c r="CK1667" s="35"/>
      <c r="CL1667" s="35"/>
      <c r="CM1667" s="35"/>
      <c r="CN1667" s="35"/>
      <c r="CO1667" s="35"/>
      <c r="CP1667" s="35"/>
      <c r="CQ1667" s="35"/>
      <c r="CR1667" s="35"/>
      <c r="CS1667" s="35"/>
      <c r="CT1667" s="35"/>
      <c r="CU1667" s="35"/>
      <c r="CV1667" s="35"/>
      <c r="CW1667" s="35"/>
      <c r="CX1667" s="35"/>
      <c r="CY1667" s="35"/>
      <c r="CZ1667" s="35"/>
      <c r="DA1667" s="35"/>
      <c r="DB1667" s="35"/>
      <c r="DC1667" s="35"/>
      <c r="DD1667" s="35"/>
      <c r="DE1667" s="35"/>
      <c r="DF1667" s="35"/>
      <c r="DG1667" s="35"/>
      <c r="DH1667" s="35"/>
      <c r="DI1667" s="35"/>
      <c r="DJ1667" s="35"/>
      <c r="DK1667" s="35"/>
      <c r="DL1667" s="35"/>
      <c r="DM1667" s="35"/>
    </row>
    <row r="1668" spans="1:117">
      <c r="A1668" s="9"/>
      <c r="B1668" s="9"/>
      <c r="C1668" s="42"/>
      <c r="D1668" s="79"/>
      <c r="E1668" s="80"/>
      <c r="F1668" s="80"/>
      <c r="G1668" s="80"/>
      <c r="H1668" s="80"/>
      <c r="I1668" s="80"/>
      <c r="J1668" s="80"/>
      <c r="K1668" s="80"/>
      <c r="L1668" s="80"/>
      <c r="M1668" s="80"/>
      <c r="N1668" s="80"/>
      <c r="O1668" s="80"/>
      <c r="P1668" s="80"/>
      <c r="Q1668" s="80"/>
      <c r="R1668" s="80"/>
      <c r="S1668" s="80"/>
      <c r="T1668" s="35"/>
      <c r="U1668" s="35"/>
      <c r="V1668" s="35"/>
      <c r="W1668" s="35"/>
      <c r="X1668" s="35"/>
      <c r="Y1668" s="35"/>
      <c r="Z1668" s="35"/>
      <c r="AA1668" s="35"/>
      <c r="AB1668" s="35"/>
      <c r="AC1668" s="35"/>
      <c r="AD1668" s="35"/>
      <c r="AE1668" s="35"/>
      <c r="AF1668" s="35"/>
      <c r="AG1668" s="35"/>
      <c r="AH1668" s="35"/>
      <c r="AI1668" s="35"/>
      <c r="AJ1668" s="35"/>
      <c r="AK1668" s="35"/>
      <c r="AL1668" s="35"/>
      <c r="AM1668" s="35"/>
      <c r="AN1668" s="35"/>
      <c r="AO1668" s="35"/>
      <c r="AP1668" s="35"/>
      <c r="AQ1668" s="35"/>
      <c r="AR1668" s="35"/>
      <c r="AS1668" s="35"/>
      <c r="AT1668" s="35"/>
      <c r="AU1668" s="35"/>
      <c r="AV1668" s="35"/>
      <c r="AW1668" s="35"/>
      <c r="AX1668" s="35"/>
      <c r="AY1668" s="35"/>
      <c r="AZ1668" s="35"/>
      <c r="BA1668" s="35"/>
      <c r="BB1668" s="35"/>
      <c r="BC1668" s="35"/>
      <c r="BD1668" s="35"/>
      <c r="BE1668" s="35"/>
      <c r="BF1668" s="35"/>
      <c r="BG1668" s="35"/>
      <c r="BH1668" s="35"/>
      <c r="BI1668" s="35"/>
      <c r="BJ1668" s="35"/>
      <c r="BK1668" s="35"/>
      <c r="BL1668" s="35"/>
      <c r="BM1668" s="35"/>
      <c r="BN1668" s="35"/>
      <c r="BO1668" s="35"/>
      <c r="BP1668" s="35"/>
      <c r="BQ1668" s="35"/>
      <c r="BR1668" s="35"/>
      <c r="BS1668" s="35"/>
      <c r="BT1668" s="35"/>
      <c r="BU1668" s="35"/>
      <c r="BV1668" s="35"/>
      <c r="BW1668" s="35"/>
      <c r="BX1668" s="35"/>
      <c r="BY1668" s="35"/>
      <c r="BZ1668" s="35"/>
      <c r="CA1668" s="35"/>
      <c r="CB1668" s="35"/>
      <c r="CC1668" s="35"/>
      <c r="CD1668" s="35"/>
      <c r="CE1668" s="35"/>
      <c r="CF1668" s="35"/>
      <c r="CG1668" s="35"/>
      <c r="CH1668" s="35"/>
      <c r="CI1668" s="35"/>
      <c r="CJ1668" s="35"/>
      <c r="CK1668" s="35"/>
      <c r="CL1668" s="35"/>
      <c r="CM1668" s="35"/>
      <c r="CN1668" s="35"/>
      <c r="CO1668" s="35"/>
      <c r="CP1668" s="35"/>
      <c r="CQ1668" s="35"/>
      <c r="CR1668" s="35"/>
      <c r="CS1668" s="35"/>
      <c r="CT1668" s="35"/>
      <c r="CU1668" s="35"/>
      <c r="CV1668" s="35"/>
      <c r="CW1668" s="35"/>
      <c r="CX1668" s="35"/>
      <c r="CY1668" s="35"/>
      <c r="CZ1668" s="35"/>
      <c r="DA1668" s="35"/>
      <c r="DB1668" s="35"/>
      <c r="DC1668" s="35"/>
      <c r="DD1668" s="35"/>
      <c r="DE1668" s="35"/>
      <c r="DF1668" s="35"/>
      <c r="DG1668" s="35"/>
      <c r="DH1668" s="35"/>
      <c r="DI1668" s="35"/>
      <c r="DJ1668" s="35"/>
      <c r="DK1668" s="35"/>
      <c r="DL1668" s="35"/>
      <c r="DM1668" s="35"/>
    </row>
    <row r="1669" spans="1:117">
      <c r="A1669" s="9"/>
      <c r="B1669" s="9"/>
      <c r="C1669" s="42"/>
      <c r="D1669" s="79"/>
      <c r="E1669" s="80"/>
      <c r="F1669" s="80"/>
      <c r="G1669" s="80"/>
      <c r="H1669" s="80"/>
      <c r="I1669" s="80"/>
      <c r="J1669" s="80"/>
      <c r="K1669" s="80"/>
      <c r="L1669" s="80"/>
      <c r="M1669" s="80"/>
      <c r="N1669" s="80"/>
      <c r="O1669" s="80"/>
      <c r="P1669" s="80"/>
      <c r="Q1669" s="80"/>
      <c r="R1669" s="80"/>
      <c r="S1669" s="80"/>
      <c r="T1669" s="35"/>
      <c r="U1669" s="35"/>
      <c r="V1669" s="35"/>
      <c r="W1669" s="35"/>
      <c r="X1669" s="35"/>
      <c r="Y1669" s="35"/>
      <c r="Z1669" s="35"/>
      <c r="AA1669" s="35"/>
      <c r="AB1669" s="35"/>
      <c r="AC1669" s="35"/>
      <c r="AD1669" s="35"/>
      <c r="AE1669" s="35"/>
      <c r="AF1669" s="35"/>
      <c r="AG1669" s="35"/>
      <c r="AH1669" s="35"/>
      <c r="AI1669" s="35"/>
      <c r="AJ1669" s="35"/>
      <c r="AK1669" s="35"/>
      <c r="AL1669" s="35"/>
      <c r="AM1669" s="35"/>
      <c r="AN1669" s="35"/>
      <c r="AO1669" s="35"/>
      <c r="AP1669" s="35"/>
      <c r="AQ1669" s="35"/>
      <c r="AR1669" s="35"/>
      <c r="AS1669" s="35"/>
      <c r="AT1669" s="35"/>
      <c r="AU1669" s="35"/>
      <c r="AV1669" s="35"/>
      <c r="AW1669" s="35"/>
      <c r="AX1669" s="35"/>
      <c r="AY1669" s="35"/>
      <c r="AZ1669" s="35"/>
      <c r="BA1669" s="35"/>
      <c r="BB1669" s="35"/>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c r="BW1669" s="35"/>
      <c r="BX1669" s="35"/>
      <c r="BY1669" s="35"/>
      <c r="BZ1669" s="35"/>
      <c r="CA1669" s="35"/>
      <c r="CB1669" s="35"/>
      <c r="CC1669" s="35"/>
      <c r="CD1669" s="35"/>
      <c r="CE1669" s="35"/>
      <c r="CF1669" s="35"/>
      <c r="CG1669" s="35"/>
      <c r="CH1669" s="35"/>
      <c r="CI1669" s="35"/>
      <c r="CJ1669" s="35"/>
      <c r="CK1669" s="35"/>
      <c r="CL1669" s="35"/>
      <c r="CM1669" s="35"/>
      <c r="CN1669" s="35"/>
      <c r="CO1669" s="35"/>
      <c r="CP1669" s="35"/>
      <c r="CQ1669" s="35"/>
      <c r="CR1669" s="35"/>
      <c r="CS1669" s="35"/>
      <c r="CT1669" s="35"/>
      <c r="CU1669" s="35"/>
      <c r="CV1669" s="35"/>
      <c r="CW1669" s="35"/>
      <c r="CX1669" s="35"/>
      <c r="CY1669" s="35"/>
      <c r="CZ1669" s="35"/>
      <c r="DA1669" s="35"/>
      <c r="DB1669" s="35"/>
      <c r="DC1669" s="35"/>
      <c r="DD1669" s="35"/>
      <c r="DE1669" s="35"/>
      <c r="DF1669" s="35"/>
      <c r="DG1669" s="35"/>
      <c r="DH1669" s="35"/>
      <c r="DI1669" s="35"/>
      <c r="DJ1669" s="35"/>
      <c r="DK1669" s="35"/>
      <c r="DL1669" s="35"/>
      <c r="DM1669" s="35"/>
    </row>
    <row r="1670" spans="1:117">
      <c r="A1670" s="9"/>
      <c r="B1670" s="9"/>
      <c r="C1670" s="42"/>
      <c r="D1670" s="79"/>
      <c r="E1670" s="80"/>
      <c r="F1670" s="80"/>
      <c r="G1670" s="80"/>
      <c r="H1670" s="80"/>
      <c r="I1670" s="80"/>
      <c r="J1670" s="80"/>
      <c r="K1670" s="80"/>
      <c r="L1670" s="80"/>
      <c r="M1670" s="80"/>
      <c r="N1670" s="80"/>
      <c r="O1670" s="80"/>
      <c r="P1670" s="80"/>
      <c r="Q1670" s="80"/>
      <c r="R1670" s="80"/>
      <c r="S1670" s="80"/>
      <c r="T1670" s="35"/>
      <c r="U1670" s="35"/>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c r="AY1670" s="35"/>
      <c r="AZ1670" s="35"/>
      <c r="BA1670" s="35"/>
      <c r="BB1670" s="35"/>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c r="BW1670" s="35"/>
      <c r="BX1670" s="35"/>
      <c r="BY1670" s="35"/>
      <c r="BZ1670" s="35"/>
      <c r="CA1670" s="35"/>
      <c r="CB1670" s="35"/>
      <c r="CC1670" s="35"/>
      <c r="CD1670" s="35"/>
      <c r="CE1670" s="35"/>
      <c r="CF1670" s="35"/>
      <c r="CG1670" s="35"/>
      <c r="CH1670" s="35"/>
      <c r="CI1670" s="35"/>
      <c r="CJ1670" s="35"/>
      <c r="CK1670" s="35"/>
      <c r="CL1670" s="35"/>
      <c r="CM1670" s="35"/>
      <c r="CN1670" s="35"/>
      <c r="CO1670" s="35"/>
      <c r="CP1670" s="35"/>
      <c r="CQ1670" s="35"/>
      <c r="CR1670" s="35"/>
      <c r="CS1670" s="35"/>
      <c r="CT1670" s="35"/>
      <c r="CU1670" s="35"/>
      <c r="CV1670" s="35"/>
      <c r="CW1670" s="35"/>
      <c r="CX1670" s="35"/>
      <c r="CY1670" s="35"/>
      <c r="CZ1670" s="35"/>
      <c r="DA1670" s="35"/>
      <c r="DB1670" s="35"/>
      <c r="DC1670" s="35"/>
      <c r="DD1670" s="35"/>
      <c r="DE1670" s="35"/>
      <c r="DF1670" s="35"/>
      <c r="DG1670" s="35"/>
      <c r="DH1670" s="35"/>
      <c r="DI1670" s="35"/>
      <c r="DJ1670" s="35"/>
      <c r="DK1670" s="35"/>
      <c r="DL1670" s="35"/>
      <c r="DM1670" s="35"/>
    </row>
    <row r="1671" spans="1:117">
      <c r="A1671" s="9"/>
      <c r="B1671" s="9"/>
      <c r="C1671" s="42"/>
      <c r="D1671" s="79"/>
      <c r="E1671" s="80"/>
      <c r="F1671" s="80"/>
      <c r="G1671" s="80"/>
      <c r="H1671" s="80"/>
      <c r="I1671" s="80"/>
      <c r="J1671" s="80"/>
      <c r="K1671" s="80"/>
      <c r="L1671" s="80"/>
      <c r="M1671" s="80"/>
      <c r="N1671" s="80"/>
      <c r="O1671" s="80"/>
      <c r="P1671" s="80"/>
      <c r="Q1671" s="80"/>
      <c r="R1671" s="80"/>
      <c r="S1671" s="80"/>
      <c r="T1671" s="35"/>
      <c r="U1671" s="35"/>
      <c r="V1671" s="35"/>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5"/>
      <c r="AS1671" s="35"/>
      <c r="AT1671" s="35"/>
      <c r="AU1671" s="35"/>
      <c r="AV1671" s="35"/>
      <c r="AW1671" s="35"/>
      <c r="AX1671" s="35"/>
      <c r="AY1671" s="35"/>
      <c r="AZ1671" s="35"/>
      <c r="BA1671" s="35"/>
      <c r="BB1671" s="35"/>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c r="BW1671" s="35"/>
      <c r="BX1671" s="35"/>
      <c r="BY1671" s="35"/>
      <c r="BZ1671" s="35"/>
      <c r="CA1671" s="35"/>
      <c r="CB1671" s="35"/>
      <c r="CC1671" s="35"/>
      <c r="CD1671" s="35"/>
      <c r="CE1671" s="35"/>
      <c r="CF1671" s="35"/>
      <c r="CG1671" s="35"/>
      <c r="CH1671" s="35"/>
      <c r="CI1671" s="35"/>
      <c r="CJ1671" s="35"/>
      <c r="CK1671" s="35"/>
      <c r="CL1671" s="35"/>
      <c r="CM1671" s="35"/>
      <c r="CN1671" s="35"/>
      <c r="CO1671" s="35"/>
      <c r="CP1671" s="35"/>
      <c r="CQ1671" s="35"/>
      <c r="CR1671" s="35"/>
      <c r="CS1671" s="35"/>
      <c r="CT1671" s="35"/>
      <c r="CU1671" s="35"/>
      <c r="CV1671" s="35"/>
      <c r="CW1671" s="35"/>
      <c r="CX1671" s="35"/>
      <c r="CY1671" s="35"/>
      <c r="CZ1671" s="35"/>
      <c r="DA1671" s="35"/>
      <c r="DB1671" s="35"/>
      <c r="DC1671" s="35"/>
      <c r="DD1671" s="35"/>
      <c r="DE1671" s="35"/>
      <c r="DF1671" s="35"/>
      <c r="DG1671" s="35"/>
      <c r="DH1671" s="35"/>
      <c r="DI1671" s="35"/>
      <c r="DJ1671" s="35"/>
      <c r="DK1671" s="35"/>
      <c r="DL1671" s="35"/>
      <c r="DM1671" s="35"/>
    </row>
    <row r="1672" spans="1:117">
      <c r="A1672" s="9"/>
      <c r="B1672" s="9"/>
      <c r="C1672" s="42"/>
      <c r="D1672" s="79"/>
      <c r="E1672" s="80"/>
      <c r="F1672" s="80"/>
      <c r="G1672" s="80"/>
      <c r="H1672" s="80"/>
      <c r="I1672" s="80"/>
      <c r="J1672" s="80"/>
      <c r="K1672" s="80"/>
      <c r="L1672" s="80"/>
      <c r="M1672" s="80"/>
      <c r="N1672" s="80"/>
      <c r="O1672" s="80"/>
      <c r="P1672" s="80"/>
      <c r="Q1672" s="80"/>
      <c r="R1672" s="80"/>
      <c r="S1672" s="80"/>
      <c r="T1672" s="35"/>
      <c r="U1672" s="35"/>
      <c r="V1672" s="35"/>
      <c r="W1672" s="35"/>
      <c r="X1672" s="35"/>
      <c r="Y1672" s="35"/>
      <c r="Z1672" s="35"/>
      <c r="AA1672" s="35"/>
      <c r="AB1672" s="35"/>
      <c r="AC1672" s="35"/>
      <c r="AD1672" s="35"/>
      <c r="AE1672" s="35"/>
      <c r="AF1672" s="35"/>
      <c r="AG1672" s="35"/>
      <c r="AH1672" s="35"/>
      <c r="AI1672" s="35"/>
      <c r="AJ1672" s="35"/>
      <c r="AK1672" s="35"/>
      <c r="AL1672" s="35"/>
      <c r="AM1672" s="35"/>
      <c r="AN1672" s="35"/>
      <c r="AO1672" s="35"/>
      <c r="AP1672" s="35"/>
      <c r="AQ1672" s="35"/>
      <c r="AR1672" s="35"/>
      <c r="AS1672" s="35"/>
      <c r="AT1672" s="35"/>
      <c r="AU1672" s="35"/>
      <c r="AV1672" s="35"/>
      <c r="AW1672" s="35"/>
      <c r="AX1672" s="35"/>
      <c r="AY1672" s="35"/>
      <c r="AZ1672" s="35"/>
      <c r="BA1672" s="35"/>
      <c r="BB1672" s="35"/>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c r="BW1672" s="35"/>
      <c r="BX1672" s="35"/>
      <c r="BY1672" s="35"/>
      <c r="BZ1672" s="35"/>
      <c r="CA1672" s="35"/>
      <c r="CB1672" s="35"/>
      <c r="CC1672" s="35"/>
      <c r="CD1672" s="35"/>
      <c r="CE1672" s="35"/>
      <c r="CF1672" s="35"/>
      <c r="CG1672" s="35"/>
      <c r="CH1672" s="35"/>
      <c r="CI1672" s="35"/>
      <c r="CJ1672" s="35"/>
      <c r="CK1672" s="35"/>
      <c r="CL1672" s="35"/>
      <c r="CM1672" s="35"/>
      <c r="CN1672" s="35"/>
      <c r="CO1672" s="35"/>
      <c r="CP1672" s="35"/>
      <c r="CQ1672" s="35"/>
      <c r="CR1672" s="35"/>
      <c r="CS1672" s="35"/>
      <c r="CT1672" s="35"/>
      <c r="CU1672" s="35"/>
      <c r="CV1672" s="35"/>
      <c r="CW1672" s="35"/>
      <c r="CX1672" s="35"/>
      <c r="CY1672" s="35"/>
      <c r="CZ1672" s="35"/>
      <c r="DA1672" s="35"/>
      <c r="DB1672" s="35"/>
      <c r="DC1672" s="35"/>
      <c r="DD1672" s="35"/>
      <c r="DE1672" s="35"/>
      <c r="DF1672" s="35"/>
      <c r="DG1672" s="35"/>
      <c r="DH1672" s="35"/>
      <c r="DI1672" s="35"/>
      <c r="DJ1672" s="35"/>
      <c r="DK1672" s="35"/>
      <c r="DL1672" s="35"/>
      <c r="DM1672" s="35"/>
    </row>
    <row r="1673" spans="1:117">
      <c r="A1673" s="9"/>
      <c r="B1673" s="9"/>
      <c r="C1673" s="42"/>
      <c r="D1673" s="79"/>
      <c r="E1673" s="80"/>
      <c r="F1673" s="80"/>
      <c r="G1673" s="80"/>
      <c r="H1673" s="80"/>
      <c r="I1673" s="80"/>
      <c r="J1673" s="80"/>
      <c r="K1673" s="80"/>
      <c r="L1673" s="80"/>
      <c r="M1673" s="80"/>
      <c r="N1673" s="80"/>
      <c r="O1673" s="80"/>
      <c r="P1673" s="80"/>
      <c r="Q1673" s="80"/>
      <c r="R1673" s="80"/>
      <c r="S1673" s="80"/>
      <c r="T1673" s="35"/>
      <c r="U1673" s="35"/>
      <c r="V1673" s="35"/>
      <c r="W1673" s="35"/>
      <c r="X1673" s="35"/>
      <c r="Y1673" s="35"/>
      <c r="Z1673" s="35"/>
      <c r="AA1673" s="35"/>
      <c r="AB1673" s="35"/>
      <c r="AC1673" s="35"/>
      <c r="AD1673" s="35"/>
      <c r="AE1673" s="35"/>
      <c r="AF1673" s="35"/>
      <c r="AG1673" s="35"/>
      <c r="AH1673" s="35"/>
      <c r="AI1673" s="35"/>
      <c r="AJ1673" s="35"/>
      <c r="AK1673" s="35"/>
      <c r="AL1673" s="35"/>
      <c r="AM1673" s="35"/>
      <c r="AN1673" s="35"/>
      <c r="AO1673" s="35"/>
      <c r="AP1673" s="35"/>
      <c r="AQ1673" s="35"/>
      <c r="AR1673" s="35"/>
      <c r="AS1673" s="35"/>
      <c r="AT1673" s="35"/>
      <c r="AU1673" s="35"/>
      <c r="AV1673" s="35"/>
      <c r="AW1673" s="35"/>
      <c r="AX1673" s="35"/>
      <c r="AY1673" s="35"/>
      <c r="AZ1673" s="35"/>
      <c r="BA1673" s="35"/>
      <c r="BB1673" s="35"/>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c r="BW1673" s="35"/>
      <c r="BX1673" s="35"/>
      <c r="BY1673" s="35"/>
      <c r="BZ1673" s="35"/>
      <c r="CA1673" s="35"/>
      <c r="CB1673" s="35"/>
      <c r="CC1673" s="35"/>
      <c r="CD1673" s="35"/>
      <c r="CE1673" s="35"/>
      <c r="CF1673" s="35"/>
      <c r="CG1673" s="35"/>
      <c r="CH1673" s="35"/>
      <c r="CI1673" s="35"/>
      <c r="CJ1673" s="35"/>
      <c r="CK1673" s="35"/>
      <c r="CL1673" s="35"/>
      <c r="CM1673" s="35"/>
      <c r="CN1673" s="35"/>
      <c r="CO1673" s="35"/>
      <c r="CP1673" s="35"/>
      <c r="CQ1673" s="35"/>
      <c r="CR1673" s="35"/>
      <c r="CS1673" s="35"/>
      <c r="CT1673" s="35"/>
      <c r="CU1673" s="35"/>
      <c r="CV1673" s="35"/>
      <c r="CW1673" s="35"/>
      <c r="CX1673" s="35"/>
      <c r="CY1673" s="35"/>
      <c r="CZ1673" s="35"/>
      <c r="DA1673" s="35"/>
      <c r="DB1673" s="35"/>
      <c r="DC1673" s="35"/>
      <c r="DD1673" s="35"/>
      <c r="DE1673" s="35"/>
      <c r="DF1673" s="35"/>
      <c r="DG1673" s="35"/>
      <c r="DH1673" s="35"/>
      <c r="DI1673" s="35"/>
      <c r="DJ1673" s="35"/>
      <c r="DK1673" s="35"/>
      <c r="DL1673" s="35"/>
      <c r="DM1673" s="35"/>
    </row>
    <row r="1674" spans="1:117">
      <c r="A1674" s="9"/>
      <c r="B1674" s="9"/>
      <c r="C1674" s="42"/>
      <c r="D1674" s="79"/>
      <c r="E1674" s="80"/>
      <c r="F1674" s="80"/>
      <c r="G1674" s="80"/>
      <c r="H1674" s="80"/>
      <c r="I1674" s="80"/>
      <c r="J1674" s="80"/>
      <c r="K1674" s="80"/>
      <c r="L1674" s="80"/>
      <c r="M1674" s="80"/>
      <c r="N1674" s="80"/>
      <c r="O1674" s="80"/>
      <c r="P1674" s="80"/>
      <c r="Q1674" s="80"/>
      <c r="R1674" s="80"/>
      <c r="S1674" s="80"/>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5"/>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c r="CC1674" s="35"/>
      <c r="CD1674" s="35"/>
      <c r="CE1674" s="35"/>
      <c r="CF1674" s="35"/>
      <c r="CG1674" s="35"/>
      <c r="CH1674" s="35"/>
      <c r="CI1674" s="35"/>
      <c r="CJ1674" s="35"/>
      <c r="CK1674" s="35"/>
      <c r="CL1674" s="35"/>
      <c r="CM1674" s="35"/>
      <c r="CN1674" s="35"/>
      <c r="CO1674" s="35"/>
      <c r="CP1674" s="35"/>
      <c r="CQ1674" s="35"/>
      <c r="CR1674" s="35"/>
      <c r="CS1674" s="35"/>
      <c r="CT1674" s="35"/>
      <c r="CU1674" s="35"/>
      <c r="CV1674" s="35"/>
      <c r="CW1674" s="35"/>
      <c r="CX1674" s="35"/>
      <c r="CY1674" s="35"/>
      <c r="CZ1674" s="35"/>
      <c r="DA1674" s="35"/>
      <c r="DB1674" s="35"/>
      <c r="DC1674" s="35"/>
      <c r="DD1674" s="35"/>
      <c r="DE1674" s="35"/>
      <c r="DF1674" s="35"/>
      <c r="DG1674" s="35"/>
      <c r="DH1674" s="35"/>
      <c r="DI1674" s="35"/>
      <c r="DJ1674" s="35"/>
      <c r="DK1674" s="35"/>
      <c r="DL1674" s="35"/>
      <c r="DM1674" s="35"/>
    </row>
    <row r="1675" spans="1:117">
      <c r="A1675" s="9"/>
      <c r="B1675" s="9"/>
      <c r="C1675" s="42"/>
      <c r="D1675" s="79"/>
      <c r="E1675" s="80"/>
      <c r="F1675" s="80"/>
      <c r="G1675" s="80"/>
      <c r="H1675" s="80"/>
      <c r="I1675" s="80"/>
      <c r="J1675" s="80"/>
      <c r="K1675" s="80"/>
      <c r="L1675" s="80"/>
      <c r="M1675" s="80"/>
      <c r="N1675" s="80"/>
      <c r="O1675" s="80"/>
      <c r="P1675" s="80"/>
      <c r="Q1675" s="80"/>
      <c r="R1675" s="80"/>
      <c r="S1675" s="80"/>
      <c r="T1675" s="35"/>
      <c r="U1675" s="35"/>
      <c r="V1675" s="35"/>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5"/>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c r="CC1675" s="35"/>
      <c r="CD1675" s="35"/>
      <c r="CE1675" s="35"/>
      <c r="CF1675" s="35"/>
      <c r="CG1675" s="35"/>
      <c r="CH1675" s="35"/>
      <c r="CI1675" s="35"/>
      <c r="CJ1675" s="35"/>
      <c r="CK1675" s="35"/>
      <c r="CL1675" s="35"/>
      <c r="CM1675" s="35"/>
      <c r="CN1675" s="35"/>
      <c r="CO1675" s="35"/>
      <c r="CP1675" s="35"/>
      <c r="CQ1675" s="35"/>
      <c r="CR1675" s="35"/>
      <c r="CS1675" s="35"/>
      <c r="CT1675" s="35"/>
      <c r="CU1675" s="35"/>
      <c r="CV1675" s="35"/>
      <c r="CW1675" s="35"/>
      <c r="CX1675" s="35"/>
      <c r="CY1675" s="35"/>
      <c r="CZ1675" s="35"/>
      <c r="DA1675" s="35"/>
      <c r="DB1675" s="35"/>
      <c r="DC1675" s="35"/>
      <c r="DD1675" s="35"/>
      <c r="DE1675" s="35"/>
      <c r="DF1675" s="35"/>
      <c r="DG1675" s="35"/>
      <c r="DH1675" s="35"/>
      <c r="DI1675" s="35"/>
      <c r="DJ1675" s="35"/>
      <c r="DK1675" s="35"/>
      <c r="DL1675" s="35"/>
      <c r="DM1675" s="35"/>
    </row>
    <row r="1676" spans="1:117">
      <c r="A1676" s="9"/>
      <c r="B1676" s="9"/>
      <c r="C1676" s="42"/>
      <c r="D1676" s="79"/>
      <c r="E1676" s="80"/>
      <c r="F1676" s="80"/>
      <c r="G1676" s="80"/>
      <c r="H1676" s="80"/>
      <c r="I1676" s="80"/>
      <c r="J1676" s="80"/>
      <c r="K1676" s="80"/>
      <c r="L1676" s="80"/>
      <c r="M1676" s="80"/>
      <c r="N1676" s="80"/>
      <c r="O1676" s="80"/>
      <c r="P1676" s="80"/>
      <c r="Q1676" s="80"/>
      <c r="R1676" s="80"/>
      <c r="S1676" s="80"/>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c r="CC1676" s="35"/>
      <c r="CD1676" s="35"/>
      <c r="CE1676" s="35"/>
      <c r="CF1676" s="35"/>
      <c r="CG1676" s="35"/>
      <c r="CH1676" s="35"/>
      <c r="CI1676" s="35"/>
      <c r="CJ1676" s="35"/>
      <c r="CK1676" s="35"/>
      <c r="CL1676" s="35"/>
      <c r="CM1676" s="35"/>
      <c r="CN1676" s="35"/>
      <c r="CO1676" s="35"/>
      <c r="CP1676" s="35"/>
      <c r="CQ1676" s="35"/>
      <c r="CR1676" s="35"/>
      <c r="CS1676" s="35"/>
      <c r="CT1676" s="35"/>
      <c r="CU1676" s="35"/>
      <c r="CV1676" s="35"/>
      <c r="CW1676" s="35"/>
      <c r="CX1676" s="35"/>
      <c r="CY1676" s="35"/>
      <c r="CZ1676" s="35"/>
      <c r="DA1676" s="35"/>
      <c r="DB1676" s="35"/>
      <c r="DC1676" s="35"/>
      <c r="DD1676" s="35"/>
      <c r="DE1676" s="35"/>
      <c r="DF1676" s="35"/>
      <c r="DG1676" s="35"/>
      <c r="DH1676" s="35"/>
      <c r="DI1676" s="35"/>
      <c r="DJ1676" s="35"/>
      <c r="DK1676" s="35"/>
      <c r="DL1676" s="35"/>
      <c r="DM1676" s="35"/>
    </row>
    <row r="1677" spans="1:117">
      <c r="A1677" s="9"/>
      <c r="B1677" s="9"/>
      <c r="C1677" s="42"/>
      <c r="D1677" s="79"/>
      <c r="E1677" s="80"/>
      <c r="F1677" s="80"/>
      <c r="G1677" s="80"/>
      <c r="H1677" s="80"/>
      <c r="I1677" s="80"/>
      <c r="J1677" s="80"/>
      <c r="K1677" s="80"/>
      <c r="L1677" s="80"/>
      <c r="M1677" s="80"/>
      <c r="N1677" s="80"/>
      <c r="O1677" s="80"/>
      <c r="P1677" s="80"/>
      <c r="Q1677" s="80"/>
      <c r="R1677" s="80"/>
      <c r="S1677" s="80"/>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5"/>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5"/>
      <c r="BW1677" s="35"/>
      <c r="BX1677" s="35"/>
      <c r="BY1677" s="35"/>
      <c r="BZ1677" s="35"/>
      <c r="CA1677" s="35"/>
      <c r="CB1677" s="35"/>
      <c r="CC1677" s="35"/>
      <c r="CD1677" s="35"/>
      <c r="CE1677" s="35"/>
      <c r="CF1677" s="35"/>
      <c r="CG1677" s="35"/>
      <c r="CH1677" s="35"/>
      <c r="CI1677" s="35"/>
      <c r="CJ1677" s="35"/>
      <c r="CK1677" s="35"/>
      <c r="CL1677" s="35"/>
      <c r="CM1677" s="35"/>
      <c r="CN1677" s="35"/>
      <c r="CO1677" s="35"/>
      <c r="CP1677" s="35"/>
      <c r="CQ1677" s="35"/>
      <c r="CR1677" s="35"/>
      <c r="CS1677" s="35"/>
      <c r="CT1677" s="35"/>
      <c r="CU1677" s="35"/>
      <c r="CV1677" s="35"/>
      <c r="CW1677" s="35"/>
      <c r="CX1677" s="35"/>
      <c r="CY1677" s="35"/>
      <c r="CZ1677" s="35"/>
      <c r="DA1677" s="35"/>
      <c r="DB1677" s="35"/>
      <c r="DC1677" s="35"/>
      <c r="DD1677" s="35"/>
      <c r="DE1677" s="35"/>
      <c r="DF1677" s="35"/>
      <c r="DG1677" s="35"/>
      <c r="DH1677" s="35"/>
      <c r="DI1677" s="35"/>
      <c r="DJ1677" s="35"/>
      <c r="DK1677" s="35"/>
      <c r="DL1677" s="35"/>
      <c r="DM1677" s="35"/>
    </row>
    <row r="1678" spans="1:117">
      <c r="A1678" s="9"/>
      <c r="B1678" s="9"/>
      <c r="C1678" s="42"/>
      <c r="D1678" s="79"/>
      <c r="E1678" s="80"/>
      <c r="F1678" s="80"/>
      <c r="G1678" s="80"/>
      <c r="H1678" s="80"/>
      <c r="I1678" s="80"/>
      <c r="J1678" s="80"/>
      <c r="K1678" s="80"/>
      <c r="L1678" s="80"/>
      <c r="M1678" s="80"/>
      <c r="N1678" s="80"/>
      <c r="O1678" s="80"/>
      <c r="P1678" s="80"/>
      <c r="Q1678" s="80"/>
      <c r="R1678" s="80"/>
      <c r="S1678" s="80"/>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5"/>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row>
    <row r="1679" spans="1:117">
      <c r="A1679" s="9"/>
      <c r="B1679" s="9"/>
      <c r="C1679" s="42"/>
      <c r="D1679" s="79"/>
      <c r="E1679" s="80"/>
      <c r="F1679" s="80"/>
      <c r="G1679" s="80"/>
      <c r="H1679" s="80"/>
      <c r="I1679" s="80"/>
      <c r="J1679" s="80"/>
      <c r="K1679" s="80"/>
      <c r="L1679" s="80"/>
      <c r="M1679" s="80"/>
      <c r="N1679" s="80"/>
      <c r="O1679" s="80"/>
      <c r="P1679" s="80"/>
      <c r="Q1679" s="80"/>
      <c r="R1679" s="80"/>
      <c r="S1679" s="80"/>
      <c r="T1679" s="35"/>
      <c r="U1679" s="35"/>
      <c r="V1679" s="35"/>
      <c r="W1679" s="35"/>
      <c r="X1679" s="35"/>
      <c r="Y1679" s="35"/>
      <c r="Z1679" s="35"/>
      <c r="AA1679" s="35"/>
      <c r="AB1679" s="35"/>
      <c r="AC1679" s="35"/>
      <c r="AD1679" s="35"/>
      <c r="AE1679" s="35"/>
      <c r="AF1679" s="35"/>
      <c r="AG1679" s="35"/>
      <c r="AH1679" s="35"/>
      <c r="AI1679" s="35"/>
      <c r="AJ1679" s="35"/>
      <c r="AK1679" s="35"/>
      <c r="AL1679" s="35"/>
      <c r="AM1679" s="35"/>
      <c r="AN1679" s="35"/>
      <c r="AO1679" s="35"/>
      <c r="AP1679" s="35"/>
      <c r="AQ1679" s="35"/>
      <c r="AR1679" s="35"/>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row>
    <row r="1680" spans="1:117">
      <c r="A1680" s="9"/>
      <c r="B1680" s="9"/>
      <c r="C1680" s="42"/>
      <c r="D1680" s="79"/>
      <c r="E1680" s="80"/>
      <c r="F1680" s="80"/>
      <c r="G1680" s="80"/>
      <c r="H1680" s="80"/>
      <c r="I1680" s="80"/>
      <c r="J1680" s="80"/>
      <c r="K1680" s="80"/>
      <c r="L1680" s="80"/>
      <c r="M1680" s="80"/>
      <c r="N1680" s="80"/>
      <c r="O1680" s="80"/>
      <c r="P1680" s="80"/>
      <c r="Q1680" s="80"/>
      <c r="R1680" s="80"/>
      <c r="S1680" s="80"/>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c r="CC1680" s="35"/>
      <c r="CD1680" s="35"/>
      <c r="CE1680" s="35"/>
      <c r="CF1680" s="35"/>
      <c r="CG1680" s="35"/>
      <c r="CH1680" s="35"/>
      <c r="CI1680" s="35"/>
      <c r="CJ1680" s="35"/>
      <c r="CK1680" s="35"/>
      <c r="CL1680" s="35"/>
      <c r="CM1680" s="35"/>
      <c r="CN1680" s="35"/>
      <c r="CO1680" s="35"/>
      <c r="CP1680" s="35"/>
      <c r="CQ1680" s="35"/>
      <c r="CR1680" s="35"/>
      <c r="CS1680" s="35"/>
      <c r="CT1680" s="35"/>
      <c r="CU1680" s="35"/>
      <c r="CV1680" s="35"/>
      <c r="CW1680" s="35"/>
      <c r="CX1680" s="35"/>
      <c r="CY1680" s="35"/>
      <c r="CZ1680" s="35"/>
      <c r="DA1680" s="35"/>
      <c r="DB1680" s="35"/>
      <c r="DC1680" s="35"/>
      <c r="DD1680" s="35"/>
      <c r="DE1680" s="35"/>
      <c r="DF1680" s="35"/>
      <c r="DG1680" s="35"/>
      <c r="DH1680" s="35"/>
      <c r="DI1680" s="35"/>
      <c r="DJ1680" s="35"/>
      <c r="DK1680" s="35"/>
      <c r="DL1680" s="35"/>
      <c r="DM1680" s="35"/>
    </row>
    <row r="1681" spans="1:117">
      <c r="A1681" s="9"/>
      <c r="B1681" s="9"/>
      <c r="C1681" s="42"/>
      <c r="D1681" s="79"/>
      <c r="E1681" s="80"/>
      <c r="F1681" s="80"/>
      <c r="G1681" s="80"/>
      <c r="H1681" s="80"/>
      <c r="I1681" s="80"/>
      <c r="J1681" s="80"/>
      <c r="K1681" s="80"/>
      <c r="L1681" s="80"/>
      <c r="M1681" s="80"/>
      <c r="N1681" s="80"/>
      <c r="O1681" s="80"/>
      <c r="P1681" s="80"/>
      <c r="Q1681" s="80"/>
      <c r="R1681" s="80"/>
      <c r="S1681" s="80"/>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c r="CC1681" s="35"/>
      <c r="CD1681" s="35"/>
      <c r="CE1681" s="35"/>
      <c r="CF1681" s="35"/>
      <c r="CG1681" s="35"/>
      <c r="CH1681" s="35"/>
      <c r="CI1681" s="35"/>
      <c r="CJ1681" s="35"/>
      <c r="CK1681" s="35"/>
      <c r="CL1681" s="35"/>
      <c r="CM1681" s="35"/>
      <c r="CN1681" s="35"/>
      <c r="CO1681" s="35"/>
      <c r="CP1681" s="35"/>
      <c r="CQ1681" s="35"/>
      <c r="CR1681" s="35"/>
      <c r="CS1681" s="35"/>
      <c r="CT1681" s="35"/>
      <c r="CU1681" s="35"/>
      <c r="CV1681" s="35"/>
      <c r="CW1681" s="35"/>
      <c r="CX1681" s="35"/>
      <c r="CY1681" s="35"/>
      <c r="CZ1681" s="35"/>
      <c r="DA1681" s="35"/>
      <c r="DB1681" s="35"/>
      <c r="DC1681" s="35"/>
      <c r="DD1681" s="35"/>
      <c r="DE1681" s="35"/>
      <c r="DF1681" s="35"/>
      <c r="DG1681" s="35"/>
      <c r="DH1681" s="35"/>
      <c r="DI1681" s="35"/>
      <c r="DJ1681" s="35"/>
      <c r="DK1681" s="35"/>
      <c r="DL1681" s="35"/>
      <c r="DM1681" s="35"/>
    </row>
    <row r="1682" spans="1:117">
      <c r="A1682" s="9"/>
      <c r="B1682" s="9"/>
      <c r="C1682" s="42"/>
      <c r="D1682" s="79"/>
      <c r="E1682" s="80"/>
      <c r="F1682" s="80"/>
      <c r="G1682" s="80"/>
      <c r="H1682" s="80"/>
      <c r="I1682" s="80"/>
      <c r="J1682" s="80"/>
      <c r="K1682" s="80"/>
      <c r="L1682" s="80"/>
      <c r="M1682" s="80"/>
      <c r="N1682" s="80"/>
      <c r="O1682" s="80"/>
      <c r="P1682" s="80"/>
      <c r="Q1682" s="80"/>
      <c r="R1682" s="80"/>
      <c r="S1682" s="80"/>
      <c r="T1682" s="35"/>
      <c r="U1682" s="35"/>
      <c r="V1682" s="35"/>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c r="CC1682" s="35"/>
      <c r="CD1682" s="35"/>
      <c r="CE1682" s="35"/>
      <c r="CF1682" s="35"/>
      <c r="CG1682" s="35"/>
      <c r="CH1682" s="35"/>
      <c r="CI1682" s="35"/>
      <c r="CJ1682" s="35"/>
      <c r="CK1682" s="35"/>
      <c r="CL1682" s="35"/>
      <c r="CM1682" s="35"/>
      <c r="CN1682" s="35"/>
      <c r="CO1682" s="35"/>
      <c r="CP1682" s="35"/>
      <c r="CQ1682" s="35"/>
      <c r="CR1682" s="35"/>
      <c r="CS1682" s="35"/>
      <c r="CT1682" s="35"/>
      <c r="CU1682" s="35"/>
      <c r="CV1682" s="35"/>
      <c r="CW1682" s="35"/>
      <c r="CX1682" s="35"/>
      <c r="CY1682" s="35"/>
      <c r="CZ1682" s="35"/>
      <c r="DA1682" s="35"/>
      <c r="DB1682" s="35"/>
      <c r="DC1682" s="35"/>
      <c r="DD1682" s="35"/>
      <c r="DE1682" s="35"/>
      <c r="DF1682" s="35"/>
      <c r="DG1682" s="35"/>
      <c r="DH1682" s="35"/>
      <c r="DI1682" s="35"/>
      <c r="DJ1682" s="35"/>
      <c r="DK1682" s="35"/>
      <c r="DL1682" s="35"/>
      <c r="DM1682" s="35"/>
    </row>
    <row r="1683" spans="1:117">
      <c r="A1683" s="9"/>
      <c r="B1683" s="9"/>
      <c r="C1683" s="42"/>
      <c r="D1683" s="79"/>
      <c r="E1683" s="80"/>
      <c r="F1683" s="80"/>
      <c r="G1683" s="80"/>
      <c r="H1683" s="80"/>
      <c r="I1683" s="80"/>
      <c r="J1683" s="80"/>
      <c r="K1683" s="80"/>
      <c r="L1683" s="80"/>
      <c r="M1683" s="80"/>
      <c r="N1683" s="80"/>
      <c r="O1683" s="80"/>
      <c r="P1683" s="80"/>
      <c r="Q1683" s="80"/>
      <c r="R1683" s="80"/>
      <c r="S1683" s="80"/>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c r="CC1683" s="35"/>
      <c r="CD1683" s="35"/>
      <c r="CE1683" s="35"/>
      <c r="CF1683" s="35"/>
      <c r="CG1683" s="35"/>
      <c r="CH1683" s="35"/>
      <c r="CI1683" s="35"/>
      <c r="CJ1683" s="35"/>
      <c r="CK1683" s="35"/>
      <c r="CL1683" s="35"/>
      <c r="CM1683" s="35"/>
      <c r="CN1683" s="35"/>
      <c r="CO1683" s="35"/>
      <c r="CP1683" s="35"/>
      <c r="CQ1683" s="35"/>
      <c r="CR1683" s="35"/>
      <c r="CS1683" s="35"/>
      <c r="CT1683" s="35"/>
      <c r="CU1683" s="35"/>
      <c r="CV1683" s="35"/>
      <c r="CW1683" s="35"/>
      <c r="CX1683" s="35"/>
      <c r="CY1683" s="35"/>
      <c r="CZ1683" s="35"/>
      <c r="DA1683" s="35"/>
      <c r="DB1683" s="35"/>
      <c r="DC1683" s="35"/>
      <c r="DD1683" s="35"/>
      <c r="DE1683" s="35"/>
      <c r="DF1683" s="35"/>
      <c r="DG1683" s="35"/>
      <c r="DH1683" s="35"/>
      <c r="DI1683" s="35"/>
      <c r="DJ1683" s="35"/>
      <c r="DK1683" s="35"/>
      <c r="DL1683" s="35"/>
      <c r="DM1683" s="35"/>
    </row>
    <row r="1684" spans="1:117">
      <c r="A1684" s="9"/>
      <c r="B1684" s="9"/>
      <c r="C1684" s="42"/>
      <c r="D1684" s="79"/>
      <c r="E1684" s="80"/>
      <c r="F1684" s="80"/>
      <c r="G1684" s="80"/>
      <c r="H1684" s="80"/>
      <c r="I1684" s="80"/>
      <c r="J1684" s="80"/>
      <c r="K1684" s="80"/>
      <c r="L1684" s="80"/>
      <c r="M1684" s="80"/>
      <c r="N1684" s="80"/>
      <c r="O1684" s="80"/>
      <c r="P1684" s="80"/>
      <c r="Q1684" s="80"/>
      <c r="R1684" s="80"/>
      <c r="S1684" s="80"/>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c r="CC1684" s="35"/>
      <c r="CD1684" s="35"/>
      <c r="CE1684" s="35"/>
      <c r="CF1684" s="35"/>
      <c r="CG1684" s="35"/>
      <c r="CH1684" s="35"/>
      <c r="CI1684" s="35"/>
      <c r="CJ1684" s="35"/>
      <c r="CK1684" s="35"/>
      <c r="CL1684" s="35"/>
      <c r="CM1684" s="35"/>
      <c r="CN1684" s="35"/>
      <c r="CO1684" s="35"/>
      <c r="CP1684" s="35"/>
      <c r="CQ1684" s="35"/>
      <c r="CR1684" s="35"/>
      <c r="CS1684" s="35"/>
      <c r="CT1684" s="35"/>
      <c r="CU1684" s="35"/>
      <c r="CV1684" s="35"/>
      <c r="CW1684" s="35"/>
      <c r="CX1684" s="35"/>
      <c r="CY1684" s="35"/>
      <c r="CZ1684" s="35"/>
      <c r="DA1684" s="35"/>
      <c r="DB1684" s="35"/>
      <c r="DC1684" s="35"/>
      <c r="DD1684" s="35"/>
      <c r="DE1684" s="35"/>
      <c r="DF1684" s="35"/>
      <c r="DG1684" s="35"/>
      <c r="DH1684" s="35"/>
      <c r="DI1684" s="35"/>
      <c r="DJ1684" s="35"/>
      <c r="DK1684" s="35"/>
      <c r="DL1684" s="35"/>
      <c r="DM1684" s="35"/>
    </row>
    <row r="1685" spans="1:117">
      <c r="A1685" s="9"/>
      <c r="B1685" s="9"/>
      <c r="C1685" s="42"/>
      <c r="D1685" s="79"/>
      <c r="E1685" s="80"/>
      <c r="F1685" s="80"/>
      <c r="G1685" s="80"/>
      <c r="H1685" s="80"/>
      <c r="I1685" s="80"/>
      <c r="J1685" s="80"/>
      <c r="K1685" s="80"/>
      <c r="L1685" s="80"/>
      <c r="M1685" s="80"/>
      <c r="N1685" s="80"/>
      <c r="O1685" s="80"/>
      <c r="P1685" s="80"/>
      <c r="Q1685" s="80"/>
      <c r="R1685" s="80"/>
      <c r="S1685" s="80"/>
      <c r="T1685" s="35"/>
      <c r="U1685" s="35"/>
      <c r="V1685" s="35"/>
      <c r="W1685" s="35"/>
      <c r="X1685" s="35"/>
      <c r="Y1685" s="35"/>
      <c r="Z1685" s="35"/>
      <c r="AA1685" s="35"/>
      <c r="AB1685" s="35"/>
      <c r="AC1685" s="35"/>
      <c r="AD1685" s="35"/>
      <c r="AE1685" s="35"/>
      <c r="AF1685" s="35"/>
      <c r="AG1685" s="35"/>
      <c r="AH1685" s="35"/>
      <c r="AI1685" s="35"/>
      <c r="AJ1685" s="35"/>
      <c r="AK1685" s="35"/>
      <c r="AL1685" s="35"/>
      <c r="AM1685" s="35"/>
      <c r="AN1685" s="35"/>
      <c r="AO1685" s="35"/>
      <c r="AP1685" s="35"/>
      <c r="AQ1685" s="35"/>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c r="BW1685" s="35"/>
      <c r="BX1685" s="35"/>
      <c r="BY1685" s="35"/>
      <c r="BZ1685" s="35"/>
      <c r="CA1685" s="35"/>
      <c r="CB1685" s="35"/>
      <c r="CC1685" s="35"/>
      <c r="CD1685" s="35"/>
      <c r="CE1685" s="35"/>
      <c r="CF1685" s="35"/>
      <c r="CG1685" s="35"/>
      <c r="CH1685" s="35"/>
      <c r="CI1685" s="35"/>
      <c r="CJ1685" s="35"/>
      <c r="CK1685" s="35"/>
      <c r="CL1685" s="35"/>
      <c r="CM1685" s="35"/>
      <c r="CN1685" s="35"/>
      <c r="CO1685" s="35"/>
      <c r="CP1685" s="35"/>
      <c r="CQ1685" s="35"/>
      <c r="CR1685" s="35"/>
      <c r="CS1685" s="35"/>
      <c r="CT1685" s="35"/>
      <c r="CU1685" s="35"/>
      <c r="CV1685" s="35"/>
      <c r="CW1685" s="35"/>
      <c r="CX1685" s="35"/>
      <c r="CY1685" s="35"/>
      <c r="CZ1685" s="35"/>
      <c r="DA1685" s="35"/>
      <c r="DB1685" s="35"/>
      <c r="DC1685" s="35"/>
      <c r="DD1685" s="35"/>
      <c r="DE1685" s="35"/>
      <c r="DF1685" s="35"/>
      <c r="DG1685" s="35"/>
      <c r="DH1685" s="35"/>
      <c r="DI1685" s="35"/>
      <c r="DJ1685" s="35"/>
      <c r="DK1685" s="35"/>
      <c r="DL1685" s="35"/>
      <c r="DM1685" s="35"/>
    </row>
    <row r="1686" spans="1:117">
      <c r="A1686" s="9"/>
      <c r="B1686" s="9"/>
      <c r="C1686" s="42"/>
      <c r="D1686" s="79"/>
      <c r="E1686" s="80"/>
      <c r="F1686" s="80"/>
      <c r="G1686" s="80"/>
      <c r="H1686" s="80"/>
      <c r="I1686" s="80"/>
      <c r="J1686" s="80"/>
      <c r="K1686" s="80"/>
      <c r="L1686" s="80"/>
      <c r="M1686" s="80"/>
      <c r="N1686" s="80"/>
      <c r="O1686" s="80"/>
      <c r="P1686" s="80"/>
      <c r="Q1686" s="80"/>
      <c r="R1686" s="80"/>
      <c r="S1686" s="80"/>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5"/>
      <c r="BW1686" s="35"/>
      <c r="BX1686" s="35"/>
      <c r="BY1686" s="35"/>
      <c r="BZ1686" s="35"/>
      <c r="CA1686" s="35"/>
      <c r="CB1686" s="35"/>
      <c r="CC1686" s="35"/>
      <c r="CD1686" s="35"/>
      <c r="CE1686" s="35"/>
      <c r="CF1686" s="35"/>
      <c r="CG1686" s="35"/>
      <c r="CH1686" s="35"/>
      <c r="CI1686" s="35"/>
      <c r="CJ1686" s="35"/>
      <c r="CK1686" s="35"/>
      <c r="CL1686" s="35"/>
      <c r="CM1686" s="35"/>
      <c r="CN1686" s="35"/>
      <c r="CO1686" s="35"/>
      <c r="CP1686" s="35"/>
      <c r="CQ1686" s="35"/>
      <c r="CR1686" s="35"/>
      <c r="CS1686" s="35"/>
      <c r="CT1686" s="35"/>
      <c r="CU1686" s="35"/>
      <c r="CV1686" s="35"/>
      <c r="CW1686" s="35"/>
      <c r="CX1686" s="35"/>
      <c r="CY1686" s="35"/>
      <c r="CZ1686" s="35"/>
      <c r="DA1686" s="35"/>
      <c r="DB1686" s="35"/>
      <c r="DC1686" s="35"/>
      <c r="DD1686" s="35"/>
      <c r="DE1686" s="35"/>
      <c r="DF1686" s="35"/>
      <c r="DG1686" s="35"/>
      <c r="DH1686" s="35"/>
      <c r="DI1686" s="35"/>
      <c r="DJ1686" s="35"/>
      <c r="DK1686" s="35"/>
      <c r="DL1686" s="35"/>
      <c r="DM1686" s="35"/>
    </row>
    <row r="1687" spans="1:117">
      <c r="A1687" s="9"/>
      <c r="B1687" s="9"/>
      <c r="C1687" s="42"/>
      <c r="D1687" s="79"/>
      <c r="E1687" s="80"/>
      <c r="F1687" s="80"/>
      <c r="G1687" s="80"/>
      <c r="H1687" s="80"/>
      <c r="I1687" s="80"/>
      <c r="J1687" s="80"/>
      <c r="K1687" s="80"/>
      <c r="L1687" s="80"/>
      <c r="M1687" s="80"/>
      <c r="N1687" s="80"/>
      <c r="O1687" s="80"/>
      <c r="P1687" s="80"/>
      <c r="Q1687" s="80"/>
      <c r="R1687" s="80"/>
      <c r="S1687" s="80"/>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c r="CC1687" s="35"/>
      <c r="CD1687" s="35"/>
      <c r="CE1687" s="35"/>
      <c r="CF1687" s="35"/>
      <c r="CG1687" s="35"/>
      <c r="CH1687" s="35"/>
      <c r="CI1687" s="35"/>
      <c r="CJ1687" s="35"/>
      <c r="CK1687" s="35"/>
      <c r="CL1687" s="35"/>
      <c r="CM1687" s="35"/>
      <c r="CN1687" s="35"/>
      <c r="CO1687" s="35"/>
      <c r="CP1687" s="35"/>
      <c r="CQ1687" s="35"/>
      <c r="CR1687" s="35"/>
      <c r="CS1687" s="35"/>
      <c r="CT1687" s="35"/>
      <c r="CU1687" s="35"/>
      <c r="CV1687" s="35"/>
      <c r="CW1687" s="35"/>
      <c r="CX1687" s="35"/>
      <c r="CY1687" s="35"/>
      <c r="CZ1687" s="35"/>
      <c r="DA1687" s="35"/>
      <c r="DB1687" s="35"/>
      <c r="DC1687" s="35"/>
      <c r="DD1687" s="35"/>
      <c r="DE1687" s="35"/>
      <c r="DF1687" s="35"/>
      <c r="DG1687" s="35"/>
      <c r="DH1687" s="35"/>
      <c r="DI1687" s="35"/>
      <c r="DJ1687" s="35"/>
      <c r="DK1687" s="35"/>
      <c r="DL1687" s="35"/>
      <c r="DM1687" s="35"/>
    </row>
    <row r="1688" spans="1:117">
      <c r="A1688" s="9"/>
      <c r="B1688" s="9"/>
      <c r="C1688" s="42"/>
      <c r="D1688" s="79"/>
      <c r="E1688" s="80"/>
      <c r="F1688" s="80"/>
      <c r="G1688" s="80"/>
      <c r="H1688" s="80"/>
      <c r="I1688" s="80"/>
      <c r="J1688" s="80"/>
      <c r="K1688" s="80"/>
      <c r="L1688" s="80"/>
      <c r="M1688" s="80"/>
      <c r="N1688" s="80"/>
      <c r="O1688" s="80"/>
      <c r="P1688" s="80"/>
      <c r="Q1688" s="80"/>
      <c r="R1688" s="80"/>
      <c r="S1688" s="80"/>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c r="CC1688" s="35"/>
      <c r="CD1688" s="35"/>
      <c r="CE1688" s="35"/>
      <c r="CF1688" s="35"/>
      <c r="CG1688" s="35"/>
      <c r="CH1688" s="35"/>
      <c r="CI1688" s="35"/>
      <c r="CJ1688" s="35"/>
      <c r="CK1688" s="35"/>
      <c r="CL1688" s="35"/>
      <c r="CM1688" s="35"/>
      <c r="CN1688" s="35"/>
      <c r="CO1688" s="35"/>
      <c r="CP1688" s="35"/>
      <c r="CQ1688" s="35"/>
      <c r="CR1688" s="35"/>
      <c r="CS1688" s="35"/>
      <c r="CT1688" s="35"/>
      <c r="CU1688" s="35"/>
      <c r="CV1688" s="35"/>
      <c r="CW1688" s="35"/>
      <c r="CX1688" s="35"/>
      <c r="CY1688" s="35"/>
      <c r="CZ1688" s="35"/>
      <c r="DA1688" s="35"/>
      <c r="DB1688" s="35"/>
      <c r="DC1688" s="35"/>
      <c r="DD1688" s="35"/>
      <c r="DE1688" s="35"/>
      <c r="DF1688" s="35"/>
      <c r="DG1688" s="35"/>
      <c r="DH1688" s="35"/>
      <c r="DI1688" s="35"/>
      <c r="DJ1688" s="35"/>
      <c r="DK1688" s="35"/>
      <c r="DL1688" s="35"/>
      <c r="DM1688" s="35"/>
    </row>
    <row r="1689" spans="1:117">
      <c r="A1689" s="9"/>
      <c r="B1689" s="9"/>
      <c r="C1689" s="42"/>
      <c r="D1689" s="79"/>
      <c r="E1689" s="80"/>
      <c r="F1689" s="80"/>
      <c r="G1689" s="80"/>
      <c r="H1689" s="80"/>
      <c r="I1689" s="80"/>
      <c r="J1689" s="80"/>
      <c r="K1689" s="80"/>
      <c r="L1689" s="80"/>
      <c r="M1689" s="80"/>
      <c r="N1689" s="80"/>
      <c r="O1689" s="80"/>
      <c r="P1689" s="80"/>
      <c r="Q1689" s="80"/>
      <c r="R1689" s="80"/>
      <c r="S1689" s="80"/>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c r="CC1689" s="35"/>
      <c r="CD1689" s="35"/>
      <c r="CE1689" s="35"/>
      <c r="CF1689" s="35"/>
      <c r="CG1689" s="35"/>
      <c r="CH1689" s="35"/>
      <c r="CI1689" s="35"/>
      <c r="CJ1689" s="35"/>
      <c r="CK1689" s="35"/>
      <c r="CL1689" s="35"/>
      <c r="CM1689" s="35"/>
      <c r="CN1689" s="35"/>
      <c r="CO1689" s="35"/>
      <c r="CP1689" s="35"/>
      <c r="CQ1689" s="35"/>
      <c r="CR1689" s="35"/>
      <c r="CS1689" s="35"/>
      <c r="CT1689" s="35"/>
      <c r="CU1689" s="35"/>
      <c r="CV1689" s="35"/>
      <c r="CW1689" s="35"/>
      <c r="CX1689" s="35"/>
      <c r="CY1689" s="35"/>
      <c r="CZ1689" s="35"/>
      <c r="DA1689" s="35"/>
      <c r="DB1689" s="35"/>
      <c r="DC1689" s="35"/>
      <c r="DD1689" s="35"/>
      <c r="DE1689" s="35"/>
      <c r="DF1689" s="35"/>
      <c r="DG1689" s="35"/>
      <c r="DH1689" s="35"/>
      <c r="DI1689" s="35"/>
      <c r="DJ1689" s="35"/>
      <c r="DK1689" s="35"/>
      <c r="DL1689" s="35"/>
      <c r="DM1689" s="35"/>
    </row>
    <row r="1690" spans="1:117">
      <c r="A1690" s="9"/>
      <c r="B1690" s="9"/>
      <c r="C1690" s="42"/>
      <c r="D1690" s="79"/>
      <c r="E1690" s="80"/>
      <c r="F1690" s="80"/>
      <c r="G1690" s="80"/>
      <c r="H1690" s="80"/>
      <c r="I1690" s="80"/>
      <c r="J1690" s="80"/>
      <c r="K1690" s="80"/>
      <c r="L1690" s="80"/>
      <c r="M1690" s="80"/>
      <c r="N1690" s="80"/>
      <c r="O1690" s="80"/>
      <c r="P1690" s="80"/>
      <c r="Q1690" s="80"/>
      <c r="R1690" s="80"/>
      <c r="S1690" s="80"/>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c r="CC1690" s="35"/>
      <c r="CD1690" s="35"/>
      <c r="CE1690" s="35"/>
      <c r="CF1690" s="35"/>
      <c r="CG1690" s="35"/>
      <c r="CH1690" s="35"/>
      <c r="CI1690" s="35"/>
      <c r="CJ1690" s="35"/>
      <c r="CK1690" s="35"/>
      <c r="CL1690" s="35"/>
      <c r="CM1690" s="35"/>
      <c r="CN1690" s="35"/>
      <c r="CO1690" s="35"/>
      <c r="CP1690" s="35"/>
      <c r="CQ1690" s="35"/>
      <c r="CR1690" s="35"/>
      <c r="CS1690" s="35"/>
      <c r="CT1690" s="35"/>
      <c r="CU1690" s="35"/>
      <c r="CV1690" s="35"/>
      <c r="CW1690" s="35"/>
      <c r="CX1690" s="35"/>
      <c r="CY1690" s="35"/>
      <c r="CZ1690" s="35"/>
      <c r="DA1690" s="35"/>
      <c r="DB1690" s="35"/>
      <c r="DC1690" s="35"/>
      <c r="DD1690" s="35"/>
      <c r="DE1690" s="35"/>
      <c r="DF1690" s="35"/>
      <c r="DG1690" s="35"/>
      <c r="DH1690" s="35"/>
      <c r="DI1690" s="35"/>
      <c r="DJ1690" s="35"/>
      <c r="DK1690" s="35"/>
      <c r="DL1690" s="35"/>
      <c r="DM1690" s="35"/>
    </row>
    <row r="1691" spans="1:117">
      <c r="A1691" s="9"/>
      <c r="B1691" s="9"/>
      <c r="C1691" s="42"/>
      <c r="D1691" s="79"/>
      <c r="E1691" s="80"/>
      <c r="F1691" s="80"/>
      <c r="G1691" s="80"/>
      <c r="H1691" s="80"/>
      <c r="I1691" s="80"/>
      <c r="J1691" s="80"/>
      <c r="K1691" s="80"/>
      <c r="L1691" s="80"/>
      <c r="M1691" s="80"/>
      <c r="N1691" s="80"/>
      <c r="O1691" s="80"/>
      <c r="P1691" s="80"/>
      <c r="Q1691" s="80"/>
      <c r="R1691" s="80"/>
      <c r="S1691" s="80"/>
      <c r="T1691" s="35"/>
      <c r="U1691" s="35"/>
      <c r="V1691" s="35"/>
      <c r="W1691" s="35"/>
      <c r="X1691" s="35"/>
      <c r="Y1691" s="35"/>
      <c r="Z1691" s="35"/>
      <c r="AA1691" s="35"/>
      <c r="AB1691" s="35"/>
      <c r="AC1691" s="35"/>
      <c r="AD1691" s="35"/>
      <c r="AE1691" s="35"/>
      <c r="AF1691" s="35"/>
      <c r="AG1691" s="35"/>
      <c r="AH1691" s="35"/>
      <c r="AI1691" s="35"/>
      <c r="AJ1691" s="35"/>
      <c r="AK1691" s="35"/>
      <c r="AL1691" s="35"/>
      <c r="AM1691" s="35"/>
      <c r="AN1691" s="35"/>
      <c r="AO1691" s="35"/>
      <c r="AP1691" s="35"/>
      <c r="AQ1691" s="35"/>
      <c r="AR1691" s="35"/>
      <c r="AS1691" s="35"/>
      <c r="AT1691" s="35"/>
      <c r="AU1691" s="35"/>
      <c r="AV1691" s="35"/>
      <c r="AW1691" s="35"/>
      <c r="AX1691" s="35"/>
      <c r="AY1691" s="35"/>
      <c r="AZ1691" s="35"/>
      <c r="BA1691" s="35"/>
      <c r="BB1691" s="35"/>
      <c r="BC1691" s="35"/>
      <c r="BD1691" s="35"/>
      <c r="BE1691" s="35"/>
      <c r="BF1691" s="35"/>
      <c r="BG1691" s="35"/>
      <c r="BH1691" s="35"/>
      <c r="BI1691" s="35"/>
      <c r="BJ1691" s="35"/>
      <c r="BK1691" s="35"/>
      <c r="BL1691" s="35"/>
      <c r="BM1691" s="35"/>
      <c r="BN1691" s="35"/>
      <c r="BO1691" s="35"/>
      <c r="BP1691" s="35"/>
      <c r="BQ1691" s="35"/>
      <c r="BR1691" s="35"/>
      <c r="BS1691" s="35"/>
      <c r="BT1691" s="35"/>
      <c r="BU1691" s="35"/>
      <c r="BV1691" s="35"/>
      <c r="BW1691" s="35"/>
      <c r="BX1691" s="35"/>
      <c r="BY1691" s="35"/>
      <c r="BZ1691" s="35"/>
      <c r="CA1691" s="35"/>
      <c r="CB1691" s="35"/>
      <c r="CC1691" s="35"/>
      <c r="CD1691" s="35"/>
      <c r="CE1691" s="35"/>
      <c r="CF1691" s="35"/>
      <c r="CG1691" s="35"/>
      <c r="CH1691" s="35"/>
      <c r="CI1691" s="35"/>
      <c r="CJ1691" s="35"/>
      <c r="CK1691" s="35"/>
      <c r="CL1691" s="35"/>
      <c r="CM1691" s="35"/>
      <c r="CN1691" s="35"/>
      <c r="CO1691" s="35"/>
      <c r="CP1691" s="35"/>
      <c r="CQ1691" s="35"/>
      <c r="CR1691" s="35"/>
      <c r="CS1691" s="35"/>
      <c r="CT1691" s="35"/>
      <c r="CU1691" s="35"/>
      <c r="CV1691" s="35"/>
      <c r="CW1691" s="35"/>
      <c r="CX1691" s="35"/>
      <c r="CY1691" s="35"/>
      <c r="CZ1691" s="35"/>
      <c r="DA1691" s="35"/>
      <c r="DB1691" s="35"/>
      <c r="DC1691" s="35"/>
      <c r="DD1691" s="35"/>
      <c r="DE1691" s="35"/>
      <c r="DF1691" s="35"/>
      <c r="DG1691" s="35"/>
      <c r="DH1691" s="35"/>
      <c r="DI1691" s="35"/>
      <c r="DJ1691" s="35"/>
      <c r="DK1691" s="35"/>
      <c r="DL1691" s="35"/>
      <c r="DM1691" s="35"/>
    </row>
    <row r="1692" spans="1:117">
      <c r="A1692" s="9"/>
      <c r="B1692" s="9"/>
      <c r="C1692" s="42"/>
      <c r="D1692" s="79"/>
      <c r="E1692" s="80"/>
      <c r="F1692" s="80"/>
      <c r="G1692" s="80"/>
      <c r="H1692" s="80"/>
      <c r="I1692" s="80"/>
      <c r="J1692" s="80"/>
      <c r="K1692" s="80"/>
      <c r="L1692" s="80"/>
      <c r="M1692" s="80"/>
      <c r="N1692" s="80"/>
      <c r="O1692" s="80"/>
      <c r="P1692" s="80"/>
      <c r="Q1692" s="80"/>
      <c r="R1692" s="80"/>
      <c r="S1692" s="80"/>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c r="BW1692" s="35"/>
      <c r="BX1692" s="35"/>
      <c r="BY1692" s="35"/>
      <c r="BZ1692" s="35"/>
      <c r="CA1692" s="35"/>
      <c r="CB1692" s="35"/>
      <c r="CC1692" s="35"/>
      <c r="CD1692" s="35"/>
      <c r="CE1692" s="35"/>
      <c r="CF1692" s="35"/>
      <c r="CG1692" s="35"/>
      <c r="CH1692" s="35"/>
      <c r="CI1692" s="35"/>
      <c r="CJ1692" s="35"/>
      <c r="CK1692" s="35"/>
      <c r="CL1692" s="35"/>
      <c r="CM1692" s="35"/>
      <c r="CN1692" s="35"/>
      <c r="CO1692" s="35"/>
      <c r="CP1692" s="35"/>
      <c r="CQ1692" s="35"/>
      <c r="CR1692" s="35"/>
      <c r="CS1692" s="35"/>
      <c r="CT1692" s="35"/>
      <c r="CU1692" s="35"/>
      <c r="CV1692" s="35"/>
      <c r="CW1692" s="35"/>
      <c r="CX1692" s="35"/>
      <c r="CY1692" s="35"/>
      <c r="CZ1692" s="35"/>
      <c r="DA1692" s="35"/>
      <c r="DB1692" s="35"/>
      <c r="DC1692" s="35"/>
      <c r="DD1692" s="35"/>
      <c r="DE1692" s="35"/>
      <c r="DF1692" s="35"/>
      <c r="DG1692" s="35"/>
      <c r="DH1692" s="35"/>
      <c r="DI1692" s="35"/>
      <c r="DJ1692" s="35"/>
      <c r="DK1692" s="35"/>
      <c r="DL1692" s="35"/>
      <c r="DM1692" s="35"/>
    </row>
    <row r="1693" spans="1:117">
      <c r="A1693" s="9"/>
      <c r="B1693" s="9"/>
      <c r="C1693" s="42"/>
      <c r="D1693" s="79"/>
      <c r="E1693" s="80"/>
      <c r="F1693" s="80"/>
      <c r="G1693" s="80"/>
      <c r="H1693" s="80"/>
      <c r="I1693" s="80"/>
      <c r="J1693" s="80"/>
      <c r="K1693" s="80"/>
      <c r="L1693" s="80"/>
      <c r="M1693" s="80"/>
      <c r="N1693" s="80"/>
      <c r="O1693" s="80"/>
      <c r="P1693" s="80"/>
      <c r="Q1693" s="80"/>
      <c r="R1693" s="80"/>
      <c r="S1693" s="80"/>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c r="CC1693" s="35"/>
      <c r="CD1693" s="35"/>
      <c r="CE1693" s="35"/>
      <c r="CF1693" s="35"/>
      <c r="CG1693" s="35"/>
      <c r="CH1693" s="35"/>
      <c r="CI1693" s="35"/>
      <c r="CJ1693" s="35"/>
      <c r="CK1693" s="35"/>
      <c r="CL1693" s="35"/>
      <c r="CM1693" s="35"/>
      <c r="CN1693" s="35"/>
      <c r="CO1693" s="35"/>
      <c r="CP1693" s="35"/>
      <c r="CQ1693" s="35"/>
      <c r="CR1693" s="35"/>
      <c r="CS1693" s="35"/>
      <c r="CT1693" s="35"/>
      <c r="CU1693" s="35"/>
      <c r="CV1693" s="35"/>
      <c r="CW1693" s="35"/>
      <c r="CX1693" s="35"/>
      <c r="CY1693" s="35"/>
      <c r="CZ1693" s="35"/>
      <c r="DA1693" s="35"/>
      <c r="DB1693" s="35"/>
      <c r="DC1693" s="35"/>
      <c r="DD1693" s="35"/>
      <c r="DE1693" s="35"/>
      <c r="DF1693" s="35"/>
      <c r="DG1693" s="35"/>
      <c r="DH1693" s="35"/>
      <c r="DI1693" s="35"/>
      <c r="DJ1693" s="35"/>
      <c r="DK1693" s="35"/>
      <c r="DL1693" s="35"/>
      <c r="DM1693" s="35"/>
    </row>
    <row r="1694" spans="1:117">
      <c r="A1694" s="9"/>
      <c r="B1694" s="9"/>
      <c r="C1694" s="42"/>
      <c r="D1694" s="79"/>
      <c r="E1694" s="80"/>
      <c r="F1694" s="80"/>
      <c r="G1694" s="80"/>
      <c r="H1694" s="80"/>
      <c r="I1694" s="80"/>
      <c r="J1694" s="80"/>
      <c r="K1694" s="80"/>
      <c r="L1694" s="80"/>
      <c r="M1694" s="80"/>
      <c r="N1694" s="80"/>
      <c r="O1694" s="80"/>
      <c r="P1694" s="80"/>
      <c r="Q1694" s="80"/>
      <c r="R1694" s="80"/>
      <c r="S1694" s="80"/>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c r="CC1694" s="35"/>
      <c r="CD1694" s="35"/>
      <c r="CE1694" s="35"/>
      <c r="CF1694" s="35"/>
      <c r="CG1694" s="35"/>
      <c r="CH1694" s="35"/>
      <c r="CI1694" s="35"/>
      <c r="CJ1694" s="35"/>
      <c r="CK1694" s="35"/>
      <c r="CL1694" s="35"/>
      <c r="CM1694" s="35"/>
      <c r="CN1694" s="35"/>
      <c r="CO1694" s="35"/>
      <c r="CP1694" s="35"/>
      <c r="CQ1694" s="35"/>
      <c r="CR1694" s="35"/>
      <c r="CS1694" s="35"/>
      <c r="CT1694" s="35"/>
      <c r="CU1694" s="35"/>
      <c r="CV1694" s="35"/>
      <c r="CW1694" s="35"/>
      <c r="CX1694" s="35"/>
      <c r="CY1694" s="35"/>
      <c r="CZ1694" s="35"/>
      <c r="DA1694" s="35"/>
      <c r="DB1694" s="35"/>
      <c r="DC1694" s="35"/>
      <c r="DD1694" s="35"/>
      <c r="DE1694" s="35"/>
      <c r="DF1694" s="35"/>
      <c r="DG1694" s="35"/>
      <c r="DH1694" s="35"/>
      <c r="DI1694" s="35"/>
      <c r="DJ1694" s="35"/>
      <c r="DK1694" s="35"/>
      <c r="DL1694" s="35"/>
      <c r="DM1694" s="35"/>
    </row>
    <row r="1695" spans="1:117">
      <c r="A1695" s="9"/>
      <c r="B1695" s="9"/>
      <c r="C1695" s="42"/>
      <c r="D1695" s="79"/>
      <c r="E1695" s="80"/>
      <c r="F1695" s="80"/>
      <c r="G1695" s="80"/>
      <c r="H1695" s="80"/>
      <c r="I1695" s="80"/>
      <c r="J1695" s="80"/>
      <c r="K1695" s="80"/>
      <c r="L1695" s="80"/>
      <c r="M1695" s="80"/>
      <c r="N1695" s="80"/>
      <c r="O1695" s="80"/>
      <c r="P1695" s="80"/>
      <c r="Q1695" s="80"/>
      <c r="R1695" s="80"/>
      <c r="S1695" s="80"/>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c r="CC1695" s="35"/>
      <c r="CD1695" s="35"/>
      <c r="CE1695" s="35"/>
      <c r="CF1695" s="35"/>
      <c r="CG1695" s="35"/>
      <c r="CH1695" s="35"/>
      <c r="CI1695" s="35"/>
      <c r="CJ1695" s="35"/>
      <c r="CK1695" s="35"/>
      <c r="CL1695" s="35"/>
      <c r="CM1695" s="35"/>
      <c r="CN1695" s="35"/>
      <c r="CO1695" s="35"/>
      <c r="CP1695" s="35"/>
      <c r="CQ1695" s="35"/>
      <c r="CR1695" s="35"/>
      <c r="CS1695" s="35"/>
      <c r="CT1695" s="35"/>
      <c r="CU1695" s="35"/>
      <c r="CV1695" s="35"/>
      <c r="CW1695" s="35"/>
      <c r="CX1695" s="35"/>
      <c r="CY1695" s="35"/>
      <c r="CZ1695" s="35"/>
      <c r="DA1695" s="35"/>
      <c r="DB1695" s="35"/>
      <c r="DC1695" s="35"/>
      <c r="DD1695" s="35"/>
      <c r="DE1695" s="35"/>
      <c r="DF1695" s="35"/>
      <c r="DG1695" s="35"/>
      <c r="DH1695" s="35"/>
      <c r="DI1695" s="35"/>
      <c r="DJ1695" s="35"/>
      <c r="DK1695" s="35"/>
      <c r="DL1695" s="35"/>
      <c r="DM1695" s="35"/>
    </row>
    <row r="1696" spans="1:117">
      <c r="A1696" s="9"/>
      <c r="B1696" s="9"/>
      <c r="C1696" s="42"/>
      <c r="D1696" s="79"/>
      <c r="E1696" s="80"/>
      <c r="F1696" s="80"/>
      <c r="G1696" s="80"/>
      <c r="H1696" s="80"/>
      <c r="I1696" s="80"/>
      <c r="J1696" s="80"/>
      <c r="K1696" s="80"/>
      <c r="L1696" s="80"/>
      <c r="M1696" s="80"/>
      <c r="N1696" s="80"/>
      <c r="O1696" s="80"/>
      <c r="P1696" s="80"/>
      <c r="Q1696" s="80"/>
      <c r="R1696" s="80"/>
      <c r="S1696" s="80"/>
      <c r="T1696" s="35"/>
      <c r="U1696" s="35"/>
      <c r="V1696" s="35"/>
      <c r="W1696" s="35"/>
      <c r="X1696" s="35"/>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c r="CC1696" s="35"/>
      <c r="CD1696" s="35"/>
      <c r="CE1696" s="35"/>
      <c r="CF1696" s="35"/>
      <c r="CG1696" s="35"/>
      <c r="CH1696" s="35"/>
      <c r="CI1696" s="35"/>
      <c r="CJ1696" s="35"/>
      <c r="CK1696" s="35"/>
      <c r="CL1696" s="35"/>
      <c r="CM1696" s="35"/>
      <c r="CN1696" s="35"/>
      <c r="CO1696" s="35"/>
      <c r="CP1696" s="35"/>
      <c r="CQ1696" s="35"/>
      <c r="CR1696" s="35"/>
      <c r="CS1696" s="35"/>
      <c r="CT1696" s="35"/>
      <c r="CU1696" s="35"/>
      <c r="CV1696" s="35"/>
      <c r="CW1696" s="35"/>
      <c r="CX1696" s="35"/>
      <c r="CY1696" s="35"/>
      <c r="CZ1696" s="35"/>
      <c r="DA1696" s="35"/>
      <c r="DB1696" s="35"/>
      <c r="DC1696" s="35"/>
      <c r="DD1696" s="35"/>
      <c r="DE1696" s="35"/>
      <c r="DF1696" s="35"/>
      <c r="DG1696" s="35"/>
      <c r="DH1696" s="35"/>
      <c r="DI1696" s="35"/>
      <c r="DJ1696" s="35"/>
      <c r="DK1696" s="35"/>
      <c r="DL1696" s="35"/>
      <c r="DM1696" s="35"/>
    </row>
    <row r="1697" spans="1:117">
      <c r="A1697" s="9"/>
      <c r="B1697" s="9"/>
      <c r="C1697" s="42"/>
      <c r="D1697" s="79"/>
      <c r="E1697" s="80"/>
      <c r="F1697" s="80"/>
      <c r="G1697" s="80"/>
      <c r="H1697" s="80"/>
      <c r="I1697" s="80"/>
      <c r="J1697" s="80"/>
      <c r="K1697" s="80"/>
      <c r="L1697" s="80"/>
      <c r="M1697" s="80"/>
      <c r="N1697" s="80"/>
      <c r="O1697" s="80"/>
      <c r="P1697" s="80"/>
      <c r="Q1697" s="80"/>
      <c r="R1697" s="80"/>
      <c r="S1697" s="80"/>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c r="CC1697" s="35"/>
      <c r="CD1697" s="35"/>
      <c r="CE1697" s="35"/>
      <c r="CF1697" s="35"/>
      <c r="CG1697" s="35"/>
      <c r="CH1697" s="35"/>
      <c r="CI1697" s="35"/>
      <c r="CJ1697" s="35"/>
      <c r="CK1697" s="35"/>
      <c r="CL1697" s="35"/>
      <c r="CM1697" s="35"/>
      <c r="CN1697" s="35"/>
      <c r="CO1697" s="35"/>
      <c r="CP1697" s="35"/>
      <c r="CQ1697" s="35"/>
      <c r="CR1697" s="35"/>
      <c r="CS1697" s="35"/>
      <c r="CT1697" s="35"/>
      <c r="CU1697" s="35"/>
      <c r="CV1697" s="35"/>
      <c r="CW1697" s="35"/>
      <c r="CX1697" s="35"/>
      <c r="CY1697" s="35"/>
      <c r="CZ1697" s="35"/>
      <c r="DA1697" s="35"/>
      <c r="DB1697" s="35"/>
      <c r="DC1697" s="35"/>
      <c r="DD1697" s="35"/>
      <c r="DE1697" s="35"/>
      <c r="DF1697" s="35"/>
      <c r="DG1697" s="35"/>
      <c r="DH1697" s="35"/>
      <c r="DI1697" s="35"/>
      <c r="DJ1697" s="35"/>
      <c r="DK1697" s="35"/>
      <c r="DL1697" s="35"/>
      <c r="DM1697" s="35"/>
    </row>
    <row r="1698" spans="1:117">
      <c r="A1698" s="9"/>
      <c r="B1698" s="9"/>
      <c r="C1698" s="42"/>
      <c r="D1698" s="79"/>
      <c r="E1698" s="80"/>
      <c r="F1698" s="80"/>
      <c r="G1698" s="80"/>
      <c r="H1698" s="80"/>
      <c r="I1698" s="80"/>
      <c r="J1698" s="80"/>
      <c r="K1698" s="80"/>
      <c r="L1698" s="80"/>
      <c r="M1698" s="80"/>
      <c r="N1698" s="80"/>
      <c r="O1698" s="80"/>
      <c r="P1698" s="80"/>
      <c r="Q1698" s="80"/>
      <c r="R1698" s="80"/>
      <c r="S1698" s="80"/>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c r="CC1698" s="35"/>
      <c r="CD1698" s="35"/>
      <c r="CE1698" s="35"/>
      <c r="CF1698" s="35"/>
      <c r="CG1698" s="35"/>
      <c r="CH1698" s="35"/>
      <c r="CI1698" s="35"/>
      <c r="CJ1698" s="35"/>
      <c r="CK1698" s="35"/>
      <c r="CL1698" s="35"/>
      <c r="CM1698" s="35"/>
      <c r="CN1698" s="35"/>
      <c r="CO1698" s="35"/>
      <c r="CP1698" s="35"/>
      <c r="CQ1698" s="35"/>
      <c r="CR1698" s="35"/>
      <c r="CS1698" s="35"/>
      <c r="CT1698" s="35"/>
      <c r="CU1698" s="35"/>
      <c r="CV1698" s="35"/>
      <c r="CW1698" s="35"/>
      <c r="CX1698" s="35"/>
      <c r="CY1698" s="35"/>
      <c r="CZ1698" s="35"/>
      <c r="DA1698" s="35"/>
      <c r="DB1698" s="35"/>
      <c r="DC1698" s="35"/>
      <c r="DD1698" s="35"/>
      <c r="DE1698" s="35"/>
      <c r="DF1698" s="35"/>
      <c r="DG1698" s="35"/>
      <c r="DH1698" s="35"/>
      <c r="DI1698" s="35"/>
      <c r="DJ1698" s="35"/>
      <c r="DK1698" s="35"/>
      <c r="DL1698" s="35"/>
      <c r="DM1698" s="35"/>
    </row>
    <row r="1699" spans="1:117">
      <c r="A1699" s="9"/>
      <c r="B1699" s="9"/>
      <c r="C1699" s="42"/>
      <c r="D1699" s="79"/>
      <c r="E1699" s="80"/>
      <c r="F1699" s="80"/>
      <c r="G1699" s="80"/>
      <c r="H1699" s="80"/>
      <c r="I1699" s="80"/>
      <c r="J1699" s="80"/>
      <c r="K1699" s="80"/>
      <c r="L1699" s="80"/>
      <c r="M1699" s="80"/>
      <c r="N1699" s="80"/>
      <c r="O1699" s="80"/>
      <c r="P1699" s="80"/>
      <c r="Q1699" s="80"/>
      <c r="R1699" s="80"/>
      <c r="S1699" s="80"/>
      <c r="T1699" s="35"/>
      <c r="U1699" s="35"/>
      <c r="V1699" s="35"/>
      <c r="W1699" s="35"/>
      <c r="X1699" s="35"/>
      <c r="Y1699" s="35"/>
      <c r="Z1699" s="35"/>
      <c r="AA1699" s="35"/>
      <c r="AB1699" s="35"/>
      <c r="AC1699" s="35"/>
      <c r="AD1699" s="35"/>
      <c r="AE1699" s="35"/>
      <c r="AF1699" s="35"/>
      <c r="AG1699" s="35"/>
      <c r="AH1699" s="35"/>
      <c r="AI1699" s="35"/>
      <c r="AJ1699" s="35"/>
      <c r="AK1699" s="35"/>
      <c r="AL1699" s="35"/>
      <c r="AM1699" s="35"/>
      <c r="AN1699" s="35"/>
      <c r="AO1699" s="35"/>
      <c r="AP1699" s="35"/>
      <c r="AQ1699" s="35"/>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c r="CC1699" s="35"/>
      <c r="CD1699" s="35"/>
      <c r="CE1699" s="35"/>
      <c r="CF1699" s="35"/>
      <c r="CG1699" s="35"/>
      <c r="CH1699" s="35"/>
      <c r="CI1699" s="35"/>
      <c r="CJ1699" s="35"/>
      <c r="CK1699" s="35"/>
      <c r="CL1699" s="35"/>
      <c r="CM1699" s="35"/>
      <c r="CN1699" s="35"/>
      <c r="CO1699" s="35"/>
      <c r="CP1699" s="35"/>
      <c r="CQ1699" s="35"/>
      <c r="CR1699" s="35"/>
      <c r="CS1699" s="35"/>
      <c r="CT1699" s="35"/>
      <c r="CU1699" s="35"/>
      <c r="CV1699" s="35"/>
      <c r="CW1699" s="35"/>
      <c r="CX1699" s="35"/>
      <c r="CY1699" s="35"/>
      <c r="CZ1699" s="35"/>
      <c r="DA1699" s="35"/>
      <c r="DB1699" s="35"/>
      <c r="DC1699" s="35"/>
      <c r="DD1699" s="35"/>
      <c r="DE1699" s="35"/>
      <c r="DF1699" s="35"/>
      <c r="DG1699" s="35"/>
      <c r="DH1699" s="35"/>
      <c r="DI1699" s="35"/>
      <c r="DJ1699" s="35"/>
      <c r="DK1699" s="35"/>
      <c r="DL1699" s="35"/>
      <c r="DM1699" s="35"/>
    </row>
    <row r="1700" spans="1:117">
      <c r="A1700" s="9"/>
      <c r="B1700" s="9"/>
      <c r="C1700" s="42"/>
      <c r="D1700" s="79"/>
      <c r="E1700" s="80"/>
      <c r="F1700" s="80"/>
      <c r="G1700" s="80"/>
      <c r="H1700" s="80"/>
      <c r="I1700" s="80"/>
      <c r="J1700" s="80"/>
      <c r="K1700" s="80"/>
      <c r="L1700" s="80"/>
      <c r="M1700" s="80"/>
      <c r="N1700" s="80"/>
      <c r="O1700" s="80"/>
      <c r="P1700" s="80"/>
      <c r="Q1700" s="80"/>
      <c r="R1700" s="80"/>
      <c r="S1700" s="80"/>
      <c r="T1700" s="35"/>
      <c r="U1700" s="35"/>
      <c r="V1700" s="35"/>
      <c r="W1700" s="35"/>
      <c r="X1700" s="35"/>
      <c r="Y1700" s="35"/>
      <c r="Z1700" s="35"/>
      <c r="AA1700" s="35"/>
      <c r="AB1700" s="35"/>
      <c r="AC1700" s="35"/>
      <c r="AD1700" s="35"/>
      <c r="AE1700" s="35"/>
      <c r="AF1700" s="35"/>
      <c r="AG1700" s="35"/>
      <c r="AH1700" s="35"/>
      <c r="AI1700" s="35"/>
      <c r="AJ1700" s="35"/>
      <c r="AK1700" s="35"/>
      <c r="AL1700" s="35"/>
      <c r="AM1700" s="35"/>
      <c r="AN1700" s="35"/>
      <c r="AO1700" s="35"/>
      <c r="AP1700" s="35"/>
      <c r="AQ1700" s="35"/>
      <c r="AR1700" s="35"/>
      <c r="AS1700" s="35"/>
      <c r="AT1700" s="35"/>
      <c r="AU1700" s="35"/>
      <c r="AV1700" s="35"/>
      <c r="AW1700" s="35"/>
      <c r="AX1700" s="35"/>
      <c r="AY1700" s="35"/>
      <c r="AZ1700" s="35"/>
      <c r="BA1700" s="35"/>
      <c r="BB1700" s="35"/>
      <c r="BC1700" s="35"/>
      <c r="BD1700" s="35"/>
      <c r="BE1700" s="35"/>
      <c r="BF1700" s="35"/>
      <c r="BG1700" s="35"/>
      <c r="BH1700" s="35"/>
      <c r="BI1700" s="35"/>
      <c r="BJ1700" s="35"/>
      <c r="BK1700" s="35"/>
      <c r="BL1700" s="35"/>
      <c r="BM1700" s="35"/>
      <c r="BN1700" s="35"/>
      <c r="BO1700" s="35"/>
      <c r="BP1700" s="35"/>
      <c r="BQ1700" s="35"/>
      <c r="BR1700" s="35"/>
      <c r="BS1700" s="35"/>
      <c r="BT1700" s="35"/>
      <c r="BU1700" s="35"/>
      <c r="BV1700" s="35"/>
      <c r="BW1700" s="35"/>
      <c r="BX1700" s="35"/>
      <c r="BY1700" s="35"/>
      <c r="BZ1700" s="35"/>
      <c r="CA1700" s="35"/>
      <c r="CB1700" s="35"/>
      <c r="CC1700" s="35"/>
      <c r="CD1700" s="35"/>
      <c r="CE1700" s="35"/>
      <c r="CF1700" s="35"/>
      <c r="CG1700" s="35"/>
      <c r="CH1700" s="35"/>
      <c r="CI1700" s="35"/>
      <c r="CJ1700" s="35"/>
      <c r="CK1700" s="35"/>
      <c r="CL1700" s="35"/>
      <c r="CM1700" s="35"/>
      <c r="CN1700" s="35"/>
      <c r="CO1700" s="35"/>
      <c r="CP1700" s="35"/>
      <c r="CQ1700" s="35"/>
      <c r="CR1700" s="35"/>
      <c r="CS1700" s="35"/>
      <c r="CT1700" s="35"/>
      <c r="CU1700" s="35"/>
      <c r="CV1700" s="35"/>
      <c r="CW1700" s="35"/>
      <c r="CX1700" s="35"/>
      <c r="CY1700" s="35"/>
      <c r="CZ1700" s="35"/>
      <c r="DA1700" s="35"/>
      <c r="DB1700" s="35"/>
      <c r="DC1700" s="35"/>
      <c r="DD1700" s="35"/>
      <c r="DE1700" s="35"/>
      <c r="DF1700" s="35"/>
      <c r="DG1700" s="35"/>
      <c r="DH1700" s="35"/>
      <c r="DI1700" s="35"/>
      <c r="DJ1700" s="35"/>
      <c r="DK1700" s="35"/>
      <c r="DL1700" s="35"/>
      <c r="DM1700" s="35"/>
    </row>
    <row r="1701" spans="1:117">
      <c r="A1701" s="9"/>
      <c r="B1701" s="9"/>
      <c r="C1701" s="42"/>
      <c r="D1701" s="79"/>
      <c r="E1701" s="80"/>
      <c r="F1701" s="80"/>
      <c r="G1701" s="80"/>
      <c r="H1701" s="80"/>
      <c r="I1701" s="80"/>
      <c r="J1701" s="80"/>
      <c r="K1701" s="80"/>
      <c r="L1701" s="80"/>
      <c r="M1701" s="80"/>
      <c r="N1701" s="80"/>
      <c r="O1701" s="80"/>
      <c r="P1701" s="80"/>
      <c r="Q1701" s="80"/>
      <c r="R1701" s="80"/>
      <c r="S1701" s="80"/>
      <c r="T1701" s="35"/>
      <c r="U1701" s="35"/>
      <c r="V1701" s="35"/>
      <c r="W1701" s="35"/>
      <c r="X1701" s="35"/>
      <c r="Y1701" s="35"/>
      <c r="Z1701" s="35"/>
      <c r="AA1701" s="35"/>
      <c r="AB1701" s="35"/>
      <c r="AC1701" s="35"/>
      <c r="AD1701" s="35"/>
      <c r="AE1701" s="35"/>
      <c r="AF1701" s="35"/>
      <c r="AG1701" s="35"/>
      <c r="AH1701" s="35"/>
      <c r="AI1701" s="35"/>
      <c r="AJ1701" s="35"/>
      <c r="AK1701" s="35"/>
      <c r="AL1701" s="35"/>
      <c r="AM1701" s="35"/>
      <c r="AN1701" s="35"/>
      <c r="AO1701" s="35"/>
      <c r="AP1701" s="35"/>
      <c r="AQ1701" s="35"/>
      <c r="AR1701" s="35"/>
      <c r="AS1701" s="35"/>
      <c r="AT1701" s="35"/>
      <c r="AU1701" s="35"/>
      <c r="AV1701" s="35"/>
      <c r="AW1701" s="35"/>
      <c r="AX1701" s="35"/>
      <c r="AY1701" s="35"/>
      <c r="AZ1701" s="35"/>
      <c r="BA1701" s="35"/>
      <c r="BB1701" s="35"/>
      <c r="BC1701" s="35"/>
      <c r="BD1701" s="35"/>
      <c r="BE1701" s="35"/>
      <c r="BF1701" s="35"/>
      <c r="BG1701" s="35"/>
      <c r="BH1701" s="35"/>
      <c r="BI1701" s="35"/>
      <c r="BJ1701" s="35"/>
      <c r="BK1701" s="35"/>
      <c r="BL1701" s="35"/>
      <c r="BM1701" s="35"/>
      <c r="BN1701" s="35"/>
      <c r="BO1701" s="35"/>
      <c r="BP1701" s="35"/>
      <c r="BQ1701" s="35"/>
      <c r="BR1701" s="35"/>
      <c r="BS1701" s="35"/>
      <c r="BT1701" s="35"/>
      <c r="BU1701" s="35"/>
      <c r="BV1701" s="35"/>
      <c r="BW1701" s="35"/>
      <c r="BX1701" s="35"/>
      <c r="BY1701" s="35"/>
      <c r="BZ1701" s="35"/>
      <c r="CA1701" s="35"/>
      <c r="CB1701" s="35"/>
      <c r="CC1701" s="35"/>
      <c r="CD1701" s="35"/>
      <c r="CE1701" s="35"/>
      <c r="CF1701" s="35"/>
      <c r="CG1701" s="35"/>
      <c r="CH1701" s="35"/>
      <c r="CI1701" s="35"/>
      <c r="CJ1701" s="35"/>
      <c r="CK1701" s="35"/>
      <c r="CL1701" s="35"/>
      <c r="CM1701" s="35"/>
      <c r="CN1701" s="35"/>
      <c r="CO1701" s="35"/>
      <c r="CP1701" s="35"/>
      <c r="CQ1701" s="35"/>
      <c r="CR1701" s="35"/>
      <c r="CS1701" s="35"/>
      <c r="CT1701" s="35"/>
      <c r="CU1701" s="35"/>
      <c r="CV1701" s="35"/>
      <c r="CW1701" s="35"/>
      <c r="CX1701" s="35"/>
      <c r="CY1701" s="35"/>
      <c r="CZ1701" s="35"/>
      <c r="DA1701" s="35"/>
      <c r="DB1701" s="35"/>
      <c r="DC1701" s="35"/>
      <c r="DD1701" s="35"/>
      <c r="DE1701" s="35"/>
      <c r="DF1701" s="35"/>
      <c r="DG1701" s="35"/>
      <c r="DH1701" s="35"/>
      <c r="DI1701" s="35"/>
      <c r="DJ1701" s="35"/>
      <c r="DK1701" s="35"/>
      <c r="DL1701" s="35"/>
      <c r="DM1701" s="35"/>
    </row>
    <row r="1702" spans="1:117">
      <c r="A1702" s="9"/>
      <c r="B1702" s="9"/>
      <c r="C1702" s="42"/>
      <c r="D1702" s="79"/>
      <c r="E1702" s="80"/>
      <c r="F1702" s="80"/>
      <c r="G1702" s="80"/>
      <c r="H1702" s="80"/>
      <c r="I1702" s="80"/>
      <c r="J1702" s="80"/>
      <c r="K1702" s="80"/>
      <c r="L1702" s="80"/>
      <c r="M1702" s="80"/>
      <c r="N1702" s="80"/>
      <c r="O1702" s="80"/>
      <c r="P1702" s="80"/>
      <c r="Q1702" s="80"/>
      <c r="R1702" s="80"/>
      <c r="S1702" s="80"/>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5"/>
      <c r="BW1702" s="35"/>
      <c r="BX1702" s="35"/>
      <c r="BY1702" s="35"/>
      <c r="BZ1702" s="35"/>
      <c r="CA1702" s="35"/>
      <c r="CB1702" s="35"/>
      <c r="CC1702" s="35"/>
      <c r="CD1702" s="35"/>
      <c r="CE1702" s="35"/>
      <c r="CF1702" s="35"/>
      <c r="CG1702" s="35"/>
      <c r="CH1702" s="35"/>
      <c r="CI1702" s="35"/>
      <c r="CJ1702" s="35"/>
      <c r="CK1702" s="35"/>
      <c r="CL1702" s="35"/>
      <c r="CM1702" s="35"/>
      <c r="CN1702" s="35"/>
      <c r="CO1702" s="35"/>
      <c r="CP1702" s="35"/>
      <c r="CQ1702" s="35"/>
      <c r="CR1702" s="35"/>
      <c r="CS1702" s="35"/>
      <c r="CT1702" s="35"/>
      <c r="CU1702" s="35"/>
      <c r="CV1702" s="35"/>
      <c r="CW1702" s="35"/>
      <c r="CX1702" s="35"/>
      <c r="CY1702" s="35"/>
      <c r="CZ1702" s="35"/>
      <c r="DA1702" s="35"/>
      <c r="DB1702" s="35"/>
      <c r="DC1702" s="35"/>
      <c r="DD1702" s="35"/>
      <c r="DE1702" s="35"/>
      <c r="DF1702" s="35"/>
      <c r="DG1702" s="35"/>
      <c r="DH1702" s="35"/>
      <c r="DI1702" s="35"/>
      <c r="DJ1702" s="35"/>
      <c r="DK1702" s="35"/>
      <c r="DL1702" s="35"/>
      <c r="DM1702" s="35"/>
    </row>
    <row r="1703" spans="1:117">
      <c r="A1703" s="9"/>
      <c r="B1703" s="9"/>
      <c r="C1703" s="42"/>
      <c r="D1703" s="79"/>
      <c r="E1703" s="80"/>
      <c r="F1703" s="80"/>
      <c r="G1703" s="80"/>
      <c r="H1703" s="80"/>
      <c r="I1703" s="80"/>
      <c r="J1703" s="80"/>
      <c r="K1703" s="80"/>
      <c r="L1703" s="80"/>
      <c r="M1703" s="80"/>
      <c r="N1703" s="80"/>
      <c r="O1703" s="80"/>
      <c r="P1703" s="80"/>
      <c r="Q1703" s="80"/>
      <c r="R1703" s="80"/>
      <c r="S1703" s="80"/>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5"/>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c r="CC1703" s="35"/>
      <c r="CD1703" s="35"/>
      <c r="CE1703" s="35"/>
      <c r="CF1703" s="35"/>
      <c r="CG1703" s="35"/>
      <c r="CH1703" s="35"/>
      <c r="CI1703" s="35"/>
      <c r="CJ1703" s="35"/>
      <c r="CK1703" s="35"/>
      <c r="CL1703" s="35"/>
      <c r="CM1703" s="35"/>
      <c r="CN1703" s="35"/>
      <c r="CO1703" s="35"/>
      <c r="CP1703" s="35"/>
      <c r="CQ1703" s="35"/>
      <c r="CR1703" s="35"/>
      <c r="CS1703" s="35"/>
      <c r="CT1703" s="35"/>
      <c r="CU1703" s="35"/>
      <c r="CV1703" s="35"/>
      <c r="CW1703" s="35"/>
      <c r="CX1703" s="35"/>
      <c r="CY1703" s="35"/>
      <c r="CZ1703" s="35"/>
      <c r="DA1703" s="35"/>
      <c r="DB1703" s="35"/>
      <c r="DC1703" s="35"/>
      <c r="DD1703" s="35"/>
      <c r="DE1703" s="35"/>
      <c r="DF1703" s="35"/>
      <c r="DG1703" s="35"/>
      <c r="DH1703" s="35"/>
      <c r="DI1703" s="35"/>
      <c r="DJ1703" s="35"/>
      <c r="DK1703" s="35"/>
      <c r="DL1703" s="35"/>
      <c r="DM1703" s="35"/>
    </row>
    <row r="1704" spans="1:117">
      <c r="A1704" s="9"/>
      <c r="B1704" s="9"/>
      <c r="C1704" s="42"/>
      <c r="D1704" s="79"/>
      <c r="E1704" s="80"/>
      <c r="F1704" s="80"/>
      <c r="G1704" s="80"/>
      <c r="H1704" s="80"/>
      <c r="I1704" s="80"/>
      <c r="J1704" s="80"/>
      <c r="K1704" s="80"/>
      <c r="L1704" s="80"/>
      <c r="M1704" s="80"/>
      <c r="N1704" s="80"/>
      <c r="O1704" s="80"/>
      <c r="P1704" s="80"/>
      <c r="Q1704" s="80"/>
      <c r="R1704" s="80"/>
      <c r="S1704" s="80"/>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5"/>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5"/>
      <c r="BW1704" s="35"/>
      <c r="BX1704" s="35"/>
      <c r="BY1704" s="35"/>
      <c r="BZ1704" s="35"/>
      <c r="CA1704" s="35"/>
      <c r="CB1704" s="35"/>
      <c r="CC1704" s="35"/>
      <c r="CD1704" s="35"/>
      <c r="CE1704" s="35"/>
      <c r="CF1704" s="35"/>
      <c r="CG1704" s="35"/>
      <c r="CH1704" s="35"/>
      <c r="CI1704" s="35"/>
      <c r="CJ1704" s="35"/>
      <c r="CK1704" s="35"/>
      <c r="CL1704" s="35"/>
      <c r="CM1704" s="35"/>
      <c r="CN1704" s="35"/>
      <c r="CO1704" s="35"/>
      <c r="CP1704" s="35"/>
      <c r="CQ1704" s="35"/>
      <c r="CR1704" s="35"/>
      <c r="CS1704" s="35"/>
      <c r="CT1704" s="35"/>
      <c r="CU1704" s="35"/>
      <c r="CV1704" s="35"/>
      <c r="CW1704" s="35"/>
      <c r="CX1704" s="35"/>
      <c r="CY1704" s="35"/>
      <c r="CZ1704" s="35"/>
      <c r="DA1704" s="35"/>
      <c r="DB1704" s="35"/>
      <c r="DC1704" s="35"/>
      <c r="DD1704" s="35"/>
      <c r="DE1704" s="35"/>
      <c r="DF1704" s="35"/>
      <c r="DG1704" s="35"/>
      <c r="DH1704" s="35"/>
      <c r="DI1704" s="35"/>
      <c r="DJ1704" s="35"/>
      <c r="DK1704" s="35"/>
      <c r="DL1704" s="35"/>
      <c r="DM1704" s="35"/>
    </row>
    <row r="1705" spans="1:117">
      <c r="A1705" s="9"/>
      <c r="B1705" s="9"/>
      <c r="C1705" s="42"/>
      <c r="D1705" s="79"/>
      <c r="E1705" s="80"/>
      <c r="F1705" s="80"/>
      <c r="G1705" s="80"/>
      <c r="H1705" s="80"/>
      <c r="I1705" s="80"/>
      <c r="J1705" s="80"/>
      <c r="K1705" s="80"/>
      <c r="L1705" s="80"/>
      <c r="M1705" s="80"/>
      <c r="N1705" s="80"/>
      <c r="O1705" s="80"/>
      <c r="P1705" s="80"/>
      <c r="Q1705" s="80"/>
      <c r="R1705" s="80"/>
      <c r="S1705" s="80"/>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5"/>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5"/>
      <c r="BW1705" s="35"/>
      <c r="BX1705" s="35"/>
      <c r="BY1705" s="35"/>
      <c r="BZ1705" s="35"/>
      <c r="CA1705" s="35"/>
      <c r="CB1705" s="35"/>
      <c r="CC1705" s="35"/>
      <c r="CD1705" s="35"/>
      <c r="CE1705" s="35"/>
      <c r="CF1705" s="35"/>
      <c r="CG1705" s="35"/>
      <c r="CH1705" s="35"/>
      <c r="CI1705" s="35"/>
      <c r="CJ1705" s="35"/>
      <c r="CK1705" s="35"/>
      <c r="CL1705" s="35"/>
      <c r="CM1705" s="35"/>
      <c r="CN1705" s="35"/>
      <c r="CO1705" s="35"/>
      <c r="CP1705" s="35"/>
      <c r="CQ1705" s="35"/>
      <c r="CR1705" s="35"/>
      <c r="CS1705" s="35"/>
      <c r="CT1705" s="35"/>
      <c r="CU1705" s="35"/>
      <c r="CV1705" s="35"/>
      <c r="CW1705" s="35"/>
      <c r="CX1705" s="35"/>
      <c r="CY1705" s="35"/>
      <c r="CZ1705" s="35"/>
      <c r="DA1705" s="35"/>
      <c r="DB1705" s="35"/>
      <c r="DC1705" s="35"/>
      <c r="DD1705" s="35"/>
      <c r="DE1705" s="35"/>
      <c r="DF1705" s="35"/>
      <c r="DG1705" s="35"/>
      <c r="DH1705" s="35"/>
      <c r="DI1705" s="35"/>
      <c r="DJ1705" s="35"/>
      <c r="DK1705" s="35"/>
      <c r="DL1705" s="35"/>
      <c r="DM1705" s="35"/>
    </row>
    <row r="1706" spans="1:117">
      <c r="A1706" s="9"/>
      <c r="B1706" s="9"/>
      <c r="C1706" s="42"/>
      <c r="D1706" s="79"/>
      <c r="E1706" s="80"/>
      <c r="F1706" s="80"/>
      <c r="G1706" s="80"/>
      <c r="H1706" s="80"/>
      <c r="I1706" s="80"/>
      <c r="J1706" s="80"/>
      <c r="K1706" s="80"/>
      <c r="L1706" s="80"/>
      <c r="M1706" s="80"/>
      <c r="N1706" s="80"/>
      <c r="O1706" s="80"/>
      <c r="P1706" s="80"/>
      <c r="Q1706" s="80"/>
      <c r="R1706" s="80"/>
      <c r="S1706" s="80"/>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c r="BX1706" s="35"/>
      <c r="BY1706" s="35"/>
      <c r="BZ1706" s="35"/>
      <c r="CA1706" s="35"/>
      <c r="CB1706" s="35"/>
      <c r="CC1706" s="35"/>
      <c r="CD1706" s="35"/>
      <c r="CE1706" s="35"/>
      <c r="CF1706" s="35"/>
      <c r="CG1706" s="35"/>
      <c r="CH1706" s="35"/>
      <c r="CI1706" s="35"/>
      <c r="CJ1706" s="35"/>
      <c r="CK1706" s="35"/>
      <c r="CL1706" s="35"/>
      <c r="CM1706" s="35"/>
      <c r="CN1706" s="35"/>
      <c r="CO1706" s="35"/>
      <c r="CP1706" s="35"/>
      <c r="CQ1706" s="35"/>
      <c r="CR1706" s="35"/>
      <c r="CS1706" s="35"/>
      <c r="CT1706" s="35"/>
      <c r="CU1706" s="35"/>
      <c r="CV1706" s="35"/>
      <c r="CW1706" s="35"/>
      <c r="CX1706" s="35"/>
      <c r="CY1706" s="35"/>
      <c r="CZ1706" s="35"/>
      <c r="DA1706" s="35"/>
      <c r="DB1706" s="35"/>
      <c r="DC1706" s="35"/>
      <c r="DD1706" s="35"/>
      <c r="DE1706" s="35"/>
      <c r="DF1706" s="35"/>
      <c r="DG1706" s="35"/>
      <c r="DH1706" s="35"/>
      <c r="DI1706" s="35"/>
      <c r="DJ1706" s="35"/>
      <c r="DK1706" s="35"/>
      <c r="DL1706" s="35"/>
      <c r="DM1706" s="35"/>
    </row>
    <row r="1707" spans="1:117">
      <c r="A1707" s="9"/>
      <c r="B1707" s="9"/>
      <c r="C1707" s="42"/>
      <c r="D1707" s="79"/>
      <c r="E1707" s="80"/>
      <c r="F1707" s="80"/>
      <c r="G1707" s="80"/>
      <c r="H1707" s="80"/>
      <c r="I1707" s="80"/>
      <c r="J1707" s="80"/>
      <c r="K1707" s="80"/>
      <c r="L1707" s="80"/>
      <c r="M1707" s="80"/>
      <c r="N1707" s="80"/>
      <c r="O1707" s="80"/>
      <c r="P1707" s="80"/>
      <c r="Q1707" s="80"/>
      <c r="R1707" s="80"/>
      <c r="S1707" s="80"/>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5"/>
      <c r="AU1707" s="35"/>
      <c r="AV1707" s="35"/>
      <c r="AW1707" s="35"/>
      <c r="AX1707" s="35"/>
      <c r="AY1707" s="35"/>
      <c r="AZ1707" s="35"/>
      <c r="BA1707" s="35"/>
      <c r="BB1707" s="35"/>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c r="BW1707" s="35"/>
      <c r="BX1707" s="35"/>
      <c r="BY1707" s="35"/>
      <c r="BZ1707" s="35"/>
      <c r="CA1707" s="35"/>
      <c r="CB1707" s="35"/>
      <c r="CC1707" s="35"/>
      <c r="CD1707" s="35"/>
      <c r="CE1707" s="35"/>
      <c r="CF1707" s="35"/>
      <c r="CG1707" s="35"/>
      <c r="CH1707" s="35"/>
      <c r="CI1707" s="35"/>
      <c r="CJ1707" s="35"/>
      <c r="CK1707" s="35"/>
      <c r="CL1707" s="35"/>
      <c r="CM1707" s="35"/>
      <c r="CN1707" s="35"/>
      <c r="CO1707" s="35"/>
      <c r="CP1707" s="35"/>
      <c r="CQ1707" s="35"/>
      <c r="CR1707" s="35"/>
      <c r="CS1707" s="35"/>
      <c r="CT1707" s="35"/>
      <c r="CU1707" s="35"/>
      <c r="CV1707" s="35"/>
      <c r="CW1707" s="35"/>
      <c r="CX1707" s="35"/>
      <c r="CY1707" s="35"/>
      <c r="CZ1707" s="35"/>
      <c r="DA1707" s="35"/>
      <c r="DB1707" s="35"/>
      <c r="DC1707" s="35"/>
      <c r="DD1707" s="35"/>
      <c r="DE1707" s="35"/>
      <c r="DF1707" s="35"/>
      <c r="DG1707" s="35"/>
      <c r="DH1707" s="35"/>
      <c r="DI1707" s="35"/>
      <c r="DJ1707" s="35"/>
      <c r="DK1707" s="35"/>
      <c r="DL1707" s="35"/>
      <c r="DM1707" s="35"/>
    </row>
    <row r="1708" spans="1:117">
      <c r="A1708" s="9"/>
      <c r="B1708" s="9"/>
      <c r="C1708" s="42"/>
      <c r="D1708" s="79"/>
      <c r="E1708" s="80"/>
      <c r="F1708" s="80"/>
      <c r="G1708" s="80"/>
      <c r="H1708" s="80"/>
      <c r="I1708" s="80"/>
      <c r="J1708" s="80"/>
      <c r="K1708" s="80"/>
      <c r="L1708" s="80"/>
      <c r="M1708" s="80"/>
      <c r="N1708" s="80"/>
      <c r="O1708" s="80"/>
      <c r="P1708" s="80"/>
      <c r="Q1708" s="80"/>
      <c r="R1708" s="80"/>
      <c r="S1708" s="80"/>
      <c r="T1708" s="35"/>
      <c r="U1708" s="35"/>
      <c r="V1708" s="35"/>
      <c r="W1708" s="35"/>
      <c r="X1708" s="35"/>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c r="CC1708" s="35"/>
      <c r="CD1708" s="35"/>
      <c r="CE1708" s="35"/>
      <c r="CF1708" s="35"/>
      <c r="CG1708" s="35"/>
      <c r="CH1708" s="35"/>
      <c r="CI1708" s="35"/>
      <c r="CJ1708" s="35"/>
      <c r="CK1708" s="35"/>
      <c r="CL1708" s="35"/>
      <c r="CM1708" s="35"/>
      <c r="CN1708" s="35"/>
      <c r="CO1708" s="35"/>
      <c r="CP1708" s="35"/>
      <c r="CQ1708" s="35"/>
      <c r="CR1708" s="35"/>
      <c r="CS1708" s="35"/>
      <c r="CT1708" s="35"/>
      <c r="CU1708" s="35"/>
      <c r="CV1708" s="35"/>
      <c r="CW1708" s="35"/>
      <c r="CX1708" s="35"/>
      <c r="CY1708" s="35"/>
      <c r="CZ1708" s="35"/>
      <c r="DA1708" s="35"/>
      <c r="DB1708" s="35"/>
      <c r="DC1708" s="35"/>
      <c r="DD1708" s="35"/>
      <c r="DE1708" s="35"/>
      <c r="DF1708" s="35"/>
      <c r="DG1708" s="35"/>
      <c r="DH1708" s="35"/>
      <c r="DI1708" s="35"/>
      <c r="DJ1708" s="35"/>
      <c r="DK1708" s="35"/>
      <c r="DL1708" s="35"/>
      <c r="DM1708" s="35"/>
    </row>
    <row r="1709" spans="1:117">
      <c r="A1709" s="9"/>
      <c r="B1709" s="9"/>
      <c r="C1709" s="42"/>
      <c r="D1709" s="79"/>
      <c r="E1709" s="80"/>
      <c r="F1709" s="80"/>
      <c r="G1709" s="80"/>
      <c r="H1709" s="80"/>
      <c r="I1709" s="80"/>
      <c r="J1709" s="80"/>
      <c r="K1709" s="80"/>
      <c r="L1709" s="80"/>
      <c r="M1709" s="80"/>
      <c r="N1709" s="80"/>
      <c r="O1709" s="80"/>
      <c r="P1709" s="80"/>
      <c r="Q1709" s="80"/>
      <c r="R1709" s="80"/>
      <c r="S1709" s="80"/>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c r="BE1709" s="35"/>
      <c r="BF1709" s="35"/>
      <c r="BG1709" s="35"/>
      <c r="BH1709" s="35"/>
      <c r="BI1709" s="35"/>
      <c r="BJ1709" s="35"/>
      <c r="BK1709" s="35"/>
      <c r="BL1709" s="35"/>
      <c r="BM1709" s="35"/>
      <c r="BN1709" s="35"/>
      <c r="BO1709" s="35"/>
      <c r="BP1709" s="35"/>
      <c r="BQ1709" s="35"/>
      <c r="BR1709" s="35"/>
      <c r="BS1709" s="35"/>
      <c r="BT1709" s="35"/>
      <c r="BU1709" s="35"/>
      <c r="BV1709" s="35"/>
      <c r="BW1709" s="35"/>
      <c r="BX1709" s="35"/>
      <c r="BY1709" s="35"/>
      <c r="BZ1709" s="35"/>
      <c r="CA1709" s="35"/>
      <c r="CB1709" s="35"/>
      <c r="CC1709" s="35"/>
      <c r="CD1709" s="35"/>
      <c r="CE1709" s="35"/>
      <c r="CF1709" s="35"/>
      <c r="CG1709" s="35"/>
      <c r="CH1709" s="35"/>
      <c r="CI1709" s="35"/>
      <c r="CJ1709" s="35"/>
      <c r="CK1709" s="35"/>
      <c r="CL1709" s="35"/>
      <c r="CM1709" s="35"/>
      <c r="CN1709" s="35"/>
      <c r="CO1709" s="35"/>
      <c r="CP1709" s="35"/>
      <c r="CQ1709" s="35"/>
      <c r="CR1709" s="35"/>
      <c r="CS1709" s="35"/>
      <c r="CT1709" s="35"/>
      <c r="CU1709" s="35"/>
      <c r="CV1709" s="35"/>
      <c r="CW1709" s="35"/>
      <c r="CX1709" s="35"/>
      <c r="CY1709" s="35"/>
      <c r="CZ1709" s="35"/>
      <c r="DA1709" s="35"/>
      <c r="DB1709" s="35"/>
      <c r="DC1709" s="35"/>
      <c r="DD1709" s="35"/>
      <c r="DE1709" s="35"/>
      <c r="DF1709" s="35"/>
      <c r="DG1709" s="35"/>
      <c r="DH1709" s="35"/>
      <c r="DI1709" s="35"/>
      <c r="DJ1709" s="35"/>
      <c r="DK1709" s="35"/>
      <c r="DL1709" s="35"/>
      <c r="DM1709" s="35"/>
    </row>
    <row r="1710" spans="1:117">
      <c r="A1710" s="9"/>
      <c r="B1710" s="9"/>
      <c r="C1710" s="42"/>
      <c r="D1710" s="79"/>
      <c r="E1710" s="80"/>
      <c r="F1710" s="80"/>
      <c r="G1710" s="80"/>
      <c r="H1710" s="80"/>
      <c r="I1710" s="80"/>
      <c r="J1710" s="80"/>
      <c r="K1710" s="80"/>
      <c r="L1710" s="80"/>
      <c r="M1710" s="80"/>
      <c r="N1710" s="80"/>
      <c r="O1710" s="80"/>
      <c r="P1710" s="80"/>
      <c r="Q1710" s="80"/>
      <c r="R1710" s="80"/>
      <c r="S1710" s="80"/>
      <c r="T1710" s="35"/>
      <c r="U1710" s="35"/>
      <c r="V1710" s="35"/>
      <c r="W1710" s="35"/>
      <c r="X1710" s="35"/>
      <c r="Y1710" s="35"/>
      <c r="Z1710" s="35"/>
      <c r="AA1710" s="35"/>
      <c r="AB1710" s="35"/>
      <c r="AC1710" s="35"/>
      <c r="AD1710" s="35"/>
      <c r="AE1710" s="35"/>
      <c r="AF1710" s="35"/>
      <c r="AG1710" s="35"/>
      <c r="AH1710" s="35"/>
      <c r="AI1710" s="35"/>
      <c r="AJ1710" s="35"/>
      <c r="AK1710" s="35"/>
      <c r="AL1710" s="35"/>
      <c r="AM1710" s="35"/>
      <c r="AN1710" s="35"/>
      <c r="AO1710" s="35"/>
      <c r="AP1710" s="35"/>
      <c r="AQ1710" s="35"/>
      <c r="AR1710" s="35"/>
      <c r="AS1710" s="35"/>
      <c r="AT1710" s="35"/>
      <c r="AU1710" s="35"/>
      <c r="AV1710" s="35"/>
      <c r="AW1710" s="35"/>
      <c r="AX1710" s="35"/>
      <c r="AY1710" s="35"/>
      <c r="AZ1710" s="35"/>
      <c r="BA1710" s="35"/>
      <c r="BB1710" s="35"/>
      <c r="BC1710" s="35"/>
      <c r="BD1710" s="35"/>
      <c r="BE1710" s="35"/>
      <c r="BF1710" s="35"/>
      <c r="BG1710" s="35"/>
      <c r="BH1710" s="35"/>
      <c r="BI1710" s="35"/>
      <c r="BJ1710" s="35"/>
      <c r="BK1710" s="35"/>
      <c r="BL1710" s="35"/>
      <c r="BM1710" s="35"/>
      <c r="BN1710" s="35"/>
      <c r="BO1710" s="35"/>
      <c r="BP1710" s="35"/>
      <c r="BQ1710" s="35"/>
      <c r="BR1710" s="35"/>
      <c r="BS1710" s="35"/>
      <c r="BT1710" s="35"/>
      <c r="BU1710" s="35"/>
      <c r="BV1710" s="35"/>
      <c r="BW1710" s="35"/>
      <c r="BX1710" s="35"/>
      <c r="BY1710" s="35"/>
      <c r="BZ1710" s="35"/>
      <c r="CA1710" s="35"/>
      <c r="CB1710" s="35"/>
      <c r="CC1710" s="35"/>
      <c r="CD1710" s="35"/>
      <c r="CE1710" s="35"/>
      <c r="CF1710" s="35"/>
      <c r="CG1710" s="35"/>
      <c r="CH1710" s="35"/>
      <c r="CI1710" s="35"/>
      <c r="CJ1710" s="35"/>
      <c r="CK1710" s="35"/>
      <c r="CL1710" s="35"/>
      <c r="CM1710" s="35"/>
      <c r="CN1710" s="35"/>
      <c r="CO1710" s="35"/>
      <c r="CP1710" s="35"/>
      <c r="CQ1710" s="35"/>
      <c r="CR1710" s="35"/>
      <c r="CS1710" s="35"/>
      <c r="CT1710" s="35"/>
      <c r="CU1710" s="35"/>
      <c r="CV1710" s="35"/>
      <c r="CW1710" s="35"/>
      <c r="CX1710" s="35"/>
      <c r="CY1710" s="35"/>
      <c r="CZ1710" s="35"/>
      <c r="DA1710" s="35"/>
      <c r="DB1710" s="35"/>
      <c r="DC1710" s="35"/>
      <c r="DD1710" s="35"/>
      <c r="DE1710" s="35"/>
      <c r="DF1710" s="35"/>
      <c r="DG1710" s="35"/>
      <c r="DH1710" s="35"/>
      <c r="DI1710" s="35"/>
      <c r="DJ1710" s="35"/>
      <c r="DK1710" s="35"/>
      <c r="DL1710" s="35"/>
      <c r="DM1710" s="35"/>
    </row>
    <row r="1711" spans="1:117">
      <c r="A1711" s="9"/>
      <c r="B1711" s="9"/>
      <c r="C1711" s="42"/>
      <c r="D1711" s="79"/>
      <c r="E1711" s="80"/>
      <c r="F1711" s="80"/>
      <c r="G1711" s="80"/>
      <c r="H1711" s="80"/>
      <c r="I1711" s="80"/>
      <c r="J1711" s="80"/>
      <c r="K1711" s="80"/>
      <c r="L1711" s="80"/>
      <c r="M1711" s="80"/>
      <c r="N1711" s="80"/>
      <c r="O1711" s="80"/>
      <c r="P1711" s="80"/>
      <c r="Q1711" s="80"/>
      <c r="R1711" s="80"/>
      <c r="S1711" s="80"/>
      <c r="T1711" s="35"/>
      <c r="U1711" s="35"/>
      <c r="V1711" s="35"/>
      <c r="W1711" s="35"/>
      <c r="X1711" s="35"/>
      <c r="Y1711" s="35"/>
      <c r="Z1711" s="35"/>
      <c r="AA1711" s="35"/>
      <c r="AB1711" s="35"/>
      <c r="AC1711" s="35"/>
      <c r="AD1711" s="35"/>
      <c r="AE1711" s="35"/>
      <c r="AF1711" s="35"/>
      <c r="AG1711" s="35"/>
      <c r="AH1711" s="35"/>
      <c r="AI1711" s="35"/>
      <c r="AJ1711" s="35"/>
      <c r="AK1711" s="35"/>
      <c r="AL1711" s="35"/>
      <c r="AM1711" s="35"/>
      <c r="AN1711" s="35"/>
      <c r="AO1711" s="35"/>
      <c r="AP1711" s="35"/>
      <c r="AQ1711" s="35"/>
      <c r="AR1711" s="35"/>
      <c r="AS1711" s="35"/>
      <c r="AT1711" s="35"/>
      <c r="AU1711" s="35"/>
      <c r="AV1711" s="35"/>
      <c r="AW1711" s="35"/>
      <c r="AX1711" s="35"/>
      <c r="AY1711" s="35"/>
      <c r="AZ1711" s="35"/>
      <c r="BA1711" s="35"/>
      <c r="BB1711" s="35"/>
      <c r="BC1711" s="35"/>
      <c r="BD1711" s="35"/>
      <c r="BE1711" s="35"/>
      <c r="BF1711" s="35"/>
      <c r="BG1711" s="35"/>
      <c r="BH1711" s="35"/>
      <c r="BI1711" s="35"/>
      <c r="BJ1711" s="35"/>
      <c r="BK1711" s="35"/>
      <c r="BL1711" s="35"/>
      <c r="BM1711" s="35"/>
      <c r="BN1711" s="35"/>
      <c r="BO1711" s="35"/>
      <c r="BP1711" s="35"/>
      <c r="BQ1711" s="35"/>
      <c r="BR1711" s="35"/>
      <c r="BS1711" s="35"/>
      <c r="BT1711" s="35"/>
      <c r="BU1711" s="35"/>
      <c r="BV1711" s="35"/>
      <c r="BW1711" s="35"/>
      <c r="BX1711" s="35"/>
      <c r="BY1711" s="35"/>
      <c r="BZ1711" s="35"/>
      <c r="CA1711" s="35"/>
      <c r="CB1711" s="35"/>
      <c r="CC1711" s="35"/>
      <c r="CD1711" s="35"/>
      <c r="CE1711" s="35"/>
      <c r="CF1711" s="35"/>
      <c r="CG1711" s="35"/>
      <c r="CH1711" s="35"/>
      <c r="CI1711" s="35"/>
      <c r="CJ1711" s="35"/>
      <c r="CK1711" s="35"/>
      <c r="CL1711" s="35"/>
      <c r="CM1711" s="35"/>
      <c r="CN1711" s="35"/>
      <c r="CO1711" s="35"/>
      <c r="CP1711" s="35"/>
      <c r="CQ1711" s="35"/>
      <c r="CR1711" s="35"/>
      <c r="CS1711" s="35"/>
      <c r="CT1711" s="35"/>
      <c r="CU1711" s="35"/>
      <c r="CV1711" s="35"/>
      <c r="CW1711" s="35"/>
      <c r="CX1711" s="35"/>
      <c r="CY1711" s="35"/>
      <c r="CZ1711" s="35"/>
      <c r="DA1711" s="35"/>
      <c r="DB1711" s="35"/>
      <c r="DC1711" s="35"/>
      <c r="DD1711" s="35"/>
      <c r="DE1711" s="35"/>
      <c r="DF1711" s="35"/>
      <c r="DG1711" s="35"/>
      <c r="DH1711" s="35"/>
      <c r="DI1711" s="35"/>
      <c r="DJ1711" s="35"/>
      <c r="DK1711" s="35"/>
      <c r="DL1711" s="35"/>
      <c r="DM1711" s="35"/>
    </row>
    <row r="1712" spans="1:117">
      <c r="A1712" s="9"/>
      <c r="B1712" s="9"/>
      <c r="C1712" s="42"/>
      <c r="D1712" s="79"/>
      <c r="E1712" s="80"/>
      <c r="F1712" s="80"/>
      <c r="G1712" s="80"/>
      <c r="H1712" s="80"/>
      <c r="I1712" s="80"/>
      <c r="J1712" s="80"/>
      <c r="K1712" s="80"/>
      <c r="L1712" s="80"/>
      <c r="M1712" s="80"/>
      <c r="N1712" s="80"/>
      <c r="O1712" s="80"/>
      <c r="P1712" s="80"/>
      <c r="Q1712" s="80"/>
      <c r="R1712" s="80"/>
      <c r="S1712" s="80"/>
      <c r="T1712" s="35"/>
      <c r="U1712" s="35"/>
      <c r="V1712" s="35"/>
      <c r="W1712" s="35"/>
      <c r="X1712" s="35"/>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c r="BW1712" s="35"/>
      <c r="BX1712" s="35"/>
      <c r="BY1712" s="35"/>
      <c r="BZ1712" s="35"/>
      <c r="CA1712" s="35"/>
      <c r="CB1712" s="35"/>
      <c r="CC1712" s="35"/>
      <c r="CD1712" s="35"/>
      <c r="CE1712" s="35"/>
      <c r="CF1712" s="35"/>
      <c r="CG1712" s="35"/>
      <c r="CH1712" s="35"/>
      <c r="CI1712" s="35"/>
      <c r="CJ1712" s="35"/>
      <c r="CK1712" s="35"/>
      <c r="CL1712" s="35"/>
      <c r="CM1712" s="35"/>
      <c r="CN1712" s="35"/>
      <c r="CO1712" s="35"/>
      <c r="CP1712" s="35"/>
      <c r="CQ1712" s="35"/>
      <c r="CR1712" s="35"/>
      <c r="CS1712" s="35"/>
      <c r="CT1712" s="35"/>
      <c r="CU1712" s="35"/>
      <c r="CV1712" s="35"/>
      <c r="CW1712" s="35"/>
      <c r="CX1712" s="35"/>
      <c r="CY1712" s="35"/>
      <c r="CZ1712" s="35"/>
      <c r="DA1712" s="35"/>
      <c r="DB1712" s="35"/>
      <c r="DC1712" s="35"/>
      <c r="DD1712" s="35"/>
      <c r="DE1712" s="35"/>
      <c r="DF1712" s="35"/>
      <c r="DG1712" s="35"/>
      <c r="DH1712" s="35"/>
      <c r="DI1712" s="35"/>
      <c r="DJ1712" s="35"/>
      <c r="DK1712" s="35"/>
      <c r="DL1712" s="35"/>
      <c r="DM1712" s="35"/>
    </row>
    <row r="1713" spans="1:117">
      <c r="A1713" s="9"/>
      <c r="B1713" s="9"/>
      <c r="C1713" s="42"/>
      <c r="D1713" s="79"/>
      <c r="E1713" s="80"/>
      <c r="F1713" s="80"/>
      <c r="G1713" s="80"/>
      <c r="H1713" s="80"/>
      <c r="I1713" s="80"/>
      <c r="J1713" s="80"/>
      <c r="K1713" s="80"/>
      <c r="L1713" s="80"/>
      <c r="M1713" s="80"/>
      <c r="N1713" s="80"/>
      <c r="O1713" s="80"/>
      <c r="P1713" s="80"/>
      <c r="Q1713" s="80"/>
      <c r="R1713" s="80"/>
      <c r="S1713" s="80"/>
      <c r="T1713" s="35"/>
      <c r="U1713" s="35"/>
      <c r="V1713" s="35"/>
      <c r="W1713" s="35"/>
      <c r="X1713" s="35"/>
      <c r="Y1713" s="35"/>
      <c r="Z1713" s="35"/>
      <c r="AA1713" s="35"/>
      <c r="AB1713" s="35"/>
      <c r="AC1713" s="35"/>
      <c r="AD1713" s="35"/>
      <c r="AE1713" s="35"/>
      <c r="AF1713" s="35"/>
      <c r="AG1713" s="35"/>
      <c r="AH1713" s="35"/>
      <c r="AI1713" s="35"/>
      <c r="AJ1713" s="35"/>
      <c r="AK1713" s="35"/>
      <c r="AL1713" s="35"/>
      <c r="AM1713" s="35"/>
      <c r="AN1713" s="35"/>
      <c r="AO1713" s="35"/>
      <c r="AP1713" s="35"/>
      <c r="AQ1713" s="35"/>
      <c r="AR1713" s="35"/>
      <c r="AS1713" s="35"/>
      <c r="AT1713" s="35"/>
      <c r="AU1713" s="35"/>
      <c r="AV1713" s="35"/>
      <c r="AW1713" s="35"/>
      <c r="AX1713" s="35"/>
      <c r="AY1713" s="35"/>
      <c r="AZ1713" s="35"/>
      <c r="BA1713" s="35"/>
      <c r="BB1713" s="35"/>
      <c r="BC1713" s="35"/>
      <c r="BD1713" s="35"/>
      <c r="BE1713" s="35"/>
      <c r="BF1713" s="35"/>
      <c r="BG1713" s="35"/>
      <c r="BH1713" s="35"/>
      <c r="BI1713" s="35"/>
      <c r="BJ1713" s="35"/>
      <c r="BK1713" s="35"/>
      <c r="BL1713" s="35"/>
      <c r="BM1713" s="35"/>
      <c r="BN1713" s="35"/>
      <c r="BO1713" s="35"/>
      <c r="BP1713" s="35"/>
      <c r="BQ1713" s="35"/>
      <c r="BR1713" s="35"/>
      <c r="BS1713" s="35"/>
      <c r="BT1713" s="35"/>
      <c r="BU1713" s="35"/>
      <c r="BV1713" s="35"/>
      <c r="BW1713" s="35"/>
      <c r="BX1713" s="35"/>
      <c r="BY1713" s="35"/>
      <c r="BZ1713" s="35"/>
      <c r="CA1713" s="35"/>
      <c r="CB1713" s="35"/>
      <c r="CC1713" s="35"/>
      <c r="CD1713" s="35"/>
      <c r="CE1713" s="35"/>
      <c r="CF1713" s="35"/>
      <c r="CG1713" s="35"/>
      <c r="CH1713" s="35"/>
      <c r="CI1713" s="35"/>
      <c r="CJ1713" s="35"/>
      <c r="CK1713" s="35"/>
      <c r="CL1713" s="35"/>
      <c r="CM1713" s="35"/>
      <c r="CN1713" s="35"/>
      <c r="CO1713" s="35"/>
      <c r="CP1713" s="35"/>
      <c r="CQ1713" s="35"/>
      <c r="CR1713" s="35"/>
      <c r="CS1713" s="35"/>
      <c r="CT1713" s="35"/>
      <c r="CU1713" s="35"/>
      <c r="CV1713" s="35"/>
      <c r="CW1713" s="35"/>
      <c r="CX1713" s="35"/>
      <c r="CY1713" s="35"/>
      <c r="CZ1713" s="35"/>
      <c r="DA1713" s="35"/>
      <c r="DB1713" s="35"/>
      <c r="DC1713" s="35"/>
      <c r="DD1713" s="35"/>
      <c r="DE1713" s="35"/>
      <c r="DF1713" s="35"/>
      <c r="DG1713" s="35"/>
      <c r="DH1713" s="35"/>
      <c r="DI1713" s="35"/>
      <c r="DJ1713" s="35"/>
      <c r="DK1713" s="35"/>
      <c r="DL1713" s="35"/>
      <c r="DM1713" s="35"/>
    </row>
    <row r="1714" spans="1:117">
      <c r="A1714" s="9"/>
      <c r="B1714" s="9"/>
      <c r="C1714" s="42"/>
      <c r="D1714" s="79"/>
      <c r="E1714" s="80"/>
      <c r="F1714" s="80"/>
      <c r="G1714" s="80"/>
      <c r="H1714" s="80"/>
      <c r="I1714" s="80"/>
      <c r="J1714" s="80"/>
      <c r="K1714" s="80"/>
      <c r="L1714" s="80"/>
      <c r="M1714" s="80"/>
      <c r="N1714" s="80"/>
      <c r="O1714" s="80"/>
      <c r="P1714" s="80"/>
      <c r="Q1714" s="80"/>
      <c r="R1714" s="80"/>
      <c r="S1714" s="80"/>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c r="AU1714" s="35"/>
      <c r="AV1714" s="35"/>
      <c r="AW1714" s="35"/>
      <c r="AX1714" s="35"/>
      <c r="AY1714" s="35"/>
      <c r="AZ1714" s="35"/>
      <c r="BA1714" s="35"/>
      <c r="BB1714" s="35"/>
      <c r="BC1714" s="35"/>
      <c r="BD1714" s="35"/>
      <c r="BE1714" s="35"/>
      <c r="BF1714" s="35"/>
      <c r="BG1714" s="35"/>
      <c r="BH1714" s="35"/>
      <c r="BI1714" s="35"/>
      <c r="BJ1714" s="35"/>
      <c r="BK1714" s="35"/>
      <c r="BL1714" s="35"/>
      <c r="BM1714" s="35"/>
      <c r="BN1714" s="35"/>
      <c r="BO1714" s="35"/>
      <c r="BP1714" s="35"/>
      <c r="BQ1714" s="35"/>
      <c r="BR1714" s="35"/>
      <c r="BS1714" s="35"/>
      <c r="BT1714" s="35"/>
      <c r="BU1714" s="35"/>
      <c r="BV1714" s="35"/>
      <c r="BW1714" s="35"/>
      <c r="BX1714" s="35"/>
      <c r="BY1714" s="35"/>
      <c r="BZ1714" s="35"/>
      <c r="CA1714" s="35"/>
      <c r="CB1714" s="35"/>
      <c r="CC1714" s="35"/>
      <c r="CD1714" s="35"/>
      <c r="CE1714" s="35"/>
      <c r="CF1714" s="35"/>
      <c r="CG1714" s="35"/>
      <c r="CH1714" s="35"/>
      <c r="CI1714" s="35"/>
      <c r="CJ1714" s="35"/>
      <c r="CK1714" s="35"/>
      <c r="CL1714" s="35"/>
      <c r="CM1714" s="35"/>
      <c r="CN1714" s="35"/>
      <c r="CO1714" s="35"/>
      <c r="CP1714" s="35"/>
      <c r="CQ1714" s="35"/>
      <c r="CR1714" s="35"/>
      <c r="CS1714" s="35"/>
      <c r="CT1714" s="35"/>
      <c r="CU1714" s="35"/>
      <c r="CV1714" s="35"/>
      <c r="CW1714" s="35"/>
      <c r="CX1714" s="35"/>
      <c r="CY1714" s="35"/>
      <c r="CZ1714" s="35"/>
      <c r="DA1714" s="35"/>
      <c r="DB1714" s="35"/>
      <c r="DC1714" s="35"/>
      <c r="DD1714" s="35"/>
      <c r="DE1714" s="35"/>
      <c r="DF1714" s="35"/>
      <c r="DG1714" s="35"/>
      <c r="DH1714" s="35"/>
      <c r="DI1714" s="35"/>
      <c r="DJ1714" s="35"/>
      <c r="DK1714" s="35"/>
      <c r="DL1714" s="35"/>
      <c r="DM1714" s="35"/>
    </row>
    <row r="1715" spans="1:117">
      <c r="A1715" s="9"/>
      <c r="B1715" s="9"/>
      <c r="C1715" s="42"/>
      <c r="D1715" s="79"/>
      <c r="E1715" s="80"/>
      <c r="F1715" s="80"/>
      <c r="G1715" s="80"/>
      <c r="H1715" s="80"/>
      <c r="I1715" s="80"/>
      <c r="J1715" s="80"/>
      <c r="K1715" s="80"/>
      <c r="L1715" s="80"/>
      <c r="M1715" s="80"/>
      <c r="N1715" s="80"/>
      <c r="O1715" s="80"/>
      <c r="P1715" s="80"/>
      <c r="Q1715" s="80"/>
      <c r="R1715" s="80"/>
      <c r="S1715" s="80"/>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c r="AU1715" s="35"/>
      <c r="AV1715" s="35"/>
      <c r="AW1715" s="35"/>
      <c r="AX1715" s="35"/>
      <c r="AY1715" s="35"/>
      <c r="AZ1715" s="35"/>
      <c r="BA1715" s="35"/>
      <c r="BB1715" s="35"/>
      <c r="BC1715" s="35"/>
      <c r="BD1715" s="35"/>
      <c r="BE1715" s="35"/>
      <c r="BF1715" s="35"/>
      <c r="BG1715" s="35"/>
      <c r="BH1715" s="35"/>
      <c r="BI1715" s="35"/>
      <c r="BJ1715" s="35"/>
      <c r="BK1715" s="35"/>
      <c r="BL1715" s="35"/>
      <c r="BM1715" s="35"/>
      <c r="BN1715" s="35"/>
      <c r="BO1715" s="35"/>
      <c r="BP1715" s="35"/>
      <c r="BQ1715" s="35"/>
      <c r="BR1715" s="35"/>
      <c r="BS1715" s="35"/>
      <c r="BT1715" s="35"/>
      <c r="BU1715" s="35"/>
      <c r="BV1715" s="35"/>
      <c r="BW1715" s="35"/>
      <c r="BX1715" s="35"/>
      <c r="BY1715" s="35"/>
      <c r="BZ1715" s="35"/>
      <c r="CA1715" s="35"/>
      <c r="CB1715" s="35"/>
      <c r="CC1715" s="35"/>
      <c r="CD1715" s="35"/>
      <c r="CE1715" s="35"/>
      <c r="CF1715" s="35"/>
      <c r="CG1715" s="35"/>
      <c r="CH1715" s="35"/>
      <c r="CI1715" s="35"/>
      <c r="CJ1715" s="35"/>
      <c r="CK1715" s="35"/>
      <c r="CL1715" s="35"/>
      <c r="CM1715" s="35"/>
      <c r="CN1715" s="35"/>
      <c r="CO1715" s="35"/>
      <c r="CP1715" s="35"/>
      <c r="CQ1715" s="35"/>
      <c r="CR1715" s="35"/>
      <c r="CS1715" s="35"/>
      <c r="CT1715" s="35"/>
      <c r="CU1715" s="35"/>
      <c r="CV1715" s="35"/>
      <c r="CW1715" s="35"/>
      <c r="CX1715" s="35"/>
      <c r="CY1715" s="35"/>
      <c r="CZ1715" s="35"/>
      <c r="DA1715" s="35"/>
      <c r="DB1715" s="35"/>
      <c r="DC1715" s="35"/>
      <c r="DD1715" s="35"/>
      <c r="DE1715" s="35"/>
      <c r="DF1715" s="35"/>
      <c r="DG1715" s="35"/>
      <c r="DH1715" s="35"/>
      <c r="DI1715" s="35"/>
      <c r="DJ1715" s="35"/>
      <c r="DK1715" s="35"/>
      <c r="DL1715" s="35"/>
      <c r="DM1715" s="35"/>
    </row>
    <row r="1716" spans="1:117">
      <c r="A1716" s="9"/>
      <c r="B1716" s="9"/>
      <c r="C1716" s="42"/>
      <c r="D1716" s="79"/>
      <c r="E1716" s="80"/>
      <c r="F1716" s="80"/>
      <c r="G1716" s="80"/>
      <c r="H1716" s="80"/>
      <c r="I1716" s="80"/>
      <c r="J1716" s="80"/>
      <c r="K1716" s="80"/>
      <c r="L1716" s="80"/>
      <c r="M1716" s="80"/>
      <c r="N1716" s="80"/>
      <c r="O1716" s="80"/>
      <c r="P1716" s="80"/>
      <c r="Q1716" s="80"/>
      <c r="R1716" s="80"/>
      <c r="S1716" s="80"/>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5"/>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c r="BW1716" s="35"/>
      <c r="BX1716" s="35"/>
      <c r="BY1716" s="35"/>
      <c r="BZ1716" s="35"/>
      <c r="CA1716" s="35"/>
      <c r="CB1716" s="35"/>
      <c r="CC1716" s="35"/>
      <c r="CD1716" s="35"/>
      <c r="CE1716" s="35"/>
      <c r="CF1716" s="35"/>
      <c r="CG1716" s="35"/>
      <c r="CH1716" s="35"/>
      <c r="CI1716" s="35"/>
      <c r="CJ1716" s="35"/>
      <c r="CK1716" s="35"/>
      <c r="CL1716" s="35"/>
      <c r="CM1716" s="35"/>
      <c r="CN1716" s="35"/>
      <c r="CO1716" s="35"/>
      <c r="CP1716" s="35"/>
      <c r="CQ1716" s="35"/>
      <c r="CR1716" s="35"/>
      <c r="CS1716" s="35"/>
      <c r="CT1716" s="35"/>
      <c r="CU1716" s="35"/>
      <c r="CV1716" s="35"/>
      <c r="CW1716" s="35"/>
      <c r="CX1716" s="35"/>
      <c r="CY1716" s="35"/>
      <c r="CZ1716" s="35"/>
      <c r="DA1716" s="35"/>
      <c r="DB1716" s="35"/>
      <c r="DC1716" s="35"/>
      <c r="DD1716" s="35"/>
      <c r="DE1716" s="35"/>
      <c r="DF1716" s="35"/>
      <c r="DG1716" s="35"/>
      <c r="DH1716" s="35"/>
      <c r="DI1716" s="35"/>
      <c r="DJ1716" s="35"/>
      <c r="DK1716" s="35"/>
      <c r="DL1716" s="35"/>
      <c r="DM1716" s="35"/>
    </row>
    <row r="1717" spans="1:117">
      <c r="A1717" s="9"/>
      <c r="B1717" s="9"/>
      <c r="C1717" s="42"/>
      <c r="D1717" s="79"/>
      <c r="E1717" s="80"/>
      <c r="F1717" s="80"/>
      <c r="G1717" s="80"/>
      <c r="H1717" s="80"/>
      <c r="I1717" s="80"/>
      <c r="J1717" s="80"/>
      <c r="K1717" s="80"/>
      <c r="L1717" s="80"/>
      <c r="M1717" s="80"/>
      <c r="N1717" s="80"/>
      <c r="O1717" s="80"/>
      <c r="P1717" s="80"/>
      <c r="Q1717" s="80"/>
      <c r="R1717" s="80"/>
      <c r="S1717" s="80"/>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row>
    <row r="1718" spans="1:117">
      <c r="A1718" s="9"/>
      <c r="B1718" s="9"/>
      <c r="C1718" s="42"/>
      <c r="D1718" s="79"/>
      <c r="E1718" s="80"/>
      <c r="F1718" s="80"/>
      <c r="G1718" s="80"/>
      <c r="H1718" s="80"/>
      <c r="I1718" s="80"/>
      <c r="J1718" s="80"/>
      <c r="K1718" s="80"/>
      <c r="L1718" s="80"/>
      <c r="M1718" s="80"/>
      <c r="N1718" s="80"/>
      <c r="O1718" s="80"/>
      <c r="P1718" s="80"/>
      <c r="Q1718" s="80"/>
      <c r="R1718" s="80"/>
      <c r="S1718" s="80"/>
      <c r="T1718" s="35"/>
      <c r="U1718" s="35"/>
      <c r="V1718" s="35"/>
      <c r="W1718" s="35"/>
      <c r="X1718" s="35"/>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c r="BE1718" s="35"/>
      <c r="BF1718" s="35"/>
      <c r="BG1718" s="35"/>
      <c r="BH1718" s="35"/>
      <c r="BI1718" s="3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row>
    <row r="1719" spans="1:117">
      <c r="A1719" s="9"/>
      <c r="B1719" s="9"/>
      <c r="C1719" s="42"/>
      <c r="D1719" s="79"/>
      <c r="E1719" s="80"/>
      <c r="F1719" s="80"/>
      <c r="G1719" s="80"/>
      <c r="H1719" s="80"/>
      <c r="I1719" s="80"/>
      <c r="J1719" s="80"/>
      <c r="K1719" s="80"/>
      <c r="L1719" s="80"/>
      <c r="M1719" s="80"/>
      <c r="N1719" s="80"/>
      <c r="O1719" s="80"/>
      <c r="P1719" s="80"/>
      <c r="Q1719" s="80"/>
      <c r="R1719" s="80"/>
      <c r="S1719" s="80"/>
      <c r="T1719" s="35"/>
      <c r="U1719" s="35"/>
      <c r="V1719" s="35"/>
      <c r="W1719" s="35"/>
      <c r="X1719" s="35"/>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c r="BE1719" s="35"/>
      <c r="BF1719" s="35"/>
      <c r="BG1719" s="35"/>
      <c r="BH1719" s="35"/>
      <c r="BI1719" s="35"/>
      <c r="BJ1719" s="35"/>
      <c r="BK1719" s="35"/>
      <c r="BL1719" s="35"/>
      <c r="BM1719" s="35"/>
      <c r="BN1719" s="35"/>
      <c r="BO1719" s="35"/>
      <c r="BP1719" s="35"/>
      <c r="BQ1719" s="35"/>
      <c r="BR1719" s="35"/>
      <c r="BS1719" s="35"/>
      <c r="BT1719" s="35"/>
      <c r="BU1719" s="35"/>
      <c r="BV1719" s="35"/>
      <c r="BW1719" s="35"/>
      <c r="BX1719" s="35"/>
      <c r="BY1719" s="35"/>
      <c r="BZ1719" s="35"/>
      <c r="CA1719" s="35"/>
      <c r="CB1719" s="35"/>
      <c r="CC1719" s="35"/>
      <c r="CD1719" s="35"/>
      <c r="CE1719" s="35"/>
      <c r="CF1719" s="35"/>
      <c r="CG1719" s="35"/>
      <c r="CH1719" s="35"/>
      <c r="CI1719" s="35"/>
      <c r="CJ1719" s="35"/>
      <c r="CK1719" s="35"/>
      <c r="CL1719" s="35"/>
      <c r="CM1719" s="35"/>
      <c r="CN1719" s="35"/>
      <c r="CO1719" s="35"/>
      <c r="CP1719" s="35"/>
      <c r="CQ1719" s="35"/>
      <c r="CR1719" s="35"/>
      <c r="CS1719" s="35"/>
      <c r="CT1719" s="35"/>
      <c r="CU1719" s="35"/>
      <c r="CV1719" s="35"/>
      <c r="CW1719" s="35"/>
      <c r="CX1719" s="35"/>
      <c r="CY1719" s="35"/>
      <c r="CZ1719" s="35"/>
      <c r="DA1719" s="35"/>
      <c r="DB1719" s="35"/>
      <c r="DC1719" s="35"/>
      <c r="DD1719" s="35"/>
      <c r="DE1719" s="35"/>
      <c r="DF1719" s="35"/>
      <c r="DG1719" s="35"/>
      <c r="DH1719" s="35"/>
      <c r="DI1719" s="35"/>
      <c r="DJ1719" s="35"/>
      <c r="DK1719" s="35"/>
      <c r="DL1719" s="35"/>
      <c r="DM1719" s="35"/>
    </row>
    <row r="1720" spans="1:117">
      <c r="A1720" s="9"/>
      <c r="B1720" s="9"/>
      <c r="C1720" s="42"/>
      <c r="D1720" s="79"/>
      <c r="E1720" s="80"/>
      <c r="F1720" s="80"/>
      <c r="G1720" s="80"/>
      <c r="H1720" s="80"/>
      <c r="I1720" s="80"/>
      <c r="J1720" s="80"/>
      <c r="K1720" s="80"/>
      <c r="L1720" s="80"/>
      <c r="M1720" s="80"/>
      <c r="N1720" s="80"/>
      <c r="O1720" s="80"/>
      <c r="P1720" s="80"/>
      <c r="Q1720" s="80"/>
      <c r="R1720" s="80"/>
      <c r="S1720" s="80"/>
      <c r="T1720" s="35"/>
      <c r="U1720" s="35"/>
      <c r="V1720" s="35"/>
      <c r="W1720" s="35"/>
      <c r="X1720" s="35"/>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c r="BE1720" s="35"/>
      <c r="BF1720" s="35"/>
      <c r="BG1720" s="35"/>
      <c r="BH1720" s="35"/>
      <c r="BI1720" s="35"/>
      <c r="BJ1720" s="35"/>
      <c r="BK1720" s="35"/>
      <c r="BL1720" s="35"/>
      <c r="BM1720" s="35"/>
      <c r="BN1720" s="35"/>
      <c r="BO1720" s="35"/>
      <c r="BP1720" s="35"/>
      <c r="BQ1720" s="35"/>
      <c r="BR1720" s="35"/>
      <c r="BS1720" s="35"/>
      <c r="BT1720" s="35"/>
      <c r="BU1720" s="35"/>
      <c r="BV1720" s="35"/>
      <c r="BW1720" s="35"/>
      <c r="BX1720" s="35"/>
      <c r="BY1720" s="35"/>
      <c r="BZ1720" s="35"/>
      <c r="CA1720" s="35"/>
      <c r="CB1720" s="35"/>
      <c r="CC1720" s="35"/>
      <c r="CD1720" s="35"/>
      <c r="CE1720" s="35"/>
      <c r="CF1720" s="35"/>
      <c r="CG1720" s="35"/>
      <c r="CH1720" s="35"/>
      <c r="CI1720" s="35"/>
      <c r="CJ1720" s="35"/>
      <c r="CK1720" s="35"/>
      <c r="CL1720" s="35"/>
      <c r="CM1720" s="35"/>
      <c r="CN1720" s="35"/>
      <c r="CO1720" s="35"/>
      <c r="CP1720" s="35"/>
      <c r="CQ1720" s="35"/>
      <c r="CR1720" s="35"/>
      <c r="CS1720" s="35"/>
      <c r="CT1720" s="35"/>
      <c r="CU1720" s="35"/>
      <c r="CV1720" s="35"/>
      <c r="CW1720" s="35"/>
      <c r="CX1720" s="35"/>
      <c r="CY1720" s="35"/>
      <c r="CZ1720" s="35"/>
      <c r="DA1720" s="35"/>
      <c r="DB1720" s="35"/>
      <c r="DC1720" s="35"/>
      <c r="DD1720" s="35"/>
      <c r="DE1720" s="35"/>
      <c r="DF1720" s="35"/>
      <c r="DG1720" s="35"/>
      <c r="DH1720" s="35"/>
      <c r="DI1720" s="35"/>
      <c r="DJ1720" s="35"/>
      <c r="DK1720" s="35"/>
      <c r="DL1720" s="35"/>
      <c r="DM1720" s="35"/>
    </row>
    <row r="1721" spans="1:117">
      <c r="A1721" s="9"/>
      <c r="B1721" s="9"/>
      <c r="C1721" s="42"/>
      <c r="D1721" s="79"/>
      <c r="E1721" s="80"/>
      <c r="F1721" s="80"/>
      <c r="G1721" s="80"/>
      <c r="H1721" s="80"/>
      <c r="I1721" s="80"/>
      <c r="J1721" s="80"/>
      <c r="K1721" s="80"/>
      <c r="L1721" s="80"/>
      <c r="M1721" s="80"/>
      <c r="N1721" s="80"/>
      <c r="O1721" s="80"/>
      <c r="P1721" s="80"/>
      <c r="Q1721" s="80"/>
      <c r="R1721" s="80"/>
      <c r="S1721" s="80"/>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c r="BE1721" s="35"/>
      <c r="BF1721" s="35"/>
      <c r="BG1721" s="35"/>
      <c r="BH1721" s="35"/>
      <c r="BI1721" s="35"/>
      <c r="BJ1721" s="35"/>
      <c r="BK1721" s="35"/>
      <c r="BL1721" s="35"/>
      <c r="BM1721" s="35"/>
      <c r="BN1721" s="35"/>
      <c r="BO1721" s="35"/>
      <c r="BP1721" s="35"/>
      <c r="BQ1721" s="35"/>
      <c r="BR1721" s="35"/>
      <c r="BS1721" s="35"/>
      <c r="BT1721" s="35"/>
      <c r="BU1721" s="35"/>
      <c r="BV1721" s="35"/>
      <c r="BW1721" s="35"/>
      <c r="BX1721" s="35"/>
      <c r="BY1721" s="35"/>
      <c r="BZ1721" s="35"/>
      <c r="CA1721" s="35"/>
      <c r="CB1721" s="35"/>
      <c r="CC1721" s="35"/>
      <c r="CD1721" s="35"/>
      <c r="CE1721" s="35"/>
      <c r="CF1721" s="35"/>
      <c r="CG1721" s="35"/>
      <c r="CH1721" s="35"/>
      <c r="CI1721" s="35"/>
      <c r="CJ1721" s="35"/>
      <c r="CK1721" s="35"/>
      <c r="CL1721" s="35"/>
      <c r="CM1721" s="35"/>
      <c r="CN1721" s="35"/>
      <c r="CO1721" s="35"/>
      <c r="CP1721" s="35"/>
      <c r="CQ1721" s="35"/>
      <c r="CR1721" s="35"/>
      <c r="CS1721" s="35"/>
      <c r="CT1721" s="35"/>
      <c r="CU1721" s="35"/>
      <c r="CV1721" s="35"/>
      <c r="CW1721" s="35"/>
      <c r="CX1721" s="35"/>
      <c r="CY1721" s="35"/>
      <c r="CZ1721" s="35"/>
      <c r="DA1721" s="35"/>
      <c r="DB1721" s="35"/>
      <c r="DC1721" s="35"/>
      <c r="DD1721" s="35"/>
      <c r="DE1721" s="35"/>
      <c r="DF1721" s="35"/>
      <c r="DG1721" s="35"/>
      <c r="DH1721" s="35"/>
      <c r="DI1721" s="35"/>
      <c r="DJ1721" s="35"/>
      <c r="DK1721" s="35"/>
      <c r="DL1721" s="35"/>
      <c r="DM1721" s="35"/>
    </row>
    <row r="1722" spans="1:117">
      <c r="A1722" s="9"/>
      <c r="B1722" s="9"/>
      <c r="C1722" s="42"/>
      <c r="D1722" s="79"/>
      <c r="E1722" s="80"/>
      <c r="F1722" s="80"/>
      <c r="G1722" s="80"/>
      <c r="H1722" s="80"/>
      <c r="I1722" s="80"/>
      <c r="J1722" s="80"/>
      <c r="K1722" s="80"/>
      <c r="L1722" s="80"/>
      <c r="M1722" s="80"/>
      <c r="N1722" s="80"/>
      <c r="O1722" s="80"/>
      <c r="P1722" s="80"/>
      <c r="Q1722" s="80"/>
      <c r="R1722" s="80"/>
      <c r="S1722" s="80"/>
      <c r="T1722" s="35"/>
      <c r="U1722" s="35"/>
      <c r="V1722" s="35"/>
      <c r="W1722" s="35"/>
      <c r="X1722" s="35"/>
      <c r="Y1722" s="35"/>
      <c r="Z1722" s="35"/>
      <c r="AA1722" s="35"/>
      <c r="AB1722" s="35"/>
      <c r="AC1722" s="35"/>
      <c r="AD1722" s="35"/>
      <c r="AE1722" s="35"/>
      <c r="AF1722" s="35"/>
      <c r="AG1722" s="35"/>
      <c r="AH1722" s="35"/>
      <c r="AI1722" s="35"/>
      <c r="AJ1722" s="35"/>
      <c r="AK1722" s="35"/>
      <c r="AL1722" s="35"/>
      <c r="AM1722" s="35"/>
      <c r="AN1722" s="35"/>
      <c r="AO1722" s="35"/>
      <c r="AP1722" s="35"/>
      <c r="AQ1722" s="35"/>
      <c r="AR1722" s="35"/>
      <c r="AS1722" s="35"/>
      <c r="AT1722" s="35"/>
      <c r="AU1722" s="35"/>
      <c r="AV1722" s="35"/>
      <c r="AW1722" s="35"/>
      <c r="AX1722" s="35"/>
      <c r="AY1722" s="35"/>
      <c r="AZ1722" s="35"/>
      <c r="BA1722" s="35"/>
      <c r="BB1722" s="35"/>
      <c r="BC1722" s="35"/>
      <c r="BD1722" s="35"/>
      <c r="BE1722" s="35"/>
      <c r="BF1722" s="35"/>
      <c r="BG1722" s="35"/>
      <c r="BH1722" s="35"/>
      <c r="BI1722" s="35"/>
      <c r="BJ1722" s="35"/>
      <c r="BK1722" s="35"/>
      <c r="BL1722" s="35"/>
      <c r="BM1722" s="35"/>
      <c r="BN1722" s="35"/>
      <c r="BO1722" s="35"/>
      <c r="BP1722" s="35"/>
      <c r="BQ1722" s="35"/>
      <c r="BR1722" s="35"/>
      <c r="BS1722" s="35"/>
      <c r="BT1722" s="35"/>
      <c r="BU1722" s="35"/>
      <c r="BV1722" s="35"/>
      <c r="BW1722" s="35"/>
      <c r="BX1722" s="35"/>
      <c r="BY1722" s="35"/>
      <c r="BZ1722" s="35"/>
      <c r="CA1722" s="35"/>
      <c r="CB1722" s="35"/>
      <c r="CC1722" s="35"/>
      <c r="CD1722" s="35"/>
      <c r="CE1722" s="35"/>
      <c r="CF1722" s="35"/>
      <c r="CG1722" s="35"/>
      <c r="CH1722" s="35"/>
      <c r="CI1722" s="35"/>
      <c r="CJ1722" s="35"/>
      <c r="CK1722" s="35"/>
      <c r="CL1722" s="35"/>
      <c r="CM1722" s="35"/>
      <c r="CN1722" s="35"/>
      <c r="CO1722" s="35"/>
      <c r="CP1722" s="35"/>
      <c r="CQ1722" s="35"/>
      <c r="CR1722" s="35"/>
      <c r="CS1722" s="35"/>
      <c r="CT1722" s="35"/>
      <c r="CU1722" s="35"/>
      <c r="CV1722" s="35"/>
      <c r="CW1722" s="35"/>
      <c r="CX1722" s="35"/>
      <c r="CY1722" s="35"/>
      <c r="CZ1722" s="35"/>
      <c r="DA1722" s="35"/>
      <c r="DB1722" s="35"/>
      <c r="DC1722" s="35"/>
      <c r="DD1722" s="35"/>
      <c r="DE1722" s="35"/>
      <c r="DF1722" s="35"/>
      <c r="DG1722" s="35"/>
      <c r="DH1722" s="35"/>
      <c r="DI1722" s="35"/>
      <c r="DJ1722" s="35"/>
      <c r="DK1722" s="35"/>
      <c r="DL1722" s="35"/>
      <c r="DM1722" s="35"/>
    </row>
    <row r="1723" spans="1:117">
      <c r="A1723" s="9"/>
      <c r="B1723" s="9"/>
      <c r="C1723" s="42"/>
      <c r="D1723" s="79"/>
      <c r="E1723" s="80"/>
      <c r="F1723" s="80"/>
      <c r="G1723" s="80"/>
      <c r="H1723" s="80"/>
      <c r="I1723" s="80"/>
      <c r="J1723" s="80"/>
      <c r="K1723" s="80"/>
      <c r="L1723" s="80"/>
      <c r="M1723" s="80"/>
      <c r="N1723" s="80"/>
      <c r="O1723" s="80"/>
      <c r="P1723" s="80"/>
      <c r="Q1723" s="80"/>
      <c r="R1723" s="80"/>
      <c r="S1723" s="80"/>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c r="BE1723" s="35"/>
      <c r="BF1723" s="35"/>
      <c r="BG1723" s="35"/>
      <c r="BH1723" s="35"/>
      <c r="BI1723" s="35"/>
      <c r="BJ1723" s="35"/>
      <c r="BK1723" s="35"/>
      <c r="BL1723" s="35"/>
      <c r="BM1723" s="35"/>
      <c r="BN1723" s="35"/>
      <c r="BO1723" s="35"/>
      <c r="BP1723" s="35"/>
      <c r="BQ1723" s="35"/>
      <c r="BR1723" s="35"/>
      <c r="BS1723" s="35"/>
      <c r="BT1723" s="35"/>
      <c r="BU1723" s="35"/>
      <c r="BV1723" s="35"/>
      <c r="BW1723" s="35"/>
      <c r="BX1723" s="35"/>
      <c r="BY1723" s="35"/>
      <c r="BZ1723" s="35"/>
      <c r="CA1723" s="35"/>
      <c r="CB1723" s="35"/>
      <c r="CC1723" s="35"/>
      <c r="CD1723" s="35"/>
      <c r="CE1723" s="35"/>
      <c r="CF1723" s="35"/>
      <c r="CG1723" s="35"/>
      <c r="CH1723" s="35"/>
      <c r="CI1723" s="35"/>
      <c r="CJ1723" s="35"/>
      <c r="CK1723" s="35"/>
      <c r="CL1723" s="35"/>
      <c r="CM1723" s="35"/>
      <c r="CN1723" s="35"/>
      <c r="CO1723" s="35"/>
      <c r="CP1723" s="35"/>
      <c r="CQ1723" s="35"/>
      <c r="CR1723" s="35"/>
      <c r="CS1723" s="35"/>
      <c r="CT1723" s="35"/>
      <c r="CU1723" s="35"/>
      <c r="CV1723" s="35"/>
      <c r="CW1723" s="35"/>
      <c r="CX1723" s="35"/>
      <c r="CY1723" s="35"/>
      <c r="CZ1723" s="35"/>
      <c r="DA1723" s="35"/>
      <c r="DB1723" s="35"/>
      <c r="DC1723" s="35"/>
      <c r="DD1723" s="35"/>
      <c r="DE1723" s="35"/>
      <c r="DF1723" s="35"/>
      <c r="DG1723" s="35"/>
      <c r="DH1723" s="35"/>
      <c r="DI1723" s="35"/>
      <c r="DJ1723" s="35"/>
      <c r="DK1723" s="35"/>
      <c r="DL1723" s="35"/>
      <c r="DM1723" s="35"/>
    </row>
    <row r="1724" spans="1:117">
      <c r="A1724" s="9"/>
      <c r="B1724" s="9"/>
      <c r="C1724" s="42"/>
      <c r="D1724" s="79"/>
      <c r="E1724" s="80"/>
      <c r="F1724" s="80"/>
      <c r="G1724" s="80"/>
      <c r="H1724" s="80"/>
      <c r="I1724" s="80"/>
      <c r="J1724" s="80"/>
      <c r="K1724" s="80"/>
      <c r="L1724" s="80"/>
      <c r="M1724" s="80"/>
      <c r="N1724" s="80"/>
      <c r="O1724" s="80"/>
      <c r="P1724" s="80"/>
      <c r="Q1724" s="80"/>
      <c r="R1724" s="80"/>
      <c r="S1724" s="80"/>
      <c r="T1724" s="35"/>
      <c r="U1724" s="35"/>
      <c r="V1724" s="35"/>
      <c r="W1724" s="35"/>
      <c r="X1724" s="35"/>
      <c r="Y1724" s="35"/>
      <c r="Z1724" s="35"/>
      <c r="AA1724" s="35"/>
      <c r="AB1724" s="35"/>
      <c r="AC1724" s="35"/>
      <c r="AD1724" s="35"/>
      <c r="AE1724" s="35"/>
      <c r="AF1724" s="35"/>
      <c r="AG1724" s="35"/>
      <c r="AH1724" s="35"/>
      <c r="AI1724" s="35"/>
      <c r="AJ1724" s="35"/>
      <c r="AK1724" s="35"/>
      <c r="AL1724" s="35"/>
      <c r="AM1724" s="35"/>
      <c r="AN1724" s="35"/>
      <c r="AO1724" s="35"/>
      <c r="AP1724" s="35"/>
      <c r="AQ1724" s="35"/>
      <c r="AR1724" s="35"/>
      <c r="AS1724" s="35"/>
      <c r="AT1724" s="35"/>
      <c r="AU1724" s="35"/>
      <c r="AV1724" s="35"/>
      <c r="AW1724" s="35"/>
      <c r="AX1724" s="35"/>
      <c r="AY1724" s="35"/>
      <c r="AZ1724" s="35"/>
      <c r="BA1724" s="35"/>
      <c r="BB1724" s="35"/>
      <c r="BC1724" s="35"/>
      <c r="BD1724" s="35"/>
      <c r="BE1724" s="35"/>
      <c r="BF1724" s="35"/>
      <c r="BG1724" s="35"/>
      <c r="BH1724" s="35"/>
      <c r="BI1724" s="35"/>
      <c r="BJ1724" s="35"/>
      <c r="BK1724" s="35"/>
      <c r="BL1724" s="35"/>
      <c r="BM1724" s="35"/>
      <c r="BN1724" s="35"/>
      <c r="BO1724" s="35"/>
      <c r="BP1724" s="35"/>
      <c r="BQ1724" s="35"/>
      <c r="BR1724" s="35"/>
      <c r="BS1724" s="35"/>
      <c r="BT1724" s="35"/>
      <c r="BU1724" s="35"/>
      <c r="BV1724" s="35"/>
      <c r="BW1724" s="35"/>
      <c r="BX1724" s="35"/>
      <c r="BY1724" s="35"/>
      <c r="BZ1724" s="35"/>
      <c r="CA1724" s="35"/>
      <c r="CB1724" s="35"/>
      <c r="CC1724" s="35"/>
      <c r="CD1724" s="35"/>
      <c r="CE1724" s="35"/>
      <c r="CF1724" s="35"/>
      <c r="CG1724" s="35"/>
      <c r="CH1724" s="35"/>
      <c r="CI1724" s="35"/>
      <c r="CJ1724" s="35"/>
      <c r="CK1724" s="35"/>
      <c r="CL1724" s="35"/>
      <c r="CM1724" s="35"/>
      <c r="CN1724" s="35"/>
      <c r="CO1724" s="35"/>
      <c r="CP1724" s="35"/>
      <c r="CQ1724" s="35"/>
      <c r="CR1724" s="35"/>
      <c r="CS1724" s="35"/>
      <c r="CT1724" s="35"/>
      <c r="CU1724" s="35"/>
      <c r="CV1724" s="35"/>
      <c r="CW1724" s="35"/>
      <c r="CX1724" s="35"/>
      <c r="CY1724" s="35"/>
      <c r="CZ1724" s="35"/>
      <c r="DA1724" s="35"/>
      <c r="DB1724" s="35"/>
      <c r="DC1724" s="35"/>
      <c r="DD1724" s="35"/>
      <c r="DE1724" s="35"/>
      <c r="DF1724" s="35"/>
      <c r="DG1724" s="35"/>
      <c r="DH1724" s="35"/>
      <c r="DI1724" s="35"/>
      <c r="DJ1724" s="35"/>
      <c r="DK1724" s="35"/>
      <c r="DL1724" s="35"/>
      <c r="DM1724" s="35"/>
    </row>
    <row r="1725" spans="1:117">
      <c r="A1725" s="9"/>
      <c r="B1725" s="9"/>
      <c r="C1725" s="42"/>
      <c r="D1725" s="79"/>
      <c r="E1725" s="80"/>
      <c r="F1725" s="80"/>
      <c r="G1725" s="80"/>
      <c r="H1725" s="80"/>
      <c r="I1725" s="80"/>
      <c r="J1725" s="80"/>
      <c r="K1725" s="80"/>
      <c r="L1725" s="80"/>
      <c r="M1725" s="80"/>
      <c r="N1725" s="80"/>
      <c r="O1725" s="80"/>
      <c r="P1725" s="80"/>
      <c r="Q1725" s="80"/>
      <c r="R1725" s="80"/>
      <c r="S1725" s="80"/>
      <c r="T1725" s="35"/>
      <c r="U1725" s="35"/>
      <c r="V1725" s="35"/>
      <c r="W1725" s="35"/>
      <c r="X1725" s="35"/>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c r="BE1725" s="35"/>
      <c r="BF1725" s="35"/>
      <c r="BG1725" s="35"/>
      <c r="BH1725" s="35"/>
      <c r="BI1725" s="35"/>
      <c r="BJ1725" s="35"/>
      <c r="BK1725" s="35"/>
      <c r="BL1725" s="35"/>
      <c r="BM1725" s="35"/>
      <c r="BN1725" s="35"/>
      <c r="BO1725" s="35"/>
      <c r="BP1725" s="35"/>
      <c r="BQ1725" s="35"/>
      <c r="BR1725" s="35"/>
      <c r="BS1725" s="35"/>
      <c r="BT1725" s="35"/>
      <c r="BU1725" s="35"/>
      <c r="BV1725" s="35"/>
      <c r="BW1725" s="35"/>
      <c r="BX1725" s="35"/>
      <c r="BY1725" s="35"/>
      <c r="BZ1725" s="35"/>
      <c r="CA1725" s="35"/>
      <c r="CB1725" s="35"/>
      <c r="CC1725" s="35"/>
      <c r="CD1725" s="35"/>
      <c r="CE1725" s="35"/>
      <c r="CF1725" s="35"/>
      <c r="CG1725" s="35"/>
      <c r="CH1725" s="35"/>
      <c r="CI1725" s="35"/>
      <c r="CJ1725" s="35"/>
      <c r="CK1725" s="35"/>
      <c r="CL1725" s="35"/>
      <c r="CM1725" s="35"/>
      <c r="CN1725" s="35"/>
      <c r="CO1725" s="35"/>
      <c r="CP1725" s="35"/>
      <c r="CQ1725" s="35"/>
      <c r="CR1725" s="35"/>
      <c r="CS1725" s="35"/>
      <c r="CT1725" s="35"/>
      <c r="CU1725" s="35"/>
      <c r="CV1725" s="35"/>
      <c r="CW1725" s="35"/>
      <c r="CX1725" s="35"/>
      <c r="CY1725" s="35"/>
      <c r="CZ1725" s="35"/>
      <c r="DA1725" s="35"/>
      <c r="DB1725" s="35"/>
      <c r="DC1725" s="35"/>
      <c r="DD1725" s="35"/>
      <c r="DE1725" s="35"/>
      <c r="DF1725" s="35"/>
      <c r="DG1725" s="35"/>
      <c r="DH1725" s="35"/>
      <c r="DI1725" s="35"/>
      <c r="DJ1725" s="35"/>
      <c r="DK1725" s="35"/>
      <c r="DL1725" s="35"/>
      <c r="DM1725" s="35"/>
    </row>
    <row r="1726" spans="1:117">
      <c r="A1726" s="9"/>
      <c r="B1726" s="9"/>
      <c r="C1726" s="42"/>
      <c r="D1726" s="79"/>
      <c r="E1726" s="80"/>
      <c r="F1726" s="80"/>
      <c r="G1726" s="80"/>
      <c r="H1726" s="80"/>
      <c r="I1726" s="80"/>
      <c r="J1726" s="80"/>
      <c r="K1726" s="80"/>
      <c r="L1726" s="80"/>
      <c r="M1726" s="80"/>
      <c r="N1726" s="80"/>
      <c r="O1726" s="80"/>
      <c r="P1726" s="80"/>
      <c r="Q1726" s="80"/>
      <c r="R1726" s="80"/>
      <c r="S1726" s="80"/>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c r="BW1726" s="35"/>
      <c r="BX1726" s="35"/>
      <c r="BY1726" s="35"/>
      <c r="BZ1726" s="35"/>
      <c r="CA1726" s="35"/>
      <c r="CB1726" s="35"/>
      <c r="CC1726" s="35"/>
      <c r="CD1726" s="35"/>
      <c r="CE1726" s="35"/>
      <c r="CF1726" s="35"/>
      <c r="CG1726" s="35"/>
      <c r="CH1726" s="35"/>
      <c r="CI1726" s="35"/>
      <c r="CJ1726" s="35"/>
      <c r="CK1726" s="35"/>
      <c r="CL1726" s="35"/>
      <c r="CM1726" s="35"/>
      <c r="CN1726" s="35"/>
      <c r="CO1726" s="35"/>
      <c r="CP1726" s="35"/>
      <c r="CQ1726" s="35"/>
      <c r="CR1726" s="35"/>
      <c r="CS1726" s="35"/>
      <c r="CT1726" s="35"/>
      <c r="CU1726" s="35"/>
      <c r="CV1726" s="35"/>
      <c r="CW1726" s="35"/>
      <c r="CX1726" s="35"/>
      <c r="CY1726" s="35"/>
      <c r="CZ1726" s="35"/>
      <c r="DA1726" s="35"/>
      <c r="DB1726" s="35"/>
      <c r="DC1726" s="35"/>
      <c r="DD1726" s="35"/>
      <c r="DE1726" s="35"/>
      <c r="DF1726" s="35"/>
      <c r="DG1726" s="35"/>
      <c r="DH1726" s="35"/>
      <c r="DI1726" s="35"/>
      <c r="DJ1726" s="35"/>
      <c r="DK1726" s="35"/>
      <c r="DL1726" s="35"/>
      <c r="DM1726" s="35"/>
    </row>
    <row r="1727" spans="1:117">
      <c r="A1727" s="9"/>
      <c r="B1727" s="9"/>
      <c r="C1727" s="42"/>
      <c r="D1727" s="79"/>
      <c r="E1727" s="80"/>
      <c r="F1727" s="80"/>
      <c r="G1727" s="80"/>
      <c r="H1727" s="80"/>
      <c r="I1727" s="80"/>
      <c r="J1727" s="80"/>
      <c r="K1727" s="80"/>
      <c r="L1727" s="80"/>
      <c r="M1727" s="80"/>
      <c r="N1727" s="80"/>
      <c r="O1727" s="80"/>
      <c r="P1727" s="80"/>
      <c r="Q1727" s="80"/>
      <c r="R1727" s="80"/>
      <c r="S1727" s="80"/>
      <c r="T1727" s="35"/>
      <c r="U1727" s="35"/>
      <c r="V1727" s="35"/>
      <c r="W1727" s="35"/>
      <c r="X1727" s="35"/>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c r="BG1727" s="35"/>
      <c r="BH1727" s="35"/>
      <c r="BI1727" s="35"/>
      <c r="BJ1727" s="35"/>
      <c r="BK1727" s="35"/>
      <c r="BL1727" s="35"/>
      <c r="BM1727" s="35"/>
      <c r="BN1727" s="35"/>
      <c r="BO1727" s="35"/>
      <c r="BP1727" s="35"/>
      <c r="BQ1727" s="35"/>
      <c r="BR1727" s="35"/>
      <c r="BS1727" s="35"/>
      <c r="BT1727" s="35"/>
      <c r="BU1727" s="35"/>
      <c r="BV1727" s="35"/>
      <c r="BW1727" s="35"/>
      <c r="BX1727" s="35"/>
      <c r="BY1727" s="35"/>
      <c r="BZ1727" s="35"/>
      <c r="CA1727" s="35"/>
      <c r="CB1727" s="35"/>
      <c r="CC1727" s="35"/>
      <c r="CD1727" s="35"/>
      <c r="CE1727" s="35"/>
      <c r="CF1727" s="35"/>
      <c r="CG1727" s="35"/>
      <c r="CH1727" s="35"/>
      <c r="CI1727" s="35"/>
      <c r="CJ1727" s="35"/>
      <c r="CK1727" s="35"/>
      <c r="CL1727" s="35"/>
      <c r="CM1727" s="35"/>
      <c r="CN1727" s="35"/>
      <c r="CO1727" s="35"/>
      <c r="CP1727" s="35"/>
      <c r="CQ1727" s="35"/>
      <c r="CR1727" s="35"/>
      <c r="CS1727" s="35"/>
      <c r="CT1727" s="35"/>
      <c r="CU1727" s="35"/>
      <c r="CV1727" s="35"/>
      <c r="CW1727" s="35"/>
      <c r="CX1727" s="35"/>
      <c r="CY1727" s="35"/>
      <c r="CZ1727" s="35"/>
      <c r="DA1727" s="35"/>
      <c r="DB1727" s="35"/>
      <c r="DC1727" s="35"/>
      <c r="DD1727" s="35"/>
      <c r="DE1727" s="35"/>
      <c r="DF1727" s="35"/>
      <c r="DG1727" s="35"/>
      <c r="DH1727" s="35"/>
      <c r="DI1727" s="35"/>
      <c r="DJ1727" s="35"/>
      <c r="DK1727" s="35"/>
      <c r="DL1727" s="35"/>
      <c r="DM1727" s="35"/>
    </row>
    <row r="1728" spans="1:117">
      <c r="A1728" s="9"/>
      <c r="B1728" s="9"/>
      <c r="C1728" s="42"/>
      <c r="D1728" s="79"/>
      <c r="E1728" s="80"/>
      <c r="F1728" s="80"/>
      <c r="G1728" s="80"/>
      <c r="H1728" s="80"/>
      <c r="I1728" s="80"/>
      <c r="J1728" s="80"/>
      <c r="K1728" s="80"/>
      <c r="L1728" s="80"/>
      <c r="M1728" s="80"/>
      <c r="N1728" s="80"/>
      <c r="O1728" s="80"/>
      <c r="P1728" s="80"/>
      <c r="Q1728" s="80"/>
      <c r="R1728" s="80"/>
      <c r="S1728" s="80"/>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c r="BE1728" s="35"/>
      <c r="BF1728" s="35"/>
      <c r="BG1728" s="35"/>
      <c r="BH1728" s="35"/>
      <c r="BI1728" s="35"/>
      <c r="BJ1728" s="35"/>
      <c r="BK1728" s="35"/>
      <c r="BL1728" s="35"/>
      <c r="BM1728" s="35"/>
      <c r="BN1728" s="35"/>
      <c r="BO1728" s="35"/>
      <c r="BP1728" s="35"/>
      <c r="BQ1728" s="35"/>
      <c r="BR1728" s="35"/>
      <c r="BS1728" s="35"/>
      <c r="BT1728" s="35"/>
      <c r="BU1728" s="35"/>
      <c r="BV1728" s="35"/>
      <c r="BW1728" s="35"/>
      <c r="BX1728" s="35"/>
      <c r="BY1728" s="35"/>
      <c r="BZ1728" s="35"/>
      <c r="CA1728" s="35"/>
      <c r="CB1728" s="35"/>
      <c r="CC1728" s="35"/>
      <c r="CD1728" s="35"/>
      <c r="CE1728" s="35"/>
      <c r="CF1728" s="35"/>
      <c r="CG1728" s="35"/>
      <c r="CH1728" s="35"/>
      <c r="CI1728" s="35"/>
      <c r="CJ1728" s="35"/>
      <c r="CK1728" s="35"/>
      <c r="CL1728" s="35"/>
      <c r="CM1728" s="35"/>
      <c r="CN1728" s="35"/>
      <c r="CO1728" s="35"/>
      <c r="CP1728" s="35"/>
      <c r="CQ1728" s="35"/>
      <c r="CR1728" s="35"/>
      <c r="CS1728" s="35"/>
      <c r="CT1728" s="35"/>
      <c r="CU1728" s="35"/>
      <c r="CV1728" s="35"/>
      <c r="CW1728" s="35"/>
      <c r="CX1728" s="35"/>
      <c r="CY1728" s="35"/>
      <c r="CZ1728" s="35"/>
      <c r="DA1728" s="35"/>
      <c r="DB1728" s="35"/>
      <c r="DC1728" s="35"/>
      <c r="DD1728" s="35"/>
      <c r="DE1728" s="35"/>
      <c r="DF1728" s="35"/>
      <c r="DG1728" s="35"/>
      <c r="DH1728" s="35"/>
      <c r="DI1728" s="35"/>
      <c r="DJ1728" s="35"/>
      <c r="DK1728" s="35"/>
      <c r="DL1728" s="35"/>
      <c r="DM1728" s="35"/>
    </row>
    <row r="1729" spans="1:117">
      <c r="A1729" s="9"/>
      <c r="B1729" s="9"/>
      <c r="C1729" s="42"/>
      <c r="D1729" s="79"/>
      <c r="E1729" s="80"/>
      <c r="F1729" s="80"/>
      <c r="G1729" s="80"/>
      <c r="H1729" s="80"/>
      <c r="I1729" s="80"/>
      <c r="J1729" s="80"/>
      <c r="K1729" s="80"/>
      <c r="L1729" s="80"/>
      <c r="M1729" s="80"/>
      <c r="N1729" s="80"/>
      <c r="O1729" s="80"/>
      <c r="P1729" s="80"/>
      <c r="Q1729" s="80"/>
      <c r="R1729" s="80"/>
      <c r="S1729" s="80"/>
      <c r="T1729" s="35"/>
      <c r="U1729" s="35"/>
      <c r="V1729" s="35"/>
      <c r="W1729" s="35"/>
      <c r="X1729" s="35"/>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c r="BE1729" s="35"/>
      <c r="BF1729" s="35"/>
      <c r="BG1729" s="35"/>
      <c r="BH1729" s="35"/>
      <c r="BI1729" s="35"/>
      <c r="BJ1729" s="35"/>
      <c r="BK1729" s="35"/>
      <c r="BL1729" s="35"/>
      <c r="BM1729" s="35"/>
      <c r="BN1729" s="35"/>
      <c r="BO1729" s="35"/>
      <c r="BP1729" s="35"/>
      <c r="BQ1729" s="35"/>
      <c r="BR1729" s="35"/>
      <c r="BS1729" s="35"/>
      <c r="BT1729" s="35"/>
      <c r="BU1729" s="35"/>
      <c r="BV1729" s="35"/>
      <c r="BW1729" s="35"/>
      <c r="BX1729" s="35"/>
      <c r="BY1729" s="35"/>
      <c r="BZ1729" s="35"/>
      <c r="CA1729" s="35"/>
      <c r="CB1729" s="35"/>
      <c r="CC1729" s="35"/>
      <c r="CD1729" s="35"/>
      <c r="CE1729" s="35"/>
      <c r="CF1729" s="35"/>
      <c r="CG1729" s="35"/>
      <c r="CH1729" s="35"/>
      <c r="CI1729" s="35"/>
      <c r="CJ1729" s="35"/>
      <c r="CK1729" s="35"/>
      <c r="CL1729" s="35"/>
      <c r="CM1729" s="35"/>
      <c r="CN1729" s="35"/>
      <c r="CO1729" s="35"/>
      <c r="CP1729" s="35"/>
      <c r="CQ1729" s="35"/>
      <c r="CR1729" s="35"/>
      <c r="CS1729" s="35"/>
      <c r="CT1729" s="35"/>
      <c r="CU1729" s="35"/>
      <c r="CV1729" s="35"/>
      <c r="CW1729" s="35"/>
      <c r="CX1729" s="35"/>
      <c r="CY1729" s="35"/>
      <c r="CZ1729" s="35"/>
      <c r="DA1729" s="35"/>
      <c r="DB1729" s="35"/>
      <c r="DC1729" s="35"/>
      <c r="DD1729" s="35"/>
      <c r="DE1729" s="35"/>
      <c r="DF1729" s="35"/>
      <c r="DG1729" s="35"/>
      <c r="DH1729" s="35"/>
      <c r="DI1729" s="35"/>
      <c r="DJ1729" s="35"/>
      <c r="DK1729" s="35"/>
      <c r="DL1729" s="35"/>
      <c r="DM1729" s="35"/>
    </row>
    <row r="1730" spans="1:117">
      <c r="A1730" s="9"/>
      <c r="B1730" s="9"/>
      <c r="C1730" s="42"/>
      <c r="D1730" s="79"/>
      <c r="E1730" s="80"/>
      <c r="F1730" s="80"/>
      <c r="G1730" s="80"/>
      <c r="H1730" s="80"/>
      <c r="I1730" s="80"/>
      <c r="J1730" s="80"/>
      <c r="K1730" s="80"/>
      <c r="L1730" s="80"/>
      <c r="M1730" s="80"/>
      <c r="N1730" s="80"/>
      <c r="O1730" s="80"/>
      <c r="P1730" s="80"/>
      <c r="Q1730" s="80"/>
      <c r="R1730" s="80"/>
      <c r="S1730" s="80"/>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c r="BW1730" s="35"/>
      <c r="BX1730" s="35"/>
      <c r="BY1730" s="35"/>
      <c r="BZ1730" s="35"/>
      <c r="CA1730" s="35"/>
      <c r="CB1730" s="35"/>
      <c r="CC1730" s="35"/>
      <c r="CD1730" s="35"/>
      <c r="CE1730" s="35"/>
      <c r="CF1730" s="35"/>
      <c r="CG1730" s="35"/>
      <c r="CH1730" s="35"/>
      <c r="CI1730" s="35"/>
      <c r="CJ1730" s="35"/>
      <c r="CK1730" s="35"/>
      <c r="CL1730" s="35"/>
      <c r="CM1730" s="35"/>
      <c r="CN1730" s="35"/>
      <c r="CO1730" s="35"/>
      <c r="CP1730" s="35"/>
      <c r="CQ1730" s="35"/>
      <c r="CR1730" s="35"/>
      <c r="CS1730" s="35"/>
      <c r="CT1730" s="35"/>
      <c r="CU1730" s="35"/>
      <c r="CV1730" s="35"/>
      <c r="CW1730" s="35"/>
      <c r="CX1730" s="35"/>
      <c r="CY1730" s="35"/>
      <c r="CZ1730" s="35"/>
      <c r="DA1730" s="35"/>
      <c r="DB1730" s="35"/>
      <c r="DC1730" s="35"/>
      <c r="DD1730" s="35"/>
      <c r="DE1730" s="35"/>
      <c r="DF1730" s="35"/>
      <c r="DG1730" s="35"/>
      <c r="DH1730" s="35"/>
      <c r="DI1730" s="35"/>
      <c r="DJ1730" s="35"/>
      <c r="DK1730" s="35"/>
      <c r="DL1730" s="35"/>
      <c r="DM1730" s="35"/>
    </row>
    <row r="1731" spans="1:117">
      <c r="A1731" s="9"/>
      <c r="B1731" s="9"/>
      <c r="C1731" s="42"/>
      <c r="D1731" s="79"/>
      <c r="E1731" s="80"/>
      <c r="F1731" s="80"/>
      <c r="G1731" s="80"/>
      <c r="H1731" s="80"/>
      <c r="I1731" s="80"/>
      <c r="J1731" s="80"/>
      <c r="K1731" s="80"/>
      <c r="L1731" s="80"/>
      <c r="M1731" s="80"/>
      <c r="N1731" s="80"/>
      <c r="O1731" s="80"/>
      <c r="P1731" s="80"/>
      <c r="Q1731" s="80"/>
      <c r="R1731" s="80"/>
      <c r="S1731" s="80"/>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c r="BW1731" s="35"/>
      <c r="BX1731" s="35"/>
      <c r="BY1731" s="35"/>
      <c r="BZ1731" s="35"/>
      <c r="CA1731" s="35"/>
      <c r="CB1731" s="35"/>
      <c r="CC1731" s="35"/>
      <c r="CD1731" s="35"/>
      <c r="CE1731" s="35"/>
      <c r="CF1731" s="35"/>
      <c r="CG1731" s="35"/>
      <c r="CH1731" s="35"/>
      <c r="CI1731" s="35"/>
      <c r="CJ1731" s="35"/>
      <c r="CK1731" s="35"/>
      <c r="CL1731" s="35"/>
      <c r="CM1731" s="35"/>
      <c r="CN1731" s="35"/>
      <c r="CO1731" s="35"/>
      <c r="CP1731" s="35"/>
      <c r="CQ1731" s="35"/>
      <c r="CR1731" s="35"/>
      <c r="CS1731" s="35"/>
      <c r="CT1731" s="35"/>
      <c r="CU1731" s="35"/>
      <c r="CV1731" s="35"/>
      <c r="CW1731" s="35"/>
      <c r="CX1731" s="35"/>
      <c r="CY1731" s="35"/>
      <c r="CZ1731" s="35"/>
      <c r="DA1731" s="35"/>
      <c r="DB1731" s="35"/>
      <c r="DC1731" s="35"/>
      <c r="DD1731" s="35"/>
      <c r="DE1731" s="35"/>
      <c r="DF1731" s="35"/>
      <c r="DG1731" s="35"/>
      <c r="DH1731" s="35"/>
      <c r="DI1731" s="35"/>
      <c r="DJ1731" s="35"/>
      <c r="DK1731" s="35"/>
      <c r="DL1731" s="35"/>
      <c r="DM1731" s="35"/>
    </row>
    <row r="1732" spans="1:117">
      <c r="A1732" s="9"/>
      <c r="B1732" s="9"/>
      <c r="C1732" s="42"/>
      <c r="D1732" s="79"/>
      <c r="E1732" s="80"/>
      <c r="F1732" s="80"/>
      <c r="G1732" s="80"/>
      <c r="H1732" s="80"/>
      <c r="I1732" s="80"/>
      <c r="J1732" s="80"/>
      <c r="K1732" s="80"/>
      <c r="L1732" s="80"/>
      <c r="M1732" s="80"/>
      <c r="N1732" s="80"/>
      <c r="O1732" s="80"/>
      <c r="P1732" s="80"/>
      <c r="Q1732" s="80"/>
      <c r="R1732" s="80"/>
      <c r="S1732" s="80"/>
      <c r="T1732" s="35"/>
      <c r="U1732" s="35"/>
      <c r="V1732" s="35"/>
      <c r="W1732" s="35"/>
      <c r="X1732" s="35"/>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c r="BW1732" s="35"/>
      <c r="BX1732" s="35"/>
      <c r="BY1732" s="35"/>
      <c r="BZ1732" s="35"/>
      <c r="CA1732" s="35"/>
      <c r="CB1732" s="35"/>
      <c r="CC1732" s="35"/>
      <c r="CD1732" s="35"/>
      <c r="CE1732" s="35"/>
      <c r="CF1732" s="35"/>
      <c r="CG1732" s="35"/>
      <c r="CH1732" s="35"/>
      <c r="CI1732" s="35"/>
      <c r="CJ1732" s="35"/>
      <c r="CK1732" s="35"/>
      <c r="CL1732" s="35"/>
      <c r="CM1732" s="35"/>
      <c r="CN1732" s="35"/>
      <c r="CO1732" s="35"/>
      <c r="CP1732" s="35"/>
      <c r="CQ1732" s="35"/>
      <c r="CR1732" s="35"/>
      <c r="CS1732" s="35"/>
      <c r="CT1732" s="35"/>
      <c r="CU1732" s="35"/>
      <c r="CV1732" s="35"/>
      <c r="CW1732" s="35"/>
      <c r="CX1732" s="35"/>
      <c r="CY1732" s="35"/>
      <c r="CZ1732" s="35"/>
      <c r="DA1732" s="35"/>
      <c r="DB1732" s="35"/>
      <c r="DC1732" s="35"/>
      <c r="DD1732" s="35"/>
      <c r="DE1732" s="35"/>
      <c r="DF1732" s="35"/>
      <c r="DG1732" s="35"/>
      <c r="DH1732" s="35"/>
      <c r="DI1732" s="35"/>
      <c r="DJ1732" s="35"/>
      <c r="DK1732" s="35"/>
      <c r="DL1732" s="35"/>
      <c r="DM1732" s="35"/>
    </row>
    <row r="1733" spans="1:117">
      <c r="A1733" s="9"/>
      <c r="B1733" s="9"/>
      <c r="C1733" s="42"/>
      <c r="D1733" s="79"/>
      <c r="E1733" s="80"/>
      <c r="F1733" s="80"/>
      <c r="G1733" s="80"/>
      <c r="H1733" s="80"/>
      <c r="I1733" s="80"/>
      <c r="J1733" s="80"/>
      <c r="K1733" s="80"/>
      <c r="L1733" s="80"/>
      <c r="M1733" s="80"/>
      <c r="N1733" s="80"/>
      <c r="O1733" s="80"/>
      <c r="P1733" s="80"/>
      <c r="Q1733" s="80"/>
      <c r="R1733" s="80"/>
      <c r="S1733" s="80"/>
      <c r="T1733" s="35"/>
      <c r="U1733" s="35"/>
      <c r="V1733" s="35"/>
      <c r="W1733" s="35"/>
      <c r="X1733" s="35"/>
      <c r="Y1733" s="35"/>
      <c r="Z1733" s="35"/>
      <c r="AA1733" s="35"/>
      <c r="AB1733" s="35"/>
      <c r="AC1733" s="35"/>
      <c r="AD1733" s="35"/>
      <c r="AE1733" s="35"/>
      <c r="AF1733" s="35"/>
      <c r="AG1733" s="35"/>
      <c r="AH1733" s="35"/>
      <c r="AI1733" s="35"/>
      <c r="AJ1733" s="35"/>
      <c r="AK1733" s="35"/>
      <c r="AL1733" s="35"/>
      <c r="AM1733" s="35"/>
      <c r="AN1733" s="35"/>
      <c r="AO1733" s="35"/>
      <c r="AP1733" s="35"/>
      <c r="AQ1733" s="35"/>
      <c r="AR1733" s="35"/>
      <c r="AS1733" s="35"/>
      <c r="AT1733" s="35"/>
      <c r="AU1733" s="35"/>
      <c r="AV1733" s="35"/>
      <c r="AW1733" s="35"/>
      <c r="AX1733" s="35"/>
      <c r="AY1733" s="35"/>
      <c r="AZ1733" s="35"/>
      <c r="BA1733" s="35"/>
      <c r="BB1733" s="35"/>
      <c r="BC1733" s="35"/>
      <c r="BD1733" s="35"/>
      <c r="BE1733" s="35"/>
      <c r="BF1733" s="35"/>
      <c r="BG1733" s="35"/>
      <c r="BH1733" s="35"/>
      <c r="BI1733" s="35"/>
      <c r="BJ1733" s="35"/>
      <c r="BK1733" s="35"/>
      <c r="BL1733" s="35"/>
      <c r="BM1733" s="35"/>
      <c r="BN1733" s="35"/>
      <c r="BO1733" s="35"/>
      <c r="BP1733" s="35"/>
      <c r="BQ1733" s="35"/>
      <c r="BR1733" s="35"/>
      <c r="BS1733" s="35"/>
      <c r="BT1733" s="35"/>
      <c r="BU1733" s="35"/>
      <c r="BV1733" s="35"/>
      <c r="BW1733" s="35"/>
      <c r="BX1733" s="35"/>
      <c r="BY1733" s="35"/>
      <c r="BZ1733" s="35"/>
      <c r="CA1733" s="35"/>
      <c r="CB1733" s="35"/>
      <c r="CC1733" s="35"/>
      <c r="CD1733" s="35"/>
      <c r="CE1733" s="35"/>
      <c r="CF1733" s="35"/>
      <c r="CG1733" s="35"/>
      <c r="CH1733" s="35"/>
      <c r="CI1733" s="35"/>
      <c r="CJ1733" s="35"/>
      <c r="CK1733" s="35"/>
      <c r="CL1733" s="35"/>
      <c r="CM1733" s="35"/>
      <c r="CN1733" s="35"/>
      <c r="CO1733" s="35"/>
      <c r="CP1733" s="35"/>
      <c r="CQ1733" s="35"/>
      <c r="CR1733" s="35"/>
      <c r="CS1733" s="35"/>
      <c r="CT1733" s="35"/>
      <c r="CU1733" s="35"/>
      <c r="CV1733" s="35"/>
      <c r="CW1733" s="35"/>
      <c r="CX1733" s="35"/>
      <c r="CY1733" s="35"/>
      <c r="CZ1733" s="35"/>
      <c r="DA1733" s="35"/>
      <c r="DB1733" s="35"/>
      <c r="DC1733" s="35"/>
      <c r="DD1733" s="35"/>
      <c r="DE1733" s="35"/>
      <c r="DF1733" s="35"/>
      <c r="DG1733" s="35"/>
      <c r="DH1733" s="35"/>
      <c r="DI1733" s="35"/>
      <c r="DJ1733" s="35"/>
      <c r="DK1733" s="35"/>
      <c r="DL1733" s="35"/>
      <c r="DM1733" s="35"/>
    </row>
    <row r="1734" spans="1:117">
      <c r="A1734" s="9"/>
      <c r="B1734" s="9"/>
      <c r="C1734" s="42"/>
      <c r="D1734" s="79"/>
      <c r="E1734" s="80"/>
      <c r="F1734" s="80"/>
      <c r="G1734" s="80"/>
      <c r="H1734" s="80"/>
      <c r="I1734" s="80"/>
      <c r="J1734" s="80"/>
      <c r="K1734" s="80"/>
      <c r="L1734" s="80"/>
      <c r="M1734" s="80"/>
      <c r="N1734" s="80"/>
      <c r="O1734" s="80"/>
      <c r="P1734" s="80"/>
      <c r="Q1734" s="80"/>
      <c r="R1734" s="80"/>
      <c r="S1734" s="80"/>
      <c r="T1734" s="35"/>
      <c r="U1734" s="35"/>
      <c r="V1734" s="35"/>
      <c r="W1734" s="35"/>
      <c r="X1734" s="35"/>
      <c r="Y1734" s="35"/>
      <c r="Z1734" s="35"/>
      <c r="AA1734" s="35"/>
      <c r="AB1734" s="35"/>
      <c r="AC1734" s="35"/>
      <c r="AD1734" s="35"/>
      <c r="AE1734" s="35"/>
      <c r="AF1734" s="35"/>
      <c r="AG1734" s="35"/>
      <c r="AH1734" s="35"/>
      <c r="AI1734" s="35"/>
      <c r="AJ1734" s="35"/>
      <c r="AK1734" s="35"/>
      <c r="AL1734" s="35"/>
      <c r="AM1734" s="35"/>
      <c r="AN1734" s="35"/>
      <c r="AO1734" s="35"/>
      <c r="AP1734" s="35"/>
      <c r="AQ1734" s="35"/>
      <c r="AR1734" s="35"/>
      <c r="AS1734" s="35"/>
      <c r="AT1734" s="35"/>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c r="BW1734" s="35"/>
      <c r="BX1734" s="35"/>
      <c r="BY1734" s="35"/>
      <c r="BZ1734" s="35"/>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5"/>
      <c r="DC1734" s="35"/>
      <c r="DD1734" s="35"/>
      <c r="DE1734" s="35"/>
      <c r="DF1734" s="35"/>
      <c r="DG1734" s="35"/>
      <c r="DH1734" s="35"/>
      <c r="DI1734" s="35"/>
      <c r="DJ1734" s="35"/>
      <c r="DK1734" s="35"/>
      <c r="DL1734" s="35"/>
      <c r="DM1734" s="35"/>
    </row>
    <row r="1735" spans="1:117">
      <c r="A1735" s="9"/>
      <c r="B1735" s="9"/>
      <c r="C1735" s="42"/>
      <c r="D1735" s="79"/>
      <c r="E1735" s="80"/>
      <c r="F1735" s="80"/>
      <c r="G1735" s="80"/>
      <c r="H1735" s="80"/>
      <c r="I1735" s="80"/>
      <c r="J1735" s="80"/>
      <c r="K1735" s="80"/>
      <c r="L1735" s="80"/>
      <c r="M1735" s="80"/>
      <c r="N1735" s="80"/>
      <c r="O1735" s="80"/>
      <c r="P1735" s="80"/>
      <c r="Q1735" s="80"/>
      <c r="R1735" s="80"/>
      <c r="S1735" s="80"/>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c r="BW1735" s="35"/>
      <c r="BX1735" s="35"/>
      <c r="BY1735" s="35"/>
      <c r="BZ1735" s="35"/>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row>
    <row r="1736" spans="1:117">
      <c r="A1736" s="9"/>
      <c r="B1736" s="9"/>
      <c r="C1736" s="42"/>
      <c r="D1736" s="79"/>
      <c r="E1736" s="80"/>
      <c r="F1736" s="80"/>
      <c r="G1736" s="80"/>
      <c r="H1736" s="80"/>
      <c r="I1736" s="80"/>
      <c r="J1736" s="80"/>
      <c r="K1736" s="80"/>
      <c r="L1736" s="80"/>
      <c r="M1736" s="80"/>
      <c r="N1736" s="80"/>
      <c r="O1736" s="80"/>
      <c r="P1736" s="80"/>
      <c r="Q1736" s="80"/>
      <c r="R1736" s="80"/>
      <c r="S1736" s="80"/>
      <c r="T1736" s="35"/>
      <c r="U1736" s="35"/>
      <c r="V1736" s="35"/>
      <c r="W1736" s="35"/>
      <c r="X1736" s="35"/>
      <c r="Y1736" s="35"/>
      <c r="Z1736" s="35"/>
      <c r="AA1736" s="35"/>
      <c r="AB1736" s="35"/>
      <c r="AC1736" s="35"/>
      <c r="AD1736" s="35"/>
      <c r="AE1736" s="35"/>
      <c r="AF1736" s="35"/>
      <c r="AG1736" s="35"/>
      <c r="AH1736" s="35"/>
      <c r="AI1736" s="35"/>
      <c r="AJ1736" s="35"/>
      <c r="AK1736" s="35"/>
      <c r="AL1736" s="35"/>
      <c r="AM1736" s="35"/>
      <c r="AN1736" s="35"/>
      <c r="AO1736" s="35"/>
      <c r="AP1736" s="35"/>
      <c r="AQ1736" s="35"/>
      <c r="AR1736" s="35"/>
      <c r="AS1736" s="35"/>
      <c r="AT1736" s="35"/>
      <c r="AU1736" s="35"/>
      <c r="AV1736" s="35"/>
      <c r="AW1736" s="35"/>
      <c r="AX1736" s="35"/>
      <c r="AY1736" s="35"/>
      <c r="AZ1736" s="35"/>
      <c r="BA1736" s="35"/>
      <c r="BB1736" s="35"/>
      <c r="BC1736" s="35"/>
      <c r="BD1736" s="35"/>
      <c r="BE1736" s="35"/>
      <c r="BF1736" s="35"/>
      <c r="BG1736" s="35"/>
      <c r="BH1736" s="35"/>
      <c r="BI1736" s="35"/>
      <c r="BJ1736" s="35"/>
      <c r="BK1736" s="35"/>
      <c r="BL1736" s="35"/>
      <c r="BM1736" s="35"/>
      <c r="BN1736" s="35"/>
      <c r="BO1736" s="35"/>
      <c r="BP1736" s="35"/>
      <c r="BQ1736" s="35"/>
      <c r="BR1736" s="35"/>
      <c r="BS1736" s="35"/>
      <c r="BT1736" s="35"/>
      <c r="BU1736" s="35"/>
      <c r="BV1736" s="35"/>
      <c r="BW1736" s="35"/>
      <c r="BX1736" s="35"/>
      <c r="BY1736" s="35"/>
      <c r="BZ1736" s="35"/>
      <c r="CA1736" s="35"/>
      <c r="CB1736" s="35"/>
      <c r="CC1736" s="35"/>
      <c r="CD1736" s="35"/>
      <c r="CE1736" s="35"/>
      <c r="CF1736" s="35"/>
      <c r="CG1736" s="35"/>
      <c r="CH1736" s="35"/>
      <c r="CI1736" s="35"/>
      <c r="CJ1736" s="35"/>
      <c r="CK1736" s="35"/>
      <c r="CL1736" s="35"/>
      <c r="CM1736" s="35"/>
      <c r="CN1736" s="35"/>
      <c r="CO1736" s="35"/>
      <c r="CP1736" s="35"/>
      <c r="CQ1736" s="35"/>
      <c r="CR1736" s="35"/>
      <c r="CS1736" s="35"/>
      <c r="CT1736" s="35"/>
      <c r="CU1736" s="35"/>
      <c r="CV1736" s="35"/>
      <c r="CW1736" s="35"/>
      <c r="CX1736" s="35"/>
      <c r="CY1736" s="35"/>
      <c r="CZ1736" s="35"/>
      <c r="DA1736" s="35"/>
      <c r="DB1736" s="35"/>
      <c r="DC1736" s="35"/>
      <c r="DD1736" s="35"/>
      <c r="DE1736" s="35"/>
      <c r="DF1736" s="35"/>
      <c r="DG1736" s="35"/>
      <c r="DH1736" s="35"/>
      <c r="DI1736" s="35"/>
      <c r="DJ1736" s="35"/>
      <c r="DK1736" s="35"/>
      <c r="DL1736" s="35"/>
      <c r="DM1736" s="35"/>
    </row>
    <row r="1737" spans="1:117">
      <c r="A1737" s="9"/>
      <c r="B1737" s="9"/>
      <c r="C1737" s="42"/>
      <c r="D1737" s="79"/>
      <c r="E1737" s="80"/>
      <c r="F1737" s="80"/>
      <c r="G1737" s="80"/>
      <c r="H1737" s="80"/>
      <c r="I1737" s="80"/>
      <c r="J1737" s="80"/>
      <c r="K1737" s="80"/>
      <c r="L1737" s="80"/>
      <c r="M1737" s="80"/>
      <c r="N1737" s="80"/>
      <c r="O1737" s="80"/>
      <c r="P1737" s="80"/>
      <c r="Q1737" s="80"/>
      <c r="R1737" s="80"/>
      <c r="S1737" s="80"/>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c r="BW1737" s="35"/>
      <c r="BX1737" s="35"/>
      <c r="BY1737" s="35"/>
      <c r="BZ1737" s="35"/>
      <c r="CA1737" s="35"/>
      <c r="CB1737" s="35"/>
      <c r="CC1737" s="35"/>
      <c r="CD1737" s="35"/>
      <c r="CE1737" s="35"/>
      <c r="CF1737" s="35"/>
      <c r="CG1737" s="35"/>
      <c r="CH1737" s="35"/>
      <c r="CI1737" s="35"/>
      <c r="CJ1737" s="35"/>
      <c r="CK1737" s="35"/>
      <c r="CL1737" s="35"/>
      <c r="CM1737" s="35"/>
      <c r="CN1737" s="35"/>
      <c r="CO1737" s="35"/>
      <c r="CP1737" s="35"/>
      <c r="CQ1737" s="35"/>
      <c r="CR1737" s="35"/>
      <c r="CS1737" s="35"/>
      <c r="CT1737" s="35"/>
      <c r="CU1737" s="35"/>
      <c r="CV1737" s="35"/>
      <c r="CW1737" s="35"/>
      <c r="CX1737" s="35"/>
      <c r="CY1737" s="35"/>
      <c r="CZ1737" s="35"/>
      <c r="DA1737" s="35"/>
      <c r="DB1737" s="35"/>
      <c r="DC1737" s="35"/>
      <c r="DD1737" s="35"/>
      <c r="DE1737" s="35"/>
      <c r="DF1737" s="35"/>
      <c r="DG1737" s="35"/>
      <c r="DH1737" s="35"/>
      <c r="DI1737" s="35"/>
      <c r="DJ1737" s="35"/>
      <c r="DK1737" s="35"/>
      <c r="DL1737" s="35"/>
      <c r="DM1737" s="35"/>
    </row>
    <row r="1738" spans="1:117">
      <c r="A1738" s="9"/>
      <c r="B1738" s="9"/>
      <c r="C1738" s="42"/>
      <c r="D1738" s="79"/>
      <c r="E1738" s="80"/>
      <c r="F1738" s="80"/>
      <c r="G1738" s="80"/>
      <c r="H1738" s="80"/>
      <c r="I1738" s="80"/>
      <c r="J1738" s="80"/>
      <c r="K1738" s="80"/>
      <c r="L1738" s="80"/>
      <c r="M1738" s="80"/>
      <c r="N1738" s="80"/>
      <c r="O1738" s="80"/>
      <c r="P1738" s="80"/>
      <c r="Q1738" s="80"/>
      <c r="R1738" s="80"/>
      <c r="S1738" s="80"/>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c r="BW1738" s="35"/>
      <c r="BX1738" s="35"/>
      <c r="BY1738" s="35"/>
      <c r="BZ1738" s="35"/>
      <c r="CA1738" s="35"/>
      <c r="CB1738" s="35"/>
      <c r="CC1738" s="35"/>
      <c r="CD1738" s="35"/>
      <c r="CE1738" s="35"/>
      <c r="CF1738" s="35"/>
      <c r="CG1738" s="35"/>
      <c r="CH1738" s="35"/>
      <c r="CI1738" s="35"/>
      <c r="CJ1738" s="35"/>
      <c r="CK1738" s="35"/>
      <c r="CL1738" s="35"/>
      <c r="CM1738" s="35"/>
      <c r="CN1738" s="35"/>
      <c r="CO1738" s="35"/>
      <c r="CP1738" s="35"/>
      <c r="CQ1738" s="35"/>
      <c r="CR1738" s="35"/>
      <c r="CS1738" s="35"/>
      <c r="CT1738" s="35"/>
      <c r="CU1738" s="35"/>
      <c r="CV1738" s="35"/>
      <c r="CW1738" s="35"/>
      <c r="CX1738" s="35"/>
      <c r="CY1738" s="35"/>
      <c r="CZ1738" s="35"/>
      <c r="DA1738" s="35"/>
      <c r="DB1738" s="35"/>
      <c r="DC1738" s="35"/>
      <c r="DD1738" s="35"/>
      <c r="DE1738" s="35"/>
      <c r="DF1738" s="35"/>
      <c r="DG1738" s="35"/>
      <c r="DH1738" s="35"/>
      <c r="DI1738" s="35"/>
      <c r="DJ1738" s="35"/>
      <c r="DK1738" s="35"/>
      <c r="DL1738" s="35"/>
      <c r="DM1738" s="35"/>
    </row>
    <row r="1739" spans="1:117">
      <c r="A1739" s="9"/>
      <c r="B1739" s="9"/>
      <c r="C1739" s="42"/>
      <c r="D1739" s="79"/>
      <c r="E1739" s="80"/>
      <c r="F1739" s="80"/>
      <c r="G1739" s="80"/>
      <c r="H1739" s="80"/>
      <c r="I1739" s="80"/>
      <c r="J1739" s="80"/>
      <c r="K1739" s="80"/>
      <c r="L1739" s="80"/>
      <c r="M1739" s="80"/>
      <c r="N1739" s="80"/>
      <c r="O1739" s="80"/>
      <c r="P1739" s="80"/>
      <c r="Q1739" s="80"/>
      <c r="R1739" s="80"/>
      <c r="S1739" s="80"/>
      <c r="T1739" s="35"/>
      <c r="U1739" s="35"/>
      <c r="V1739" s="35"/>
      <c r="W1739" s="35"/>
      <c r="X1739" s="35"/>
      <c r="Y1739" s="35"/>
      <c r="Z1739" s="35"/>
      <c r="AA1739" s="35"/>
      <c r="AB1739" s="35"/>
      <c r="AC1739" s="35"/>
      <c r="AD1739" s="35"/>
      <c r="AE1739" s="35"/>
      <c r="AF1739" s="35"/>
      <c r="AG1739" s="35"/>
      <c r="AH1739" s="35"/>
      <c r="AI1739" s="35"/>
      <c r="AJ1739" s="35"/>
      <c r="AK1739" s="35"/>
      <c r="AL1739" s="35"/>
      <c r="AM1739" s="35"/>
      <c r="AN1739" s="35"/>
      <c r="AO1739" s="35"/>
      <c r="AP1739" s="35"/>
      <c r="AQ1739" s="35"/>
      <c r="AR1739" s="35"/>
      <c r="AS1739" s="35"/>
      <c r="AT1739" s="35"/>
      <c r="AU1739" s="35"/>
      <c r="AV1739" s="35"/>
      <c r="AW1739" s="35"/>
      <c r="AX1739" s="35"/>
      <c r="AY1739" s="35"/>
      <c r="AZ1739" s="35"/>
      <c r="BA1739" s="35"/>
      <c r="BB1739" s="35"/>
      <c r="BC1739" s="35"/>
      <c r="BD1739" s="35"/>
      <c r="BE1739" s="35"/>
      <c r="BF1739" s="35"/>
      <c r="BG1739" s="35"/>
      <c r="BH1739" s="35"/>
      <c r="BI1739" s="35"/>
      <c r="BJ1739" s="35"/>
      <c r="BK1739" s="35"/>
      <c r="BL1739" s="35"/>
      <c r="BM1739" s="35"/>
      <c r="BN1739" s="35"/>
      <c r="BO1739" s="35"/>
      <c r="BP1739" s="35"/>
      <c r="BQ1739" s="35"/>
      <c r="BR1739" s="35"/>
      <c r="BS1739" s="35"/>
      <c r="BT1739" s="35"/>
      <c r="BU1739" s="35"/>
      <c r="BV1739" s="35"/>
      <c r="BW1739" s="35"/>
      <c r="BX1739" s="35"/>
      <c r="BY1739" s="35"/>
      <c r="BZ1739" s="35"/>
      <c r="CA1739" s="35"/>
      <c r="CB1739" s="35"/>
      <c r="CC1739" s="35"/>
      <c r="CD1739" s="35"/>
      <c r="CE1739" s="35"/>
      <c r="CF1739" s="35"/>
      <c r="CG1739" s="35"/>
      <c r="CH1739" s="35"/>
      <c r="CI1739" s="35"/>
      <c r="CJ1739" s="35"/>
      <c r="CK1739" s="35"/>
      <c r="CL1739" s="35"/>
      <c r="CM1739" s="35"/>
      <c r="CN1739" s="35"/>
      <c r="CO1739" s="35"/>
      <c r="CP1739" s="35"/>
      <c r="CQ1739" s="35"/>
      <c r="CR1739" s="35"/>
      <c r="CS1739" s="35"/>
      <c r="CT1739" s="35"/>
      <c r="CU1739" s="35"/>
      <c r="CV1739" s="35"/>
      <c r="CW1739" s="35"/>
      <c r="CX1739" s="35"/>
      <c r="CY1739" s="35"/>
      <c r="CZ1739" s="35"/>
      <c r="DA1739" s="35"/>
      <c r="DB1739" s="35"/>
      <c r="DC1739" s="35"/>
      <c r="DD1739" s="35"/>
      <c r="DE1739" s="35"/>
      <c r="DF1739" s="35"/>
      <c r="DG1739" s="35"/>
      <c r="DH1739" s="35"/>
      <c r="DI1739" s="35"/>
      <c r="DJ1739" s="35"/>
      <c r="DK1739" s="35"/>
      <c r="DL1739" s="35"/>
      <c r="DM1739" s="35"/>
    </row>
    <row r="1740" spans="1:117">
      <c r="A1740" s="9"/>
      <c r="B1740" s="9"/>
      <c r="C1740" s="42"/>
      <c r="D1740" s="79"/>
      <c r="E1740" s="80"/>
      <c r="F1740" s="80"/>
      <c r="G1740" s="80"/>
      <c r="H1740" s="80"/>
      <c r="I1740" s="80"/>
      <c r="J1740" s="80"/>
      <c r="K1740" s="80"/>
      <c r="L1740" s="80"/>
      <c r="M1740" s="80"/>
      <c r="N1740" s="80"/>
      <c r="O1740" s="80"/>
      <c r="P1740" s="80"/>
      <c r="Q1740" s="80"/>
      <c r="R1740" s="80"/>
      <c r="S1740" s="80"/>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5"/>
      <c r="AS1740" s="35"/>
      <c r="AT1740" s="35"/>
      <c r="AU1740" s="35"/>
      <c r="AV1740" s="35"/>
      <c r="AW1740" s="35"/>
      <c r="AX1740" s="35"/>
      <c r="AY1740" s="35"/>
      <c r="AZ1740" s="35"/>
      <c r="BA1740" s="35"/>
      <c r="BB1740" s="35"/>
      <c r="BC1740" s="35"/>
      <c r="BD1740" s="35"/>
      <c r="BE1740" s="35"/>
      <c r="BF1740" s="35"/>
      <c r="BG1740" s="35"/>
      <c r="BH1740" s="35"/>
      <c r="BI1740" s="35"/>
      <c r="BJ1740" s="35"/>
      <c r="BK1740" s="35"/>
      <c r="BL1740" s="35"/>
      <c r="BM1740" s="35"/>
      <c r="BN1740" s="35"/>
      <c r="BO1740" s="35"/>
      <c r="BP1740" s="35"/>
      <c r="BQ1740" s="35"/>
      <c r="BR1740" s="35"/>
      <c r="BS1740" s="35"/>
      <c r="BT1740" s="35"/>
      <c r="BU1740" s="35"/>
      <c r="BV1740" s="35"/>
      <c r="BW1740" s="35"/>
      <c r="BX1740" s="35"/>
      <c r="BY1740" s="35"/>
      <c r="BZ1740" s="35"/>
      <c r="CA1740" s="35"/>
      <c r="CB1740" s="35"/>
      <c r="CC1740" s="35"/>
      <c r="CD1740" s="35"/>
      <c r="CE1740" s="35"/>
      <c r="CF1740" s="35"/>
      <c r="CG1740" s="35"/>
      <c r="CH1740" s="35"/>
      <c r="CI1740" s="35"/>
      <c r="CJ1740" s="35"/>
      <c r="CK1740" s="35"/>
      <c r="CL1740" s="35"/>
      <c r="CM1740" s="35"/>
      <c r="CN1740" s="35"/>
      <c r="CO1740" s="35"/>
      <c r="CP1740" s="35"/>
      <c r="CQ1740" s="35"/>
      <c r="CR1740" s="35"/>
      <c r="CS1740" s="35"/>
      <c r="CT1740" s="35"/>
      <c r="CU1740" s="35"/>
      <c r="CV1740" s="35"/>
      <c r="CW1740" s="35"/>
      <c r="CX1740" s="35"/>
      <c r="CY1740" s="35"/>
      <c r="CZ1740" s="35"/>
      <c r="DA1740" s="35"/>
      <c r="DB1740" s="35"/>
      <c r="DC1740" s="35"/>
      <c r="DD1740" s="35"/>
      <c r="DE1740" s="35"/>
      <c r="DF1740" s="35"/>
      <c r="DG1740" s="35"/>
      <c r="DH1740" s="35"/>
      <c r="DI1740" s="35"/>
      <c r="DJ1740" s="35"/>
      <c r="DK1740" s="35"/>
      <c r="DL1740" s="35"/>
      <c r="DM1740" s="35"/>
    </row>
    <row r="1741" spans="1:117">
      <c r="A1741" s="9"/>
      <c r="B1741" s="9"/>
      <c r="C1741" s="42"/>
      <c r="D1741" s="79"/>
      <c r="E1741" s="80"/>
      <c r="F1741" s="80"/>
      <c r="G1741" s="80"/>
      <c r="H1741" s="80"/>
      <c r="I1741" s="80"/>
      <c r="J1741" s="80"/>
      <c r="K1741" s="80"/>
      <c r="L1741" s="80"/>
      <c r="M1741" s="80"/>
      <c r="N1741" s="80"/>
      <c r="O1741" s="80"/>
      <c r="P1741" s="80"/>
      <c r="Q1741" s="80"/>
      <c r="R1741" s="80"/>
      <c r="S1741" s="80"/>
      <c r="T1741" s="35"/>
      <c r="U1741" s="35"/>
      <c r="V1741" s="35"/>
      <c r="W1741" s="35"/>
      <c r="X1741" s="35"/>
      <c r="Y1741" s="35"/>
      <c r="Z1741" s="35"/>
      <c r="AA1741" s="35"/>
      <c r="AB1741" s="35"/>
      <c r="AC1741" s="35"/>
      <c r="AD1741" s="35"/>
      <c r="AE1741" s="35"/>
      <c r="AF1741" s="35"/>
      <c r="AG1741" s="35"/>
      <c r="AH1741" s="35"/>
      <c r="AI1741" s="35"/>
      <c r="AJ1741" s="35"/>
      <c r="AK1741" s="35"/>
      <c r="AL1741" s="35"/>
      <c r="AM1741" s="35"/>
      <c r="AN1741" s="35"/>
      <c r="AO1741" s="35"/>
      <c r="AP1741" s="35"/>
      <c r="AQ1741" s="35"/>
      <c r="AR1741" s="35"/>
      <c r="AS1741" s="35"/>
      <c r="AT1741" s="35"/>
      <c r="AU1741" s="35"/>
      <c r="AV1741" s="35"/>
      <c r="AW1741" s="35"/>
      <c r="AX1741" s="35"/>
      <c r="AY1741" s="35"/>
      <c r="AZ1741" s="35"/>
      <c r="BA1741" s="35"/>
      <c r="BB1741" s="35"/>
      <c r="BC1741" s="35"/>
      <c r="BD1741" s="35"/>
      <c r="BE1741" s="35"/>
      <c r="BF1741" s="35"/>
      <c r="BG1741" s="35"/>
      <c r="BH1741" s="35"/>
      <c r="BI1741" s="35"/>
      <c r="BJ1741" s="35"/>
      <c r="BK1741" s="35"/>
      <c r="BL1741" s="35"/>
      <c r="BM1741" s="35"/>
      <c r="BN1741" s="35"/>
      <c r="BO1741" s="35"/>
      <c r="BP1741" s="35"/>
      <c r="BQ1741" s="35"/>
      <c r="BR1741" s="35"/>
      <c r="BS1741" s="35"/>
      <c r="BT1741" s="35"/>
      <c r="BU1741" s="35"/>
      <c r="BV1741" s="35"/>
      <c r="BW1741" s="35"/>
      <c r="BX1741" s="35"/>
      <c r="BY1741" s="35"/>
      <c r="BZ1741" s="35"/>
      <c r="CA1741" s="35"/>
      <c r="CB1741" s="35"/>
      <c r="CC1741" s="35"/>
      <c r="CD1741" s="35"/>
      <c r="CE1741" s="35"/>
      <c r="CF1741" s="35"/>
      <c r="CG1741" s="35"/>
      <c r="CH1741" s="35"/>
      <c r="CI1741" s="35"/>
      <c r="CJ1741" s="35"/>
      <c r="CK1741" s="35"/>
      <c r="CL1741" s="35"/>
      <c r="CM1741" s="35"/>
      <c r="CN1741" s="35"/>
      <c r="CO1741" s="35"/>
      <c r="CP1741" s="35"/>
      <c r="CQ1741" s="35"/>
      <c r="CR1741" s="35"/>
      <c r="CS1741" s="35"/>
      <c r="CT1741" s="35"/>
      <c r="CU1741" s="35"/>
      <c r="CV1741" s="35"/>
      <c r="CW1741" s="35"/>
      <c r="CX1741" s="35"/>
      <c r="CY1741" s="35"/>
      <c r="CZ1741" s="35"/>
      <c r="DA1741" s="35"/>
      <c r="DB1741" s="35"/>
      <c r="DC1741" s="35"/>
      <c r="DD1741" s="35"/>
      <c r="DE1741" s="35"/>
      <c r="DF1741" s="35"/>
      <c r="DG1741" s="35"/>
      <c r="DH1741" s="35"/>
      <c r="DI1741" s="35"/>
      <c r="DJ1741" s="35"/>
      <c r="DK1741" s="35"/>
      <c r="DL1741" s="35"/>
      <c r="DM1741" s="35"/>
    </row>
    <row r="1742" spans="1:117">
      <c r="A1742" s="9"/>
      <c r="B1742" s="9"/>
      <c r="C1742" s="42"/>
      <c r="D1742" s="79"/>
      <c r="E1742" s="80"/>
      <c r="F1742" s="80"/>
      <c r="G1742" s="80"/>
      <c r="H1742" s="80"/>
      <c r="I1742" s="80"/>
      <c r="J1742" s="80"/>
      <c r="K1742" s="80"/>
      <c r="L1742" s="80"/>
      <c r="M1742" s="80"/>
      <c r="N1742" s="80"/>
      <c r="O1742" s="80"/>
      <c r="P1742" s="80"/>
      <c r="Q1742" s="80"/>
      <c r="R1742" s="80"/>
      <c r="S1742" s="80"/>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c r="BW1742" s="35"/>
      <c r="BX1742" s="35"/>
      <c r="BY1742" s="35"/>
      <c r="BZ1742" s="35"/>
      <c r="CA1742" s="35"/>
      <c r="CB1742" s="35"/>
      <c r="CC1742" s="35"/>
      <c r="CD1742" s="35"/>
      <c r="CE1742" s="35"/>
      <c r="CF1742" s="35"/>
      <c r="CG1742" s="35"/>
      <c r="CH1742" s="35"/>
      <c r="CI1742" s="35"/>
      <c r="CJ1742" s="35"/>
      <c r="CK1742" s="35"/>
      <c r="CL1742" s="35"/>
      <c r="CM1742" s="35"/>
      <c r="CN1742" s="35"/>
      <c r="CO1742" s="35"/>
      <c r="CP1742" s="35"/>
      <c r="CQ1742" s="35"/>
      <c r="CR1742" s="35"/>
      <c r="CS1742" s="35"/>
      <c r="CT1742" s="35"/>
      <c r="CU1742" s="35"/>
      <c r="CV1742" s="35"/>
      <c r="CW1742" s="35"/>
      <c r="CX1742" s="35"/>
      <c r="CY1742" s="35"/>
      <c r="CZ1742" s="35"/>
      <c r="DA1742" s="35"/>
      <c r="DB1742" s="35"/>
      <c r="DC1742" s="35"/>
      <c r="DD1742" s="35"/>
      <c r="DE1742" s="35"/>
      <c r="DF1742" s="35"/>
      <c r="DG1742" s="35"/>
      <c r="DH1742" s="35"/>
      <c r="DI1742" s="35"/>
      <c r="DJ1742" s="35"/>
      <c r="DK1742" s="35"/>
      <c r="DL1742" s="35"/>
      <c r="DM1742" s="35"/>
    </row>
    <row r="1743" spans="1:117">
      <c r="A1743" s="9"/>
      <c r="B1743" s="9"/>
      <c r="C1743" s="42"/>
      <c r="D1743" s="79"/>
      <c r="E1743" s="80"/>
      <c r="F1743" s="80"/>
      <c r="G1743" s="80"/>
      <c r="H1743" s="80"/>
      <c r="I1743" s="80"/>
      <c r="J1743" s="80"/>
      <c r="K1743" s="80"/>
      <c r="L1743" s="80"/>
      <c r="M1743" s="80"/>
      <c r="N1743" s="80"/>
      <c r="O1743" s="80"/>
      <c r="P1743" s="80"/>
      <c r="Q1743" s="80"/>
      <c r="R1743" s="80"/>
      <c r="S1743" s="80"/>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5"/>
      <c r="BW1743" s="35"/>
      <c r="BX1743" s="35"/>
      <c r="BY1743" s="35"/>
      <c r="BZ1743" s="35"/>
      <c r="CA1743" s="35"/>
      <c r="CB1743" s="35"/>
      <c r="CC1743" s="35"/>
      <c r="CD1743" s="35"/>
      <c r="CE1743" s="35"/>
      <c r="CF1743" s="35"/>
      <c r="CG1743" s="35"/>
      <c r="CH1743" s="35"/>
      <c r="CI1743" s="35"/>
      <c r="CJ1743" s="35"/>
      <c r="CK1743" s="35"/>
      <c r="CL1743" s="35"/>
      <c r="CM1743" s="35"/>
      <c r="CN1743" s="35"/>
      <c r="CO1743" s="35"/>
      <c r="CP1743" s="35"/>
      <c r="CQ1743" s="35"/>
      <c r="CR1743" s="35"/>
      <c r="CS1743" s="35"/>
      <c r="CT1743" s="35"/>
      <c r="CU1743" s="35"/>
      <c r="CV1743" s="35"/>
      <c r="CW1743" s="35"/>
      <c r="CX1743" s="35"/>
      <c r="CY1743" s="35"/>
      <c r="CZ1743" s="35"/>
      <c r="DA1743" s="35"/>
      <c r="DB1743" s="35"/>
      <c r="DC1743" s="35"/>
      <c r="DD1743" s="35"/>
      <c r="DE1743" s="35"/>
      <c r="DF1743" s="35"/>
      <c r="DG1743" s="35"/>
      <c r="DH1743" s="35"/>
      <c r="DI1743" s="35"/>
      <c r="DJ1743" s="35"/>
      <c r="DK1743" s="35"/>
      <c r="DL1743" s="35"/>
      <c r="DM1743" s="35"/>
    </row>
    <row r="1744" spans="1:117">
      <c r="A1744" s="9"/>
      <c r="B1744" s="9"/>
      <c r="C1744" s="42"/>
      <c r="D1744" s="79"/>
      <c r="E1744" s="80"/>
      <c r="F1744" s="80"/>
      <c r="G1744" s="80"/>
      <c r="H1744" s="80"/>
      <c r="I1744" s="80"/>
      <c r="J1744" s="80"/>
      <c r="K1744" s="80"/>
      <c r="L1744" s="80"/>
      <c r="M1744" s="80"/>
      <c r="N1744" s="80"/>
      <c r="O1744" s="80"/>
      <c r="P1744" s="80"/>
      <c r="Q1744" s="80"/>
      <c r="R1744" s="80"/>
      <c r="S1744" s="80"/>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c r="BW1744" s="35"/>
      <c r="BX1744" s="35"/>
      <c r="BY1744" s="35"/>
      <c r="BZ1744" s="35"/>
      <c r="CA1744" s="35"/>
      <c r="CB1744" s="35"/>
      <c r="CC1744" s="35"/>
      <c r="CD1744" s="35"/>
      <c r="CE1744" s="35"/>
      <c r="CF1744" s="35"/>
      <c r="CG1744" s="35"/>
      <c r="CH1744" s="35"/>
      <c r="CI1744" s="35"/>
      <c r="CJ1744" s="35"/>
      <c r="CK1744" s="35"/>
      <c r="CL1744" s="35"/>
      <c r="CM1744" s="35"/>
      <c r="CN1744" s="35"/>
      <c r="CO1744" s="35"/>
      <c r="CP1744" s="35"/>
      <c r="CQ1744" s="35"/>
      <c r="CR1744" s="35"/>
      <c r="CS1744" s="35"/>
      <c r="CT1744" s="35"/>
      <c r="CU1744" s="35"/>
      <c r="CV1744" s="35"/>
      <c r="CW1744" s="35"/>
      <c r="CX1744" s="35"/>
      <c r="CY1744" s="35"/>
      <c r="CZ1744" s="35"/>
      <c r="DA1744" s="35"/>
      <c r="DB1744" s="35"/>
      <c r="DC1744" s="35"/>
      <c r="DD1744" s="35"/>
      <c r="DE1744" s="35"/>
      <c r="DF1744" s="35"/>
      <c r="DG1744" s="35"/>
      <c r="DH1744" s="35"/>
      <c r="DI1744" s="35"/>
      <c r="DJ1744" s="35"/>
      <c r="DK1744" s="35"/>
      <c r="DL1744" s="35"/>
      <c r="DM1744" s="35"/>
    </row>
    <row r="1745" spans="1:117">
      <c r="A1745" s="9"/>
      <c r="B1745" s="9"/>
      <c r="C1745" s="42"/>
      <c r="D1745" s="79"/>
      <c r="E1745" s="80"/>
      <c r="F1745" s="80"/>
      <c r="G1745" s="80"/>
      <c r="H1745" s="80"/>
      <c r="I1745" s="80"/>
      <c r="J1745" s="80"/>
      <c r="K1745" s="80"/>
      <c r="L1745" s="80"/>
      <c r="M1745" s="80"/>
      <c r="N1745" s="80"/>
      <c r="O1745" s="80"/>
      <c r="P1745" s="80"/>
      <c r="Q1745" s="80"/>
      <c r="R1745" s="80"/>
      <c r="S1745" s="80"/>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c r="BW1745" s="35"/>
      <c r="BX1745" s="35"/>
      <c r="BY1745" s="35"/>
      <c r="BZ1745" s="35"/>
      <c r="CA1745" s="35"/>
      <c r="CB1745" s="35"/>
      <c r="CC1745" s="35"/>
      <c r="CD1745" s="35"/>
      <c r="CE1745" s="35"/>
      <c r="CF1745" s="35"/>
      <c r="CG1745" s="35"/>
      <c r="CH1745" s="35"/>
      <c r="CI1745" s="35"/>
      <c r="CJ1745" s="35"/>
      <c r="CK1745" s="35"/>
      <c r="CL1745" s="35"/>
      <c r="CM1745" s="35"/>
      <c r="CN1745" s="35"/>
      <c r="CO1745" s="35"/>
      <c r="CP1745" s="35"/>
      <c r="CQ1745" s="35"/>
      <c r="CR1745" s="35"/>
      <c r="CS1745" s="35"/>
      <c r="CT1745" s="35"/>
      <c r="CU1745" s="35"/>
      <c r="CV1745" s="35"/>
      <c r="CW1745" s="35"/>
      <c r="CX1745" s="35"/>
      <c r="CY1745" s="35"/>
      <c r="CZ1745" s="35"/>
      <c r="DA1745" s="35"/>
      <c r="DB1745" s="35"/>
      <c r="DC1745" s="35"/>
      <c r="DD1745" s="35"/>
      <c r="DE1745" s="35"/>
      <c r="DF1745" s="35"/>
      <c r="DG1745" s="35"/>
      <c r="DH1745" s="35"/>
      <c r="DI1745" s="35"/>
      <c r="DJ1745" s="35"/>
      <c r="DK1745" s="35"/>
      <c r="DL1745" s="35"/>
      <c r="DM1745" s="35"/>
    </row>
    <row r="1746" spans="1:117">
      <c r="A1746" s="9"/>
      <c r="B1746" s="9"/>
      <c r="C1746" s="42"/>
      <c r="D1746" s="79"/>
      <c r="E1746" s="80"/>
      <c r="F1746" s="80"/>
      <c r="G1746" s="80"/>
      <c r="H1746" s="80"/>
      <c r="I1746" s="80"/>
      <c r="J1746" s="80"/>
      <c r="K1746" s="80"/>
      <c r="L1746" s="80"/>
      <c r="M1746" s="80"/>
      <c r="N1746" s="80"/>
      <c r="O1746" s="80"/>
      <c r="P1746" s="80"/>
      <c r="Q1746" s="80"/>
      <c r="R1746" s="80"/>
      <c r="S1746" s="80"/>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c r="BE1746" s="35"/>
      <c r="BF1746" s="35"/>
      <c r="BG1746" s="35"/>
      <c r="BH1746" s="35"/>
      <c r="BI1746" s="35"/>
      <c r="BJ1746" s="35"/>
      <c r="BK1746" s="35"/>
      <c r="BL1746" s="35"/>
      <c r="BM1746" s="35"/>
      <c r="BN1746" s="35"/>
      <c r="BO1746" s="35"/>
      <c r="BP1746" s="35"/>
      <c r="BQ1746" s="35"/>
      <c r="BR1746" s="35"/>
      <c r="BS1746" s="35"/>
      <c r="BT1746" s="35"/>
      <c r="BU1746" s="35"/>
      <c r="BV1746" s="35"/>
      <c r="BW1746" s="35"/>
      <c r="BX1746" s="35"/>
      <c r="BY1746" s="35"/>
      <c r="BZ1746" s="35"/>
      <c r="CA1746" s="35"/>
      <c r="CB1746" s="35"/>
      <c r="CC1746" s="35"/>
      <c r="CD1746" s="35"/>
      <c r="CE1746" s="35"/>
      <c r="CF1746" s="35"/>
      <c r="CG1746" s="35"/>
      <c r="CH1746" s="35"/>
      <c r="CI1746" s="35"/>
      <c r="CJ1746" s="35"/>
      <c r="CK1746" s="35"/>
      <c r="CL1746" s="35"/>
      <c r="CM1746" s="35"/>
      <c r="CN1746" s="35"/>
      <c r="CO1746" s="35"/>
      <c r="CP1746" s="35"/>
      <c r="CQ1746" s="35"/>
      <c r="CR1746" s="35"/>
      <c r="CS1746" s="35"/>
      <c r="CT1746" s="35"/>
      <c r="CU1746" s="35"/>
      <c r="CV1746" s="35"/>
      <c r="CW1746" s="35"/>
      <c r="CX1746" s="35"/>
      <c r="CY1746" s="35"/>
      <c r="CZ1746" s="35"/>
      <c r="DA1746" s="35"/>
      <c r="DB1746" s="35"/>
      <c r="DC1746" s="35"/>
      <c r="DD1746" s="35"/>
      <c r="DE1746" s="35"/>
      <c r="DF1746" s="35"/>
      <c r="DG1746" s="35"/>
      <c r="DH1746" s="35"/>
      <c r="DI1746" s="35"/>
      <c r="DJ1746" s="35"/>
      <c r="DK1746" s="35"/>
      <c r="DL1746" s="35"/>
      <c r="DM1746" s="35"/>
    </row>
    <row r="1747" spans="1:117">
      <c r="A1747" s="9"/>
      <c r="B1747" s="9"/>
      <c r="C1747" s="42"/>
      <c r="D1747" s="79"/>
      <c r="E1747" s="80"/>
      <c r="F1747" s="80"/>
      <c r="G1747" s="80"/>
      <c r="H1747" s="80"/>
      <c r="I1747" s="80"/>
      <c r="J1747" s="80"/>
      <c r="K1747" s="80"/>
      <c r="L1747" s="80"/>
      <c r="M1747" s="80"/>
      <c r="N1747" s="80"/>
      <c r="O1747" s="80"/>
      <c r="P1747" s="80"/>
      <c r="Q1747" s="80"/>
      <c r="R1747" s="80"/>
      <c r="S1747" s="80"/>
      <c r="T1747" s="35"/>
      <c r="U1747" s="35"/>
      <c r="V1747" s="35"/>
      <c r="W1747" s="35"/>
      <c r="X1747" s="35"/>
      <c r="Y1747" s="35"/>
      <c r="Z1747" s="35"/>
      <c r="AA1747" s="35"/>
      <c r="AB1747" s="35"/>
      <c r="AC1747" s="35"/>
      <c r="AD1747" s="35"/>
      <c r="AE1747" s="35"/>
      <c r="AF1747" s="35"/>
      <c r="AG1747" s="35"/>
      <c r="AH1747" s="35"/>
      <c r="AI1747" s="35"/>
      <c r="AJ1747" s="35"/>
      <c r="AK1747" s="35"/>
      <c r="AL1747" s="35"/>
      <c r="AM1747" s="35"/>
      <c r="AN1747" s="35"/>
      <c r="AO1747" s="35"/>
      <c r="AP1747" s="35"/>
      <c r="AQ1747" s="35"/>
      <c r="AR1747" s="35"/>
      <c r="AS1747" s="35"/>
      <c r="AT1747" s="35"/>
      <c r="AU1747" s="35"/>
      <c r="AV1747" s="35"/>
      <c r="AW1747" s="35"/>
      <c r="AX1747" s="35"/>
      <c r="AY1747" s="35"/>
      <c r="AZ1747" s="35"/>
      <c r="BA1747" s="35"/>
      <c r="BB1747" s="35"/>
      <c r="BC1747" s="35"/>
      <c r="BD1747" s="35"/>
      <c r="BE1747" s="35"/>
      <c r="BF1747" s="35"/>
      <c r="BG1747" s="35"/>
      <c r="BH1747" s="35"/>
      <c r="BI1747" s="35"/>
      <c r="BJ1747" s="35"/>
      <c r="BK1747" s="35"/>
      <c r="BL1747" s="35"/>
      <c r="BM1747" s="35"/>
      <c r="BN1747" s="35"/>
      <c r="BO1747" s="35"/>
      <c r="BP1747" s="35"/>
      <c r="BQ1747" s="35"/>
      <c r="BR1747" s="35"/>
      <c r="BS1747" s="35"/>
      <c r="BT1747" s="35"/>
      <c r="BU1747" s="35"/>
      <c r="BV1747" s="35"/>
      <c r="BW1747" s="35"/>
      <c r="BX1747" s="35"/>
      <c r="BY1747" s="35"/>
      <c r="BZ1747" s="35"/>
      <c r="CA1747" s="35"/>
      <c r="CB1747" s="35"/>
      <c r="CC1747" s="35"/>
      <c r="CD1747" s="35"/>
      <c r="CE1747" s="35"/>
      <c r="CF1747" s="35"/>
      <c r="CG1747" s="35"/>
      <c r="CH1747" s="35"/>
      <c r="CI1747" s="35"/>
      <c r="CJ1747" s="35"/>
      <c r="CK1747" s="35"/>
      <c r="CL1747" s="35"/>
      <c r="CM1747" s="35"/>
      <c r="CN1747" s="35"/>
      <c r="CO1747" s="35"/>
      <c r="CP1747" s="35"/>
      <c r="CQ1747" s="35"/>
      <c r="CR1747" s="35"/>
      <c r="CS1747" s="35"/>
      <c r="CT1747" s="35"/>
      <c r="CU1747" s="35"/>
      <c r="CV1747" s="35"/>
      <c r="CW1747" s="35"/>
      <c r="CX1747" s="35"/>
      <c r="CY1747" s="35"/>
      <c r="CZ1747" s="35"/>
      <c r="DA1747" s="35"/>
      <c r="DB1747" s="35"/>
      <c r="DC1747" s="35"/>
      <c r="DD1747" s="35"/>
      <c r="DE1747" s="35"/>
      <c r="DF1747" s="35"/>
      <c r="DG1747" s="35"/>
      <c r="DH1747" s="35"/>
      <c r="DI1747" s="35"/>
      <c r="DJ1747" s="35"/>
      <c r="DK1747" s="35"/>
      <c r="DL1747" s="35"/>
      <c r="DM1747" s="35"/>
    </row>
    <row r="1748" spans="1:117">
      <c r="A1748" s="9"/>
      <c r="B1748" s="9"/>
      <c r="C1748" s="42"/>
      <c r="D1748" s="79"/>
      <c r="E1748" s="80"/>
      <c r="F1748" s="80"/>
      <c r="G1748" s="80"/>
      <c r="H1748" s="80"/>
      <c r="I1748" s="80"/>
      <c r="J1748" s="80"/>
      <c r="K1748" s="80"/>
      <c r="L1748" s="80"/>
      <c r="M1748" s="80"/>
      <c r="N1748" s="80"/>
      <c r="O1748" s="80"/>
      <c r="P1748" s="80"/>
      <c r="Q1748" s="80"/>
      <c r="R1748" s="80"/>
      <c r="S1748" s="80"/>
      <c r="T1748" s="35"/>
      <c r="U1748" s="35"/>
      <c r="V1748" s="35"/>
      <c r="W1748" s="35"/>
      <c r="X1748" s="35"/>
      <c r="Y1748" s="35"/>
      <c r="Z1748" s="35"/>
      <c r="AA1748" s="35"/>
      <c r="AB1748" s="35"/>
      <c r="AC1748" s="35"/>
      <c r="AD1748" s="35"/>
      <c r="AE1748" s="35"/>
      <c r="AF1748" s="35"/>
      <c r="AG1748" s="35"/>
      <c r="AH1748" s="35"/>
      <c r="AI1748" s="35"/>
      <c r="AJ1748" s="35"/>
      <c r="AK1748" s="35"/>
      <c r="AL1748" s="35"/>
      <c r="AM1748" s="35"/>
      <c r="AN1748" s="35"/>
      <c r="AO1748" s="35"/>
      <c r="AP1748" s="35"/>
      <c r="AQ1748" s="35"/>
      <c r="AR1748" s="35"/>
      <c r="AS1748" s="35"/>
      <c r="AT1748" s="35"/>
      <c r="AU1748" s="35"/>
      <c r="AV1748" s="35"/>
      <c r="AW1748" s="35"/>
      <c r="AX1748" s="35"/>
      <c r="AY1748" s="35"/>
      <c r="AZ1748" s="35"/>
      <c r="BA1748" s="35"/>
      <c r="BB1748" s="35"/>
      <c r="BC1748" s="35"/>
      <c r="BD1748" s="35"/>
      <c r="BE1748" s="35"/>
      <c r="BF1748" s="35"/>
      <c r="BG1748" s="35"/>
      <c r="BH1748" s="35"/>
      <c r="BI1748" s="35"/>
      <c r="BJ1748" s="35"/>
      <c r="BK1748" s="35"/>
      <c r="BL1748" s="35"/>
      <c r="BM1748" s="35"/>
      <c r="BN1748" s="35"/>
      <c r="BO1748" s="35"/>
      <c r="BP1748" s="35"/>
      <c r="BQ1748" s="35"/>
      <c r="BR1748" s="35"/>
      <c r="BS1748" s="35"/>
      <c r="BT1748" s="35"/>
      <c r="BU1748" s="35"/>
      <c r="BV1748" s="35"/>
      <c r="BW1748" s="35"/>
      <c r="BX1748" s="35"/>
      <c r="BY1748" s="35"/>
      <c r="BZ1748" s="35"/>
      <c r="CA1748" s="35"/>
      <c r="CB1748" s="35"/>
      <c r="CC1748" s="35"/>
      <c r="CD1748" s="35"/>
      <c r="CE1748" s="35"/>
      <c r="CF1748" s="35"/>
      <c r="CG1748" s="35"/>
      <c r="CH1748" s="35"/>
      <c r="CI1748" s="35"/>
      <c r="CJ1748" s="35"/>
      <c r="CK1748" s="35"/>
      <c r="CL1748" s="35"/>
      <c r="CM1748" s="35"/>
      <c r="CN1748" s="35"/>
      <c r="CO1748" s="35"/>
      <c r="CP1748" s="35"/>
      <c r="CQ1748" s="35"/>
      <c r="CR1748" s="35"/>
      <c r="CS1748" s="35"/>
      <c r="CT1748" s="35"/>
      <c r="CU1748" s="35"/>
      <c r="CV1748" s="35"/>
      <c r="CW1748" s="35"/>
      <c r="CX1748" s="35"/>
      <c r="CY1748" s="35"/>
      <c r="CZ1748" s="35"/>
      <c r="DA1748" s="35"/>
      <c r="DB1748" s="35"/>
      <c r="DC1748" s="35"/>
      <c r="DD1748" s="35"/>
      <c r="DE1748" s="35"/>
      <c r="DF1748" s="35"/>
      <c r="DG1748" s="35"/>
      <c r="DH1748" s="35"/>
      <c r="DI1748" s="35"/>
      <c r="DJ1748" s="35"/>
      <c r="DK1748" s="35"/>
      <c r="DL1748" s="35"/>
      <c r="DM1748" s="35"/>
    </row>
    <row r="1749" spans="1:117">
      <c r="A1749" s="9"/>
      <c r="B1749" s="9"/>
      <c r="C1749" s="42"/>
      <c r="D1749" s="79"/>
      <c r="E1749" s="80"/>
      <c r="F1749" s="80"/>
      <c r="G1749" s="80"/>
      <c r="H1749" s="80"/>
      <c r="I1749" s="80"/>
      <c r="J1749" s="80"/>
      <c r="K1749" s="80"/>
      <c r="L1749" s="80"/>
      <c r="M1749" s="80"/>
      <c r="N1749" s="80"/>
      <c r="O1749" s="80"/>
      <c r="P1749" s="80"/>
      <c r="Q1749" s="80"/>
      <c r="R1749" s="80"/>
      <c r="S1749" s="80"/>
      <c r="T1749" s="35"/>
      <c r="U1749" s="35"/>
      <c r="V1749" s="35"/>
      <c r="W1749" s="35"/>
      <c r="X1749" s="35"/>
      <c r="Y1749" s="35"/>
      <c r="Z1749" s="35"/>
      <c r="AA1749" s="35"/>
      <c r="AB1749" s="35"/>
      <c r="AC1749" s="35"/>
      <c r="AD1749" s="35"/>
      <c r="AE1749" s="35"/>
      <c r="AF1749" s="35"/>
      <c r="AG1749" s="35"/>
      <c r="AH1749" s="35"/>
      <c r="AI1749" s="35"/>
      <c r="AJ1749" s="35"/>
      <c r="AK1749" s="35"/>
      <c r="AL1749" s="35"/>
      <c r="AM1749" s="35"/>
      <c r="AN1749" s="35"/>
      <c r="AO1749" s="35"/>
      <c r="AP1749" s="35"/>
      <c r="AQ1749" s="35"/>
      <c r="AR1749" s="35"/>
      <c r="AS1749" s="35"/>
      <c r="AT1749" s="35"/>
      <c r="AU1749" s="35"/>
      <c r="AV1749" s="35"/>
      <c r="AW1749" s="35"/>
      <c r="AX1749" s="35"/>
      <c r="AY1749" s="35"/>
      <c r="AZ1749" s="35"/>
      <c r="BA1749" s="35"/>
      <c r="BB1749" s="35"/>
      <c r="BC1749" s="35"/>
      <c r="BD1749" s="35"/>
      <c r="BE1749" s="35"/>
      <c r="BF1749" s="35"/>
      <c r="BG1749" s="35"/>
      <c r="BH1749" s="35"/>
      <c r="BI1749" s="35"/>
      <c r="BJ1749" s="35"/>
      <c r="BK1749" s="35"/>
      <c r="BL1749" s="35"/>
      <c r="BM1749" s="35"/>
      <c r="BN1749" s="35"/>
      <c r="BO1749" s="35"/>
      <c r="BP1749" s="35"/>
      <c r="BQ1749" s="35"/>
      <c r="BR1749" s="35"/>
      <c r="BS1749" s="35"/>
      <c r="BT1749" s="35"/>
      <c r="BU1749" s="35"/>
      <c r="BV1749" s="35"/>
      <c r="BW1749" s="35"/>
      <c r="BX1749" s="35"/>
      <c r="BY1749" s="35"/>
      <c r="BZ1749" s="35"/>
      <c r="CA1749" s="35"/>
      <c r="CB1749" s="35"/>
      <c r="CC1749" s="35"/>
      <c r="CD1749" s="35"/>
      <c r="CE1749" s="35"/>
      <c r="CF1749" s="35"/>
      <c r="CG1749" s="35"/>
      <c r="CH1749" s="35"/>
      <c r="CI1749" s="35"/>
      <c r="CJ1749" s="35"/>
      <c r="CK1749" s="35"/>
      <c r="CL1749" s="35"/>
      <c r="CM1749" s="35"/>
      <c r="CN1749" s="35"/>
      <c r="CO1749" s="35"/>
      <c r="CP1749" s="35"/>
      <c r="CQ1749" s="35"/>
      <c r="CR1749" s="35"/>
      <c r="CS1749" s="35"/>
      <c r="CT1749" s="35"/>
      <c r="CU1749" s="35"/>
      <c r="CV1749" s="35"/>
      <c r="CW1749" s="35"/>
      <c r="CX1749" s="35"/>
      <c r="CY1749" s="35"/>
      <c r="CZ1749" s="35"/>
      <c r="DA1749" s="35"/>
      <c r="DB1749" s="35"/>
      <c r="DC1749" s="35"/>
      <c r="DD1749" s="35"/>
      <c r="DE1749" s="35"/>
      <c r="DF1749" s="35"/>
      <c r="DG1749" s="35"/>
      <c r="DH1749" s="35"/>
      <c r="DI1749" s="35"/>
      <c r="DJ1749" s="35"/>
      <c r="DK1749" s="35"/>
      <c r="DL1749" s="35"/>
      <c r="DM1749" s="35"/>
    </row>
    <row r="1750" spans="1:117">
      <c r="A1750" s="9"/>
      <c r="B1750" s="9"/>
      <c r="C1750" s="42"/>
      <c r="D1750" s="79"/>
      <c r="E1750" s="80"/>
      <c r="F1750" s="80"/>
      <c r="G1750" s="80"/>
      <c r="H1750" s="80"/>
      <c r="I1750" s="80"/>
      <c r="J1750" s="80"/>
      <c r="K1750" s="80"/>
      <c r="L1750" s="80"/>
      <c r="M1750" s="80"/>
      <c r="N1750" s="80"/>
      <c r="O1750" s="80"/>
      <c r="P1750" s="80"/>
      <c r="Q1750" s="80"/>
      <c r="R1750" s="80"/>
      <c r="S1750" s="80"/>
      <c r="T1750" s="35"/>
      <c r="U1750" s="35"/>
      <c r="V1750" s="35"/>
      <c r="W1750" s="35"/>
      <c r="X1750" s="35"/>
      <c r="Y1750" s="35"/>
      <c r="Z1750" s="35"/>
      <c r="AA1750" s="35"/>
      <c r="AB1750" s="35"/>
      <c r="AC1750" s="35"/>
      <c r="AD1750" s="35"/>
      <c r="AE1750" s="35"/>
      <c r="AF1750" s="35"/>
      <c r="AG1750" s="35"/>
      <c r="AH1750" s="35"/>
      <c r="AI1750" s="35"/>
      <c r="AJ1750" s="35"/>
      <c r="AK1750" s="35"/>
      <c r="AL1750" s="35"/>
      <c r="AM1750" s="35"/>
      <c r="AN1750" s="35"/>
      <c r="AO1750" s="35"/>
      <c r="AP1750" s="35"/>
      <c r="AQ1750" s="35"/>
      <c r="AR1750" s="35"/>
      <c r="AS1750" s="35"/>
      <c r="AT1750" s="35"/>
      <c r="AU1750" s="35"/>
      <c r="AV1750" s="35"/>
      <c r="AW1750" s="35"/>
      <c r="AX1750" s="35"/>
      <c r="AY1750" s="35"/>
      <c r="AZ1750" s="35"/>
      <c r="BA1750" s="35"/>
      <c r="BB1750" s="35"/>
      <c r="BC1750" s="35"/>
      <c r="BD1750" s="35"/>
      <c r="BE1750" s="35"/>
      <c r="BF1750" s="35"/>
      <c r="BG1750" s="35"/>
      <c r="BH1750" s="35"/>
      <c r="BI1750" s="35"/>
      <c r="BJ1750" s="35"/>
      <c r="BK1750" s="35"/>
      <c r="BL1750" s="35"/>
      <c r="BM1750" s="35"/>
      <c r="BN1750" s="35"/>
      <c r="BO1750" s="35"/>
      <c r="BP1750" s="35"/>
      <c r="BQ1750" s="35"/>
      <c r="BR1750" s="35"/>
      <c r="BS1750" s="35"/>
      <c r="BT1750" s="35"/>
      <c r="BU1750" s="35"/>
      <c r="BV1750" s="35"/>
      <c r="BW1750" s="35"/>
      <c r="BX1750" s="35"/>
      <c r="BY1750" s="35"/>
      <c r="BZ1750" s="35"/>
      <c r="CA1750" s="35"/>
      <c r="CB1750" s="35"/>
      <c r="CC1750" s="35"/>
      <c r="CD1750" s="35"/>
      <c r="CE1750" s="35"/>
      <c r="CF1750" s="35"/>
      <c r="CG1750" s="35"/>
      <c r="CH1750" s="35"/>
      <c r="CI1750" s="35"/>
      <c r="CJ1750" s="35"/>
      <c r="CK1750" s="35"/>
      <c r="CL1750" s="35"/>
      <c r="CM1750" s="35"/>
      <c r="CN1750" s="35"/>
      <c r="CO1750" s="35"/>
      <c r="CP1750" s="35"/>
      <c r="CQ1750" s="35"/>
      <c r="CR1750" s="35"/>
      <c r="CS1750" s="35"/>
      <c r="CT1750" s="35"/>
      <c r="CU1750" s="35"/>
      <c r="CV1750" s="35"/>
      <c r="CW1750" s="35"/>
      <c r="CX1750" s="35"/>
      <c r="CY1750" s="35"/>
      <c r="CZ1750" s="35"/>
      <c r="DA1750" s="35"/>
      <c r="DB1750" s="35"/>
      <c r="DC1750" s="35"/>
      <c r="DD1750" s="35"/>
      <c r="DE1750" s="35"/>
      <c r="DF1750" s="35"/>
      <c r="DG1750" s="35"/>
      <c r="DH1750" s="35"/>
      <c r="DI1750" s="35"/>
      <c r="DJ1750" s="35"/>
      <c r="DK1750" s="35"/>
      <c r="DL1750" s="35"/>
      <c r="DM1750" s="35"/>
    </row>
    <row r="1751" spans="1:117">
      <c r="A1751" s="9"/>
      <c r="B1751" s="9"/>
      <c r="C1751" s="42"/>
      <c r="D1751" s="79"/>
      <c r="E1751" s="80"/>
      <c r="F1751" s="80"/>
      <c r="G1751" s="80"/>
      <c r="H1751" s="80"/>
      <c r="I1751" s="80"/>
      <c r="J1751" s="80"/>
      <c r="K1751" s="80"/>
      <c r="L1751" s="80"/>
      <c r="M1751" s="80"/>
      <c r="N1751" s="80"/>
      <c r="O1751" s="80"/>
      <c r="P1751" s="80"/>
      <c r="Q1751" s="80"/>
      <c r="R1751" s="80"/>
      <c r="S1751" s="80"/>
      <c r="T1751" s="35"/>
      <c r="U1751" s="35"/>
      <c r="V1751" s="35"/>
      <c r="W1751" s="35"/>
      <c r="X1751" s="35"/>
      <c r="Y1751" s="35"/>
      <c r="Z1751" s="35"/>
      <c r="AA1751" s="35"/>
      <c r="AB1751" s="35"/>
      <c r="AC1751" s="35"/>
      <c r="AD1751" s="35"/>
      <c r="AE1751" s="35"/>
      <c r="AF1751" s="35"/>
      <c r="AG1751" s="35"/>
      <c r="AH1751" s="35"/>
      <c r="AI1751" s="35"/>
      <c r="AJ1751" s="35"/>
      <c r="AK1751" s="35"/>
      <c r="AL1751" s="35"/>
      <c r="AM1751" s="35"/>
      <c r="AN1751" s="35"/>
      <c r="AO1751" s="35"/>
      <c r="AP1751" s="35"/>
      <c r="AQ1751" s="35"/>
      <c r="AR1751" s="35"/>
      <c r="AS1751" s="35"/>
      <c r="AT1751" s="35"/>
      <c r="AU1751" s="35"/>
      <c r="AV1751" s="35"/>
      <c r="AW1751" s="35"/>
      <c r="AX1751" s="35"/>
      <c r="AY1751" s="35"/>
      <c r="AZ1751" s="35"/>
      <c r="BA1751" s="35"/>
      <c r="BB1751" s="35"/>
      <c r="BC1751" s="35"/>
      <c r="BD1751" s="35"/>
      <c r="BE1751" s="35"/>
      <c r="BF1751" s="35"/>
      <c r="BG1751" s="35"/>
      <c r="BH1751" s="35"/>
      <c r="BI1751" s="35"/>
      <c r="BJ1751" s="35"/>
      <c r="BK1751" s="35"/>
      <c r="BL1751" s="35"/>
      <c r="BM1751" s="35"/>
      <c r="BN1751" s="35"/>
      <c r="BO1751" s="35"/>
      <c r="BP1751" s="35"/>
      <c r="BQ1751" s="35"/>
      <c r="BR1751" s="35"/>
      <c r="BS1751" s="35"/>
      <c r="BT1751" s="35"/>
      <c r="BU1751" s="35"/>
      <c r="BV1751" s="35"/>
      <c r="BW1751" s="35"/>
      <c r="BX1751" s="35"/>
      <c r="BY1751" s="35"/>
      <c r="BZ1751" s="35"/>
      <c r="CA1751" s="35"/>
      <c r="CB1751" s="35"/>
      <c r="CC1751" s="35"/>
      <c r="CD1751" s="35"/>
      <c r="CE1751" s="35"/>
      <c r="CF1751" s="35"/>
      <c r="CG1751" s="35"/>
      <c r="CH1751" s="35"/>
      <c r="CI1751" s="35"/>
      <c r="CJ1751" s="35"/>
      <c r="CK1751" s="35"/>
      <c r="CL1751" s="35"/>
      <c r="CM1751" s="35"/>
      <c r="CN1751" s="35"/>
      <c r="CO1751" s="35"/>
      <c r="CP1751" s="35"/>
      <c r="CQ1751" s="35"/>
      <c r="CR1751" s="35"/>
      <c r="CS1751" s="35"/>
      <c r="CT1751" s="35"/>
      <c r="CU1751" s="35"/>
      <c r="CV1751" s="35"/>
      <c r="CW1751" s="35"/>
      <c r="CX1751" s="35"/>
      <c r="CY1751" s="35"/>
      <c r="CZ1751" s="35"/>
      <c r="DA1751" s="35"/>
      <c r="DB1751" s="35"/>
      <c r="DC1751" s="35"/>
      <c r="DD1751" s="35"/>
      <c r="DE1751" s="35"/>
      <c r="DF1751" s="35"/>
      <c r="DG1751" s="35"/>
      <c r="DH1751" s="35"/>
      <c r="DI1751" s="35"/>
      <c r="DJ1751" s="35"/>
      <c r="DK1751" s="35"/>
      <c r="DL1751" s="35"/>
      <c r="DM1751" s="35"/>
    </row>
    <row r="1752" spans="1:117">
      <c r="A1752" s="9"/>
      <c r="B1752" s="9"/>
      <c r="C1752" s="42"/>
      <c r="D1752" s="79"/>
      <c r="E1752" s="80"/>
      <c r="F1752" s="80"/>
      <c r="G1752" s="80"/>
      <c r="H1752" s="80"/>
      <c r="I1752" s="80"/>
      <c r="J1752" s="80"/>
      <c r="K1752" s="80"/>
      <c r="L1752" s="80"/>
      <c r="M1752" s="80"/>
      <c r="N1752" s="80"/>
      <c r="O1752" s="80"/>
      <c r="P1752" s="80"/>
      <c r="Q1752" s="80"/>
      <c r="R1752" s="80"/>
      <c r="S1752" s="80"/>
      <c r="T1752" s="35"/>
      <c r="U1752" s="35"/>
      <c r="V1752" s="35"/>
      <c r="W1752" s="35"/>
      <c r="X1752" s="35"/>
      <c r="Y1752" s="35"/>
      <c r="Z1752" s="35"/>
      <c r="AA1752" s="35"/>
      <c r="AB1752" s="35"/>
      <c r="AC1752" s="35"/>
      <c r="AD1752" s="35"/>
      <c r="AE1752" s="35"/>
      <c r="AF1752" s="35"/>
      <c r="AG1752" s="35"/>
      <c r="AH1752" s="35"/>
      <c r="AI1752" s="35"/>
      <c r="AJ1752" s="35"/>
      <c r="AK1752" s="35"/>
      <c r="AL1752" s="35"/>
      <c r="AM1752" s="35"/>
      <c r="AN1752" s="35"/>
      <c r="AO1752" s="35"/>
      <c r="AP1752" s="35"/>
      <c r="AQ1752" s="35"/>
      <c r="AR1752" s="35"/>
      <c r="AS1752" s="35"/>
      <c r="AT1752" s="35"/>
      <c r="AU1752" s="35"/>
      <c r="AV1752" s="35"/>
      <c r="AW1752" s="35"/>
      <c r="AX1752" s="35"/>
      <c r="AY1752" s="35"/>
      <c r="AZ1752" s="35"/>
      <c r="BA1752" s="35"/>
      <c r="BB1752" s="35"/>
      <c r="BC1752" s="35"/>
      <c r="BD1752" s="35"/>
      <c r="BE1752" s="35"/>
      <c r="BF1752" s="35"/>
      <c r="BG1752" s="35"/>
      <c r="BH1752" s="35"/>
      <c r="BI1752" s="35"/>
      <c r="BJ1752" s="35"/>
      <c r="BK1752" s="35"/>
      <c r="BL1752" s="35"/>
      <c r="BM1752" s="35"/>
      <c r="BN1752" s="35"/>
      <c r="BO1752" s="35"/>
      <c r="BP1752" s="35"/>
      <c r="BQ1752" s="35"/>
      <c r="BR1752" s="35"/>
      <c r="BS1752" s="35"/>
      <c r="BT1752" s="35"/>
      <c r="BU1752" s="35"/>
      <c r="BV1752" s="35"/>
      <c r="BW1752" s="35"/>
      <c r="BX1752" s="35"/>
      <c r="BY1752" s="35"/>
      <c r="BZ1752" s="35"/>
      <c r="CA1752" s="35"/>
      <c r="CB1752" s="35"/>
      <c r="CC1752" s="35"/>
      <c r="CD1752" s="35"/>
      <c r="CE1752" s="35"/>
      <c r="CF1752" s="35"/>
      <c r="CG1752" s="35"/>
      <c r="CH1752" s="35"/>
      <c r="CI1752" s="35"/>
      <c r="CJ1752" s="35"/>
      <c r="CK1752" s="35"/>
      <c r="CL1752" s="35"/>
      <c r="CM1752" s="35"/>
      <c r="CN1752" s="35"/>
      <c r="CO1752" s="35"/>
      <c r="CP1752" s="35"/>
      <c r="CQ1752" s="35"/>
      <c r="CR1752" s="35"/>
      <c r="CS1752" s="35"/>
      <c r="CT1752" s="35"/>
      <c r="CU1752" s="35"/>
      <c r="CV1752" s="35"/>
      <c r="CW1752" s="35"/>
      <c r="CX1752" s="35"/>
      <c r="CY1752" s="35"/>
      <c r="CZ1752" s="35"/>
      <c r="DA1752" s="35"/>
      <c r="DB1752" s="35"/>
      <c r="DC1752" s="35"/>
      <c r="DD1752" s="35"/>
      <c r="DE1752" s="35"/>
      <c r="DF1752" s="35"/>
      <c r="DG1752" s="35"/>
      <c r="DH1752" s="35"/>
      <c r="DI1752" s="35"/>
      <c r="DJ1752" s="35"/>
      <c r="DK1752" s="35"/>
      <c r="DL1752" s="35"/>
      <c r="DM1752" s="35"/>
    </row>
    <row r="1753" spans="1:117">
      <c r="A1753" s="9"/>
      <c r="B1753" s="9"/>
      <c r="C1753" s="42"/>
      <c r="D1753" s="79"/>
      <c r="E1753" s="80"/>
      <c r="F1753" s="80"/>
      <c r="G1753" s="80"/>
      <c r="H1753" s="80"/>
      <c r="I1753" s="80"/>
      <c r="J1753" s="80"/>
      <c r="K1753" s="80"/>
      <c r="L1753" s="80"/>
      <c r="M1753" s="80"/>
      <c r="N1753" s="80"/>
      <c r="O1753" s="80"/>
      <c r="P1753" s="80"/>
      <c r="Q1753" s="80"/>
      <c r="R1753" s="80"/>
      <c r="S1753" s="80"/>
      <c r="T1753" s="35"/>
      <c r="U1753" s="35"/>
      <c r="V1753" s="35"/>
      <c r="W1753" s="35"/>
      <c r="X1753" s="35"/>
      <c r="Y1753" s="35"/>
      <c r="Z1753" s="35"/>
      <c r="AA1753" s="35"/>
      <c r="AB1753" s="35"/>
      <c r="AC1753" s="35"/>
      <c r="AD1753" s="35"/>
      <c r="AE1753" s="35"/>
      <c r="AF1753" s="35"/>
      <c r="AG1753" s="35"/>
      <c r="AH1753" s="35"/>
      <c r="AI1753" s="35"/>
      <c r="AJ1753" s="35"/>
      <c r="AK1753" s="35"/>
      <c r="AL1753" s="35"/>
      <c r="AM1753" s="35"/>
      <c r="AN1753" s="35"/>
      <c r="AO1753" s="35"/>
      <c r="AP1753" s="35"/>
      <c r="AQ1753" s="35"/>
      <c r="AR1753" s="35"/>
      <c r="AS1753" s="35"/>
      <c r="AT1753" s="35"/>
      <c r="AU1753" s="35"/>
      <c r="AV1753" s="35"/>
      <c r="AW1753" s="35"/>
      <c r="AX1753" s="35"/>
      <c r="AY1753" s="35"/>
      <c r="AZ1753" s="35"/>
      <c r="BA1753" s="35"/>
      <c r="BB1753" s="35"/>
      <c r="BC1753" s="35"/>
      <c r="BD1753" s="35"/>
      <c r="BE1753" s="35"/>
      <c r="BF1753" s="35"/>
      <c r="BG1753" s="35"/>
      <c r="BH1753" s="35"/>
      <c r="BI1753" s="35"/>
      <c r="BJ1753" s="35"/>
      <c r="BK1753" s="35"/>
      <c r="BL1753" s="35"/>
      <c r="BM1753" s="35"/>
      <c r="BN1753" s="35"/>
      <c r="BO1753" s="35"/>
      <c r="BP1753" s="35"/>
      <c r="BQ1753" s="35"/>
      <c r="BR1753" s="35"/>
      <c r="BS1753" s="35"/>
      <c r="BT1753" s="35"/>
      <c r="BU1753" s="35"/>
      <c r="BV1753" s="35"/>
      <c r="BW1753" s="35"/>
      <c r="BX1753" s="35"/>
      <c r="BY1753" s="35"/>
      <c r="BZ1753" s="35"/>
      <c r="CA1753" s="35"/>
      <c r="CB1753" s="35"/>
      <c r="CC1753" s="35"/>
      <c r="CD1753" s="35"/>
      <c r="CE1753" s="35"/>
      <c r="CF1753" s="35"/>
      <c r="CG1753" s="35"/>
      <c r="CH1753" s="35"/>
      <c r="CI1753" s="35"/>
      <c r="CJ1753" s="35"/>
      <c r="CK1753" s="35"/>
      <c r="CL1753" s="35"/>
      <c r="CM1753" s="35"/>
      <c r="CN1753" s="35"/>
      <c r="CO1753" s="35"/>
      <c r="CP1753" s="35"/>
      <c r="CQ1753" s="35"/>
      <c r="CR1753" s="35"/>
      <c r="CS1753" s="35"/>
      <c r="CT1753" s="35"/>
      <c r="CU1753" s="35"/>
      <c r="CV1753" s="35"/>
      <c r="CW1753" s="35"/>
      <c r="CX1753" s="35"/>
      <c r="CY1753" s="35"/>
      <c r="CZ1753" s="35"/>
      <c r="DA1753" s="35"/>
      <c r="DB1753" s="35"/>
      <c r="DC1753" s="35"/>
      <c r="DD1753" s="35"/>
      <c r="DE1753" s="35"/>
      <c r="DF1753" s="35"/>
      <c r="DG1753" s="35"/>
      <c r="DH1753" s="35"/>
      <c r="DI1753" s="35"/>
      <c r="DJ1753" s="35"/>
      <c r="DK1753" s="35"/>
      <c r="DL1753" s="35"/>
      <c r="DM1753" s="35"/>
    </row>
    <row r="1754" spans="1:117">
      <c r="A1754" s="9"/>
      <c r="B1754" s="9"/>
      <c r="C1754" s="42"/>
      <c r="D1754" s="79"/>
      <c r="E1754" s="80"/>
      <c r="F1754" s="80"/>
      <c r="G1754" s="80"/>
      <c r="H1754" s="80"/>
      <c r="I1754" s="80"/>
      <c r="J1754" s="80"/>
      <c r="K1754" s="80"/>
      <c r="L1754" s="80"/>
      <c r="M1754" s="80"/>
      <c r="N1754" s="80"/>
      <c r="O1754" s="80"/>
      <c r="P1754" s="80"/>
      <c r="Q1754" s="80"/>
      <c r="R1754" s="80"/>
      <c r="S1754" s="80"/>
      <c r="T1754" s="35"/>
      <c r="U1754" s="35"/>
      <c r="V1754" s="35"/>
      <c r="W1754" s="35"/>
      <c r="X1754" s="35"/>
      <c r="Y1754" s="35"/>
      <c r="Z1754" s="35"/>
      <c r="AA1754" s="35"/>
      <c r="AB1754" s="35"/>
      <c r="AC1754" s="35"/>
      <c r="AD1754" s="35"/>
      <c r="AE1754" s="35"/>
      <c r="AF1754" s="35"/>
      <c r="AG1754" s="35"/>
      <c r="AH1754" s="35"/>
      <c r="AI1754" s="35"/>
      <c r="AJ1754" s="35"/>
      <c r="AK1754" s="35"/>
      <c r="AL1754" s="35"/>
      <c r="AM1754" s="35"/>
      <c r="AN1754" s="35"/>
      <c r="AO1754" s="35"/>
      <c r="AP1754" s="35"/>
      <c r="AQ1754" s="35"/>
      <c r="AR1754" s="35"/>
      <c r="AS1754" s="35"/>
      <c r="AT1754" s="35"/>
      <c r="AU1754" s="35"/>
      <c r="AV1754" s="35"/>
      <c r="AW1754" s="35"/>
      <c r="AX1754" s="35"/>
      <c r="AY1754" s="35"/>
      <c r="AZ1754" s="35"/>
      <c r="BA1754" s="35"/>
      <c r="BB1754" s="35"/>
      <c r="BC1754" s="35"/>
      <c r="BD1754" s="35"/>
      <c r="BE1754" s="35"/>
      <c r="BF1754" s="35"/>
      <c r="BG1754" s="35"/>
      <c r="BH1754" s="35"/>
      <c r="BI1754" s="35"/>
      <c r="BJ1754" s="35"/>
      <c r="BK1754" s="35"/>
      <c r="BL1754" s="35"/>
      <c r="BM1754" s="35"/>
      <c r="BN1754" s="35"/>
      <c r="BO1754" s="35"/>
      <c r="BP1754" s="35"/>
      <c r="BQ1754" s="35"/>
      <c r="BR1754" s="35"/>
      <c r="BS1754" s="35"/>
      <c r="BT1754" s="35"/>
      <c r="BU1754" s="35"/>
      <c r="BV1754" s="35"/>
      <c r="BW1754" s="35"/>
      <c r="BX1754" s="35"/>
      <c r="BY1754" s="35"/>
      <c r="BZ1754" s="35"/>
      <c r="CA1754" s="35"/>
      <c r="CB1754" s="35"/>
      <c r="CC1754" s="35"/>
      <c r="CD1754" s="35"/>
      <c r="CE1754" s="35"/>
      <c r="CF1754" s="35"/>
      <c r="CG1754" s="35"/>
      <c r="CH1754" s="35"/>
      <c r="CI1754" s="35"/>
      <c r="CJ1754" s="35"/>
      <c r="CK1754" s="35"/>
      <c r="CL1754" s="35"/>
      <c r="CM1754" s="35"/>
      <c r="CN1754" s="35"/>
      <c r="CO1754" s="35"/>
      <c r="CP1754" s="35"/>
      <c r="CQ1754" s="35"/>
      <c r="CR1754" s="35"/>
      <c r="CS1754" s="35"/>
      <c r="CT1754" s="35"/>
      <c r="CU1754" s="35"/>
      <c r="CV1754" s="35"/>
      <c r="CW1754" s="35"/>
      <c r="CX1754" s="35"/>
      <c r="CY1754" s="35"/>
      <c r="CZ1754" s="35"/>
      <c r="DA1754" s="35"/>
      <c r="DB1754" s="35"/>
      <c r="DC1754" s="35"/>
      <c r="DD1754" s="35"/>
      <c r="DE1754" s="35"/>
      <c r="DF1754" s="35"/>
      <c r="DG1754" s="35"/>
      <c r="DH1754" s="35"/>
      <c r="DI1754" s="35"/>
      <c r="DJ1754" s="35"/>
      <c r="DK1754" s="35"/>
      <c r="DL1754" s="35"/>
      <c r="DM1754" s="35"/>
    </row>
    <row r="1755" spans="1:117">
      <c r="A1755" s="9"/>
      <c r="B1755" s="9"/>
      <c r="C1755" s="42"/>
      <c r="D1755" s="79"/>
      <c r="E1755" s="80"/>
      <c r="F1755" s="80"/>
      <c r="G1755" s="80"/>
      <c r="H1755" s="80"/>
      <c r="I1755" s="80"/>
      <c r="J1755" s="80"/>
      <c r="K1755" s="80"/>
      <c r="L1755" s="80"/>
      <c r="M1755" s="80"/>
      <c r="N1755" s="80"/>
      <c r="O1755" s="80"/>
      <c r="P1755" s="80"/>
      <c r="Q1755" s="80"/>
      <c r="R1755" s="80"/>
      <c r="S1755" s="80"/>
      <c r="T1755" s="35"/>
      <c r="U1755" s="35"/>
      <c r="V1755" s="35"/>
      <c r="W1755" s="35"/>
      <c r="X1755" s="35"/>
      <c r="Y1755" s="35"/>
      <c r="Z1755" s="35"/>
      <c r="AA1755" s="35"/>
      <c r="AB1755" s="35"/>
      <c r="AC1755" s="35"/>
      <c r="AD1755" s="35"/>
      <c r="AE1755" s="35"/>
      <c r="AF1755" s="35"/>
      <c r="AG1755" s="35"/>
      <c r="AH1755" s="35"/>
      <c r="AI1755" s="35"/>
      <c r="AJ1755" s="35"/>
      <c r="AK1755" s="35"/>
      <c r="AL1755" s="35"/>
      <c r="AM1755" s="35"/>
      <c r="AN1755" s="35"/>
      <c r="AO1755" s="35"/>
      <c r="AP1755" s="35"/>
      <c r="AQ1755" s="35"/>
      <c r="AR1755" s="35"/>
      <c r="AS1755" s="35"/>
      <c r="AT1755" s="35"/>
      <c r="AU1755" s="35"/>
      <c r="AV1755" s="35"/>
      <c r="AW1755" s="35"/>
      <c r="AX1755" s="35"/>
      <c r="AY1755" s="35"/>
      <c r="AZ1755" s="35"/>
      <c r="BA1755" s="35"/>
      <c r="BB1755" s="35"/>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c r="BW1755" s="35"/>
      <c r="BX1755" s="35"/>
      <c r="BY1755" s="35"/>
      <c r="BZ1755" s="35"/>
      <c r="CA1755" s="35"/>
      <c r="CB1755" s="35"/>
      <c r="CC1755" s="35"/>
      <c r="CD1755" s="35"/>
      <c r="CE1755" s="35"/>
      <c r="CF1755" s="35"/>
      <c r="CG1755" s="35"/>
      <c r="CH1755" s="35"/>
      <c r="CI1755" s="35"/>
      <c r="CJ1755" s="35"/>
      <c r="CK1755" s="35"/>
      <c r="CL1755" s="35"/>
      <c r="CM1755" s="35"/>
      <c r="CN1755" s="35"/>
      <c r="CO1755" s="35"/>
      <c r="CP1755" s="35"/>
      <c r="CQ1755" s="35"/>
      <c r="CR1755" s="35"/>
      <c r="CS1755" s="35"/>
      <c r="CT1755" s="35"/>
      <c r="CU1755" s="35"/>
      <c r="CV1755" s="35"/>
      <c r="CW1755" s="35"/>
      <c r="CX1755" s="35"/>
      <c r="CY1755" s="35"/>
      <c r="CZ1755" s="35"/>
      <c r="DA1755" s="35"/>
      <c r="DB1755" s="35"/>
      <c r="DC1755" s="35"/>
      <c r="DD1755" s="35"/>
      <c r="DE1755" s="35"/>
      <c r="DF1755" s="35"/>
      <c r="DG1755" s="35"/>
      <c r="DH1755" s="35"/>
      <c r="DI1755" s="35"/>
      <c r="DJ1755" s="35"/>
      <c r="DK1755" s="35"/>
      <c r="DL1755" s="35"/>
      <c r="DM1755" s="35"/>
    </row>
    <row r="1756" spans="1:117">
      <c r="A1756" s="9"/>
      <c r="B1756" s="9"/>
      <c r="C1756" s="42"/>
      <c r="D1756" s="79"/>
      <c r="E1756" s="80"/>
      <c r="F1756" s="80"/>
      <c r="G1756" s="80"/>
      <c r="H1756" s="80"/>
      <c r="I1756" s="80"/>
      <c r="J1756" s="80"/>
      <c r="K1756" s="80"/>
      <c r="L1756" s="80"/>
      <c r="M1756" s="80"/>
      <c r="N1756" s="80"/>
      <c r="O1756" s="80"/>
      <c r="P1756" s="80"/>
      <c r="Q1756" s="80"/>
      <c r="R1756" s="80"/>
      <c r="S1756" s="80"/>
      <c r="T1756" s="35"/>
      <c r="U1756" s="35"/>
      <c r="V1756" s="35"/>
      <c r="W1756" s="35"/>
      <c r="X1756" s="35"/>
      <c r="Y1756" s="35"/>
      <c r="Z1756" s="35"/>
      <c r="AA1756" s="35"/>
      <c r="AB1756" s="35"/>
      <c r="AC1756" s="35"/>
      <c r="AD1756" s="35"/>
      <c r="AE1756" s="35"/>
      <c r="AF1756" s="35"/>
      <c r="AG1756" s="35"/>
      <c r="AH1756" s="35"/>
      <c r="AI1756" s="35"/>
      <c r="AJ1756" s="35"/>
      <c r="AK1756" s="35"/>
      <c r="AL1756" s="35"/>
      <c r="AM1756" s="35"/>
      <c r="AN1756" s="35"/>
      <c r="AO1756" s="35"/>
      <c r="AP1756" s="35"/>
      <c r="AQ1756" s="35"/>
      <c r="AR1756" s="35"/>
      <c r="AS1756" s="35"/>
      <c r="AT1756" s="35"/>
      <c r="AU1756" s="35"/>
      <c r="AV1756" s="35"/>
      <c r="AW1756" s="35"/>
      <c r="AX1756" s="35"/>
      <c r="AY1756" s="35"/>
      <c r="AZ1756" s="35"/>
      <c r="BA1756" s="35"/>
      <c r="BB1756" s="35"/>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c r="BW1756" s="35"/>
      <c r="BX1756" s="35"/>
      <c r="BY1756" s="35"/>
      <c r="BZ1756" s="35"/>
      <c r="CA1756" s="35"/>
      <c r="CB1756" s="35"/>
      <c r="CC1756" s="35"/>
      <c r="CD1756" s="35"/>
      <c r="CE1756" s="35"/>
      <c r="CF1756" s="35"/>
      <c r="CG1756" s="35"/>
      <c r="CH1756" s="35"/>
      <c r="CI1756" s="35"/>
      <c r="CJ1756" s="35"/>
      <c r="CK1756" s="35"/>
      <c r="CL1756" s="35"/>
      <c r="CM1756" s="35"/>
      <c r="CN1756" s="35"/>
      <c r="CO1756" s="35"/>
      <c r="CP1756" s="35"/>
      <c r="CQ1756" s="35"/>
      <c r="CR1756" s="35"/>
      <c r="CS1756" s="35"/>
      <c r="CT1756" s="35"/>
      <c r="CU1756" s="35"/>
      <c r="CV1756" s="35"/>
      <c r="CW1756" s="35"/>
      <c r="CX1756" s="35"/>
      <c r="CY1756" s="35"/>
      <c r="CZ1756" s="35"/>
      <c r="DA1756" s="35"/>
      <c r="DB1756" s="35"/>
      <c r="DC1756" s="35"/>
      <c r="DD1756" s="35"/>
      <c r="DE1756" s="35"/>
      <c r="DF1756" s="35"/>
      <c r="DG1756" s="35"/>
      <c r="DH1756" s="35"/>
      <c r="DI1756" s="35"/>
      <c r="DJ1756" s="35"/>
      <c r="DK1756" s="35"/>
      <c r="DL1756" s="35"/>
      <c r="DM1756" s="35"/>
    </row>
    <row r="1757" spans="1:117">
      <c r="A1757" s="9"/>
      <c r="B1757" s="9"/>
      <c r="C1757" s="42"/>
      <c r="D1757" s="79"/>
      <c r="E1757" s="80"/>
      <c r="F1757" s="80"/>
      <c r="G1757" s="80"/>
      <c r="H1757" s="80"/>
      <c r="I1757" s="80"/>
      <c r="J1757" s="80"/>
      <c r="K1757" s="80"/>
      <c r="L1757" s="80"/>
      <c r="M1757" s="80"/>
      <c r="N1757" s="80"/>
      <c r="O1757" s="80"/>
      <c r="P1757" s="80"/>
      <c r="Q1757" s="80"/>
      <c r="R1757" s="80"/>
      <c r="S1757" s="80"/>
      <c r="T1757" s="35"/>
      <c r="U1757" s="35"/>
      <c r="V1757" s="35"/>
      <c r="W1757" s="35"/>
      <c r="X1757" s="35"/>
      <c r="Y1757" s="35"/>
      <c r="Z1757" s="35"/>
      <c r="AA1757" s="35"/>
      <c r="AB1757" s="35"/>
      <c r="AC1757" s="35"/>
      <c r="AD1757" s="35"/>
      <c r="AE1757" s="35"/>
      <c r="AF1757" s="35"/>
      <c r="AG1757" s="35"/>
      <c r="AH1757" s="35"/>
      <c r="AI1757" s="35"/>
      <c r="AJ1757" s="35"/>
      <c r="AK1757" s="35"/>
      <c r="AL1757" s="35"/>
      <c r="AM1757" s="35"/>
      <c r="AN1757" s="35"/>
      <c r="AO1757" s="35"/>
      <c r="AP1757" s="35"/>
      <c r="AQ1757" s="35"/>
      <c r="AR1757" s="35"/>
      <c r="AS1757" s="35"/>
      <c r="AT1757" s="35"/>
      <c r="AU1757" s="35"/>
      <c r="AV1757" s="35"/>
      <c r="AW1757" s="35"/>
      <c r="AX1757" s="35"/>
      <c r="AY1757" s="35"/>
      <c r="AZ1757" s="35"/>
      <c r="BA1757" s="35"/>
      <c r="BB1757" s="35"/>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c r="BW1757" s="35"/>
      <c r="BX1757" s="35"/>
      <c r="BY1757" s="35"/>
      <c r="BZ1757" s="35"/>
      <c r="CA1757" s="35"/>
      <c r="CB1757" s="35"/>
      <c r="CC1757" s="35"/>
      <c r="CD1757" s="35"/>
      <c r="CE1757" s="35"/>
      <c r="CF1757" s="35"/>
      <c r="CG1757" s="35"/>
      <c r="CH1757" s="35"/>
      <c r="CI1757" s="35"/>
      <c r="CJ1757" s="35"/>
      <c r="CK1757" s="35"/>
      <c r="CL1757" s="35"/>
      <c r="CM1757" s="35"/>
      <c r="CN1757" s="35"/>
      <c r="CO1757" s="35"/>
      <c r="CP1757" s="35"/>
      <c r="CQ1757" s="35"/>
      <c r="CR1757" s="35"/>
      <c r="CS1757" s="35"/>
      <c r="CT1757" s="35"/>
      <c r="CU1757" s="35"/>
      <c r="CV1757" s="35"/>
      <c r="CW1757" s="35"/>
      <c r="CX1757" s="35"/>
      <c r="CY1757" s="35"/>
      <c r="CZ1757" s="35"/>
      <c r="DA1757" s="35"/>
      <c r="DB1757" s="35"/>
      <c r="DC1757" s="35"/>
      <c r="DD1757" s="35"/>
      <c r="DE1757" s="35"/>
      <c r="DF1757" s="35"/>
      <c r="DG1757" s="35"/>
      <c r="DH1757" s="35"/>
      <c r="DI1757" s="35"/>
      <c r="DJ1757" s="35"/>
      <c r="DK1757" s="35"/>
      <c r="DL1757" s="35"/>
      <c r="DM1757" s="35"/>
    </row>
    <row r="1758" spans="1:117">
      <c r="A1758" s="9"/>
      <c r="B1758" s="9"/>
      <c r="C1758" s="42"/>
      <c r="D1758" s="79"/>
      <c r="E1758" s="80"/>
      <c r="F1758" s="80"/>
      <c r="G1758" s="80"/>
      <c r="H1758" s="80"/>
      <c r="I1758" s="80"/>
      <c r="J1758" s="80"/>
      <c r="K1758" s="80"/>
      <c r="L1758" s="80"/>
      <c r="M1758" s="80"/>
      <c r="N1758" s="80"/>
      <c r="O1758" s="80"/>
      <c r="P1758" s="80"/>
      <c r="Q1758" s="80"/>
      <c r="R1758" s="80"/>
      <c r="S1758" s="80"/>
      <c r="T1758" s="35"/>
      <c r="U1758" s="35"/>
      <c r="V1758" s="35"/>
      <c r="W1758" s="35"/>
      <c r="X1758" s="35"/>
      <c r="Y1758" s="35"/>
      <c r="Z1758" s="35"/>
      <c r="AA1758" s="35"/>
      <c r="AB1758" s="35"/>
      <c r="AC1758" s="35"/>
      <c r="AD1758" s="35"/>
      <c r="AE1758" s="35"/>
      <c r="AF1758" s="35"/>
      <c r="AG1758" s="35"/>
      <c r="AH1758" s="35"/>
      <c r="AI1758" s="35"/>
      <c r="AJ1758" s="35"/>
      <c r="AK1758" s="35"/>
      <c r="AL1758" s="35"/>
      <c r="AM1758" s="35"/>
      <c r="AN1758" s="35"/>
      <c r="AO1758" s="35"/>
      <c r="AP1758" s="35"/>
      <c r="AQ1758" s="35"/>
      <c r="AR1758" s="35"/>
      <c r="AS1758" s="35"/>
      <c r="AT1758" s="35"/>
      <c r="AU1758" s="35"/>
      <c r="AV1758" s="35"/>
      <c r="AW1758" s="35"/>
      <c r="AX1758" s="35"/>
      <c r="AY1758" s="35"/>
      <c r="AZ1758" s="35"/>
      <c r="BA1758" s="35"/>
      <c r="BB1758" s="35"/>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c r="BW1758" s="35"/>
      <c r="BX1758" s="35"/>
      <c r="BY1758" s="35"/>
      <c r="BZ1758" s="35"/>
      <c r="CA1758" s="35"/>
      <c r="CB1758" s="35"/>
      <c r="CC1758" s="35"/>
      <c r="CD1758" s="35"/>
      <c r="CE1758" s="35"/>
      <c r="CF1758" s="35"/>
      <c r="CG1758" s="35"/>
      <c r="CH1758" s="35"/>
      <c r="CI1758" s="35"/>
      <c r="CJ1758" s="35"/>
      <c r="CK1758" s="35"/>
      <c r="CL1758" s="35"/>
      <c r="CM1758" s="35"/>
      <c r="CN1758" s="35"/>
      <c r="CO1758" s="35"/>
      <c r="CP1758" s="35"/>
      <c r="CQ1758" s="35"/>
      <c r="CR1758" s="35"/>
      <c r="CS1758" s="35"/>
      <c r="CT1758" s="35"/>
      <c r="CU1758" s="35"/>
      <c r="CV1758" s="35"/>
      <c r="CW1758" s="35"/>
      <c r="CX1758" s="35"/>
      <c r="CY1758" s="35"/>
      <c r="CZ1758" s="35"/>
      <c r="DA1758" s="35"/>
      <c r="DB1758" s="35"/>
      <c r="DC1758" s="35"/>
      <c r="DD1758" s="35"/>
      <c r="DE1758" s="35"/>
      <c r="DF1758" s="35"/>
      <c r="DG1758" s="35"/>
      <c r="DH1758" s="35"/>
      <c r="DI1758" s="35"/>
      <c r="DJ1758" s="35"/>
      <c r="DK1758" s="35"/>
      <c r="DL1758" s="35"/>
      <c r="DM1758" s="35"/>
    </row>
    <row r="1759" spans="1:117">
      <c r="A1759" s="9"/>
      <c r="B1759" s="9"/>
      <c r="C1759" s="42"/>
      <c r="D1759" s="79"/>
      <c r="E1759" s="80"/>
      <c r="F1759" s="80"/>
      <c r="G1759" s="80"/>
      <c r="H1759" s="80"/>
      <c r="I1759" s="80"/>
      <c r="J1759" s="80"/>
      <c r="K1759" s="80"/>
      <c r="L1759" s="80"/>
      <c r="M1759" s="80"/>
      <c r="N1759" s="80"/>
      <c r="O1759" s="80"/>
      <c r="P1759" s="80"/>
      <c r="Q1759" s="80"/>
      <c r="R1759" s="80"/>
      <c r="S1759" s="80"/>
      <c r="T1759" s="35"/>
      <c r="U1759" s="35"/>
      <c r="V1759" s="35"/>
      <c r="W1759" s="35"/>
      <c r="X1759" s="35"/>
      <c r="Y1759" s="35"/>
      <c r="Z1759" s="35"/>
      <c r="AA1759" s="35"/>
      <c r="AB1759" s="35"/>
      <c r="AC1759" s="35"/>
      <c r="AD1759" s="35"/>
      <c r="AE1759" s="35"/>
      <c r="AF1759" s="35"/>
      <c r="AG1759" s="35"/>
      <c r="AH1759" s="35"/>
      <c r="AI1759" s="35"/>
      <c r="AJ1759" s="35"/>
      <c r="AK1759" s="35"/>
      <c r="AL1759" s="35"/>
      <c r="AM1759" s="35"/>
      <c r="AN1759" s="35"/>
      <c r="AO1759" s="35"/>
      <c r="AP1759" s="35"/>
      <c r="AQ1759" s="35"/>
      <c r="AR1759" s="35"/>
      <c r="AS1759" s="35"/>
      <c r="AT1759" s="35"/>
      <c r="AU1759" s="35"/>
      <c r="AV1759" s="35"/>
      <c r="AW1759" s="35"/>
      <c r="AX1759" s="35"/>
      <c r="AY1759" s="35"/>
      <c r="AZ1759" s="35"/>
      <c r="BA1759" s="35"/>
      <c r="BB1759" s="35"/>
      <c r="BC1759" s="35"/>
      <c r="BD1759" s="35"/>
      <c r="BE1759" s="35"/>
      <c r="BF1759" s="35"/>
      <c r="BG1759" s="35"/>
      <c r="BH1759" s="35"/>
      <c r="BI1759" s="35"/>
      <c r="BJ1759" s="35"/>
      <c r="BK1759" s="35"/>
      <c r="BL1759" s="35"/>
      <c r="BM1759" s="35"/>
      <c r="BN1759" s="35"/>
      <c r="BO1759" s="35"/>
      <c r="BP1759" s="35"/>
      <c r="BQ1759" s="35"/>
      <c r="BR1759" s="35"/>
      <c r="BS1759" s="35"/>
      <c r="BT1759" s="35"/>
      <c r="BU1759" s="35"/>
      <c r="BV1759" s="35"/>
      <c r="BW1759" s="35"/>
      <c r="BX1759" s="35"/>
      <c r="BY1759" s="35"/>
      <c r="BZ1759" s="35"/>
      <c r="CA1759" s="35"/>
      <c r="CB1759" s="35"/>
      <c r="CC1759" s="35"/>
      <c r="CD1759" s="35"/>
      <c r="CE1759" s="35"/>
      <c r="CF1759" s="35"/>
      <c r="CG1759" s="35"/>
      <c r="CH1759" s="35"/>
      <c r="CI1759" s="35"/>
      <c r="CJ1759" s="35"/>
      <c r="CK1759" s="35"/>
      <c r="CL1759" s="35"/>
      <c r="CM1759" s="35"/>
      <c r="CN1759" s="35"/>
      <c r="CO1759" s="35"/>
      <c r="CP1759" s="35"/>
      <c r="CQ1759" s="35"/>
      <c r="CR1759" s="35"/>
      <c r="CS1759" s="35"/>
      <c r="CT1759" s="35"/>
      <c r="CU1759" s="35"/>
      <c r="CV1759" s="35"/>
      <c r="CW1759" s="35"/>
      <c r="CX1759" s="35"/>
      <c r="CY1759" s="35"/>
      <c r="CZ1759" s="35"/>
      <c r="DA1759" s="35"/>
      <c r="DB1759" s="35"/>
      <c r="DC1759" s="35"/>
      <c r="DD1759" s="35"/>
      <c r="DE1759" s="35"/>
      <c r="DF1759" s="35"/>
      <c r="DG1759" s="35"/>
      <c r="DH1759" s="35"/>
      <c r="DI1759" s="35"/>
      <c r="DJ1759" s="35"/>
      <c r="DK1759" s="35"/>
      <c r="DL1759" s="35"/>
      <c r="DM1759" s="35"/>
    </row>
    <row r="1760" spans="1:117">
      <c r="A1760" s="9"/>
      <c r="B1760" s="9"/>
      <c r="C1760" s="42"/>
      <c r="D1760" s="79"/>
      <c r="E1760" s="80"/>
      <c r="F1760" s="80"/>
      <c r="G1760" s="80"/>
      <c r="H1760" s="80"/>
      <c r="I1760" s="80"/>
      <c r="J1760" s="80"/>
      <c r="K1760" s="80"/>
      <c r="L1760" s="80"/>
      <c r="M1760" s="80"/>
      <c r="N1760" s="80"/>
      <c r="O1760" s="80"/>
      <c r="P1760" s="80"/>
      <c r="Q1760" s="80"/>
      <c r="R1760" s="80"/>
      <c r="S1760" s="80"/>
      <c r="T1760" s="35"/>
      <c r="U1760" s="35"/>
      <c r="V1760" s="35"/>
      <c r="W1760" s="35"/>
      <c r="X1760" s="35"/>
      <c r="Y1760" s="35"/>
      <c r="Z1760" s="35"/>
      <c r="AA1760" s="35"/>
      <c r="AB1760" s="35"/>
      <c r="AC1760" s="35"/>
      <c r="AD1760" s="35"/>
      <c r="AE1760" s="35"/>
      <c r="AF1760" s="35"/>
      <c r="AG1760" s="35"/>
      <c r="AH1760" s="35"/>
      <c r="AI1760" s="35"/>
      <c r="AJ1760" s="35"/>
      <c r="AK1760" s="35"/>
      <c r="AL1760" s="35"/>
      <c r="AM1760" s="35"/>
      <c r="AN1760" s="35"/>
      <c r="AO1760" s="35"/>
      <c r="AP1760" s="35"/>
      <c r="AQ1760" s="35"/>
      <c r="AR1760" s="35"/>
      <c r="AS1760" s="35"/>
      <c r="AT1760" s="35"/>
      <c r="AU1760" s="35"/>
      <c r="AV1760" s="35"/>
      <c r="AW1760" s="35"/>
      <c r="AX1760" s="35"/>
      <c r="AY1760" s="35"/>
      <c r="AZ1760" s="35"/>
      <c r="BA1760" s="35"/>
      <c r="BB1760" s="35"/>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c r="BW1760" s="35"/>
      <c r="BX1760" s="35"/>
      <c r="BY1760" s="35"/>
      <c r="BZ1760" s="35"/>
      <c r="CA1760" s="35"/>
      <c r="CB1760" s="35"/>
      <c r="CC1760" s="35"/>
      <c r="CD1760" s="35"/>
      <c r="CE1760" s="35"/>
      <c r="CF1760" s="35"/>
      <c r="CG1760" s="35"/>
      <c r="CH1760" s="35"/>
      <c r="CI1760" s="35"/>
      <c r="CJ1760" s="35"/>
      <c r="CK1760" s="35"/>
      <c r="CL1760" s="35"/>
      <c r="CM1760" s="35"/>
      <c r="CN1760" s="35"/>
      <c r="CO1760" s="35"/>
      <c r="CP1760" s="35"/>
      <c r="CQ1760" s="35"/>
      <c r="CR1760" s="35"/>
      <c r="CS1760" s="35"/>
      <c r="CT1760" s="35"/>
      <c r="CU1760" s="35"/>
      <c r="CV1760" s="35"/>
      <c r="CW1760" s="35"/>
      <c r="CX1760" s="35"/>
      <c r="CY1760" s="35"/>
      <c r="CZ1760" s="35"/>
      <c r="DA1760" s="35"/>
      <c r="DB1760" s="35"/>
      <c r="DC1760" s="35"/>
      <c r="DD1760" s="35"/>
      <c r="DE1760" s="35"/>
      <c r="DF1760" s="35"/>
      <c r="DG1760" s="35"/>
      <c r="DH1760" s="35"/>
      <c r="DI1760" s="35"/>
      <c r="DJ1760" s="35"/>
      <c r="DK1760" s="35"/>
      <c r="DL1760" s="35"/>
      <c r="DM1760" s="35"/>
    </row>
    <row r="1761" spans="1:117">
      <c r="A1761" s="9"/>
      <c r="B1761" s="9"/>
      <c r="C1761" s="42"/>
      <c r="D1761" s="79"/>
      <c r="E1761" s="80"/>
      <c r="F1761" s="80"/>
      <c r="G1761" s="80"/>
      <c r="H1761" s="80"/>
      <c r="I1761" s="80"/>
      <c r="J1761" s="80"/>
      <c r="K1761" s="80"/>
      <c r="L1761" s="80"/>
      <c r="M1761" s="80"/>
      <c r="N1761" s="80"/>
      <c r="O1761" s="80"/>
      <c r="P1761" s="80"/>
      <c r="Q1761" s="80"/>
      <c r="R1761" s="80"/>
      <c r="S1761" s="80"/>
      <c r="T1761" s="35"/>
      <c r="U1761" s="35"/>
      <c r="V1761" s="35"/>
      <c r="W1761" s="35"/>
      <c r="X1761" s="35"/>
      <c r="Y1761" s="35"/>
      <c r="Z1761" s="35"/>
      <c r="AA1761" s="35"/>
      <c r="AB1761" s="35"/>
      <c r="AC1761" s="35"/>
      <c r="AD1761" s="35"/>
      <c r="AE1761" s="35"/>
      <c r="AF1761" s="35"/>
      <c r="AG1761" s="35"/>
      <c r="AH1761" s="35"/>
      <c r="AI1761" s="35"/>
      <c r="AJ1761" s="35"/>
      <c r="AK1761" s="35"/>
      <c r="AL1761" s="35"/>
      <c r="AM1761" s="35"/>
      <c r="AN1761" s="35"/>
      <c r="AO1761" s="35"/>
      <c r="AP1761" s="35"/>
      <c r="AQ1761" s="35"/>
      <c r="AR1761" s="35"/>
      <c r="AS1761" s="35"/>
      <c r="AT1761" s="35"/>
      <c r="AU1761" s="35"/>
      <c r="AV1761" s="35"/>
      <c r="AW1761" s="35"/>
      <c r="AX1761" s="35"/>
      <c r="AY1761" s="35"/>
      <c r="AZ1761" s="35"/>
      <c r="BA1761" s="35"/>
      <c r="BB1761" s="35"/>
      <c r="BC1761" s="35"/>
      <c r="BD1761" s="35"/>
      <c r="BE1761" s="35"/>
      <c r="BF1761" s="35"/>
      <c r="BG1761" s="35"/>
      <c r="BH1761" s="35"/>
      <c r="BI1761" s="35"/>
      <c r="BJ1761" s="35"/>
      <c r="BK1761" s="35"/>
      <c r="BL1761" s="35"/>
      <c r="BM1761" s="35"/>
      <c r="BN1761" s="35"/>
      <c r="BO1761" s="35"/>
      <c r="BP1761" s="35"/>
      <c r="BQ1761" s="35"/>
      <c r="BR1761" s="35"/>
      <c r="BS1761" s="35"/>
      <c r="BT1761" s="35"/>
      <c r="BU1761" s="35"/>
      <c r="BV1761" s="35"/>
      <c r="BW1761" s="35"/>
      <c r="BX1761" s="35"/>
      <c r="BY1761" s="35"/>
      <c r="BZ1761" s="35"/>
      <c r="CA1761" s="35"/>
      <c r="CB1761" s="35"/>
      <c r="CC1761" s="35"/>
      <c r="CD1761" s="35"/>
      <c r="CE1761" s="35"/>
      <c r="CF1761" s="35"/>
      <c r="CG1761" s="35"/>
      <c r="CH1761" s="35"/>
      <c r="CI1761" s="35"/>
      <c r="CJ1761" s="35"/>
      <c r="CK1761" s="35"/>
      <c r="CL1761" s="35"/>
      <c r="CM1761" s="35"/>
      <c r="CN1761" s="35"/>
      <c r="CO1761" s="35"/>
      <c r="CP1761" s="35"/>
      <c r="CQ1761" s="35"/>
      <c r="CR1761" s="35"/>
      <c r="CS1761" s="35"/>
      <c r="CT1761" s="35"/>
      <c r="CU1761" s="35"/>
      <c r="CV1761" s="35"/>
      <c r="CW1761" s="35"/>
      <c r="CX1761" s="35"/>
      <c r="CY1761" s="35"/>
      <c r="CZ1761" s="35"/>
      <c r="DA1761" s="35"/>
      <c r="DB1761" s="35"/>
      <c r="DC1761" s="35"/>
      <c r="DD1761" s="35"/>
      <c r="DE1761" s="35"/>
      <c r="DF1761" s="35"/>
      <c r="DG1761" s="35"/>
      <c r="DH1761" s="35"/>
      <c r="DI1761" s="35"/>
      <c r="DJ1761" s="35"/>
      <c r="DK1761" s="35"/>
      <c r="DL1761" s="35"/>
      <c r="DM1761" s="35"/>
    </row>
    <row r="1762" spans="1:117">
      <c r="A1762" s="9"/>
      <c r="B1762" s="9"/>
      <c r="C1762" s="42"/>
      <c r="D1762" s="79"/>
      <c r="E1762" s="80"/>
      <c r="F1762" s="80"/>
      <c r="G1762" s="80"/>
      <c r="H1762" s="80"/>
      <c r="I1762" s="80"/>
      <c r="J1762" s="80"/>
      <c r="K1762" s="80"/>
      <c r="L1762" s="80"/>
      <c r="M1762" s="80"/>
      <c r="N1762" s="80"/>
      <c r="O1762" s="80"/>
      <c r="P1762" s="80"/>
      <c r="Q1762" s="80"/>
      <c r="R1762" s="80"/>
      <c r="S1762" s="80"/>
      <c r="T1762" s="35"/>
      <c r="U1762" s="35"/>
      <c r="V1762" s="35"/>
      <c r="W1762" s="35"/>
      <c r="X1762" s="35"/>
      <c r="Y1762" s="35"/>
      <c r="Z1762" s="35"/>
      <c r="AA1762" s="35"/>
      <c r="AB1762" s="35"/>
      <c r="AC1762" s="35"/>
      <c r="AD1762" s="35"/>
      <c r="AE1762" s="35"/>
      <c r="AF1762" s="35"/>
      <c r="AG1762" s="35"/>
      <c r="AH1762" s="35"/>
      <c r="AI1762" s="35"/>
      <c r="AJ1762" s="35"/>
      <c r="AK1762" s="35"/>
      <c r="AL1762" s="35"/>
      <c r="AM1762" s="35"/>
      <c r="AN1762" s="35"/>
      <c r="AO1762" s="35"/>
      <c r="AP1762" s="35"/>
      <c r="AQ1762" s="35"/>
      <c r="AR1762" s="35"/>
      <c r="AS1762" s="35"/>
      <c r="AT1762" s="35"/>
      <c r="AU1762" s="35"/>
      <c r="AV1762" s="35"/>
      <c r="AW1762" s="35"/>
      <c r="AX1762" s="35"/>
      <c r="AY1762" s="35"/>
      <c r="AZ1762" s="35"/>
      <c r="BA1762" s="35"/>
      <c r="BB1762" s="35"/>
      <c r="BC1762" s="35"/>
      <c r="BD1762" s="35"/>
      <c r="BE1762" s="35"/>
      <c r="BF1762" s="35"/>
      <c r="BG1762" s="35"/>
      <c r="BH1762" s="35"/>
      <c r="BI1762" s="35"/>
      <c r="BJ1762" s="35"/>
      <c r="BK1762" s="35"/>
      <c r="BL1762" s="35"/>
      <c r="BM1762" s="35"/>
      <c r="BN1762" s="35"/>
      <c r="BO1762" s="35"/>
      <c r="BP1762" s="35"/>
      <c r="BQ1762" s="35"/>
      <c r="BR1762" s="35"/>
      <c r="BS1762" s="35"/>
      <c r="BT1762" s="35"/>
      <c r="BU1762" s="35"/>
      <c r="BV1762" s="35"/>
      <c r="BW1762" s="35"/>
      <c r="BX1762" s="35"/>
      <c r="BY1762" s="35"/>
      <c r="BZ1762" s="35"/>
      <c r="CA1762" s="35"/>
      <c r="CB1762" s="35"/>
      <c r="CC1762" s="35"/>
      <c r="CD1762" s="35"/>
      <c r="CE1762" s="35"/>
      <c r="CF1762" s="35"/>
      <c r="CG1762" s="35"/>
      <c r="CH1762" s="35"/>
      <c r="CI1762" s="35"/>
      <c r="CJ1762" s="35"/>
      <c r="CK1762" s="35"/>
      <c r="CL1762" s="35"/>
      <c r="CM1762" s="35"/>
      <c r="CN1762" s="35"/>
      <c r="CO1762" s="35"/>
      <c r="CP1762" s="35"/>
      <c r="CQ1762" s="35"/>
      <c r="CR1762" s="35"/>
      <c r="CS1762" s="35"/>
      <c r="CT1762" s="35"/>
      <c r="CU1762" s="35"/>
      <c r="CV1762" s="35"/>
      <c r="CW1762" s="35"/>
      <c r="CX1762" s="35"/>
      <c r="CY1762" s="35"/>
      <c r="CZ1762" s="35"/>
      <c r="DA1762" s="35"/>
      <c r="DB1762" s="35"/>
      <c r="DC1762" s="35"/>
      <c r="DD1762" s="35"/>
      <c r="DE1762" s="35"/>
      <c r="DF1762" s="35"/>
      <c r="DG1762" s="35"/>
      <c r="DH1762" s="35"/>
      <c r="DI1762" s="35"/>
      <c r="DJ1762" s="35"/>
      <c r="DK1762" s="35"/>
      <c r="DL1762" s="35"/>
      <c r="DM1762" s="35"/>
    </row>
    <row r="1763" spans="1:117">
      <c r="A1763" s="9"/>
      <c r="B1763" s="9"/>
      <c r="C1763" s="42"/>
      <c r="D1763" s="79"/>
      <c r="E1763" s="80"/>
      <c r="F1763" s="80"/>
      <c r="G1763" s="80"/>
      <c r="H1763" s="80"/>
      <c r="I1763" s="80"/>
      <c r="J1763" s="80"/>
      <c r="K1763" s="80"/>
      <c r="L1763" s="80"/>
      <c r="M1763" s="80"/>
      <c r="N1763" s="80"/>
      <c r="O1763" s="80"/>
      <c r="P1763" s="80"/>
      <c r="Q1763" s="80"/>
      <c r="R1763" s="80"/>
      <c r="S1763" s="80"/>
      <c r="T1763" s="35"/>
      <c r="U1763" s="35"/>
      <c r="V1763" s="35"/>
      <c r="W1763" s="35"/>
      <c r="X1763" s="35"/>
      <c r="Y1763" s="35"/>
      <c r="Z1763" s="35"/>
      <c r="AA1763" s="35"/>
      <c r="AB1763" s="35"/>
      <c r="AC1763" s="35"/>
      <c r="AD1763" s="35"/>
      <c r="AE1763" s="35"/>
      <c r="AF1763" s="35"/>
      <c r="AG1763" s="35"/>
      <c r="AH1763" s="35"/>
      <c r="AI1763" s="35"/>
      <c r="AJ1763" s="35"/>
      <c r="AK1763" s="35"/>
      <c r="AL1763" s="35"/>
      <c r="AM1763" s="35"/>
      <c r="AN1763" s="35"/>
      <c r="AO1763" s="35"/>
      <c r="AP1763" s="35"/>
      <c r="AQ1763" s="35"/>
      <c r="AR1763" s="35"/>
      <c r="AS1763" s="35"/>
      <c r="AT1763" s="35"/>
      <c r="AU1763" s="35"/>
      <c r="AV1763" s="35"/>
      <c r="AW1763" s="35"/>
      <c r="AX1763" s="35"/>
      <c r="AY1763" s="35"/>
      <c r="AZ1763" s="35"/>
      <c r="BA1763" s="35"/>
      <c r="BB1763" s="35"/>
      <c r="BC1763" s="35"/>
      <c r="BD1763" s="35"/>
      <c r="BE1763" s="35"/>
      <c r="BF1763" s="35"/>
      <c r="BG1763" s="35"/>
      <c r="BH1763" s="35"/>
      <c r="BI1763" s="35"/>
      <c r="BJ1763" s="35"/>
      <c r="BK1763" s="35"/>
      <c r="BL1763" s="35"/>
      <c r="BM1763" s="35"/>
      <c r="BN1763" s="35"/>
      <c r="BO1763" s="35"/>
      <c r="BP1763" s="35"/>
      <c r="BQ1763" s="35"/>
      <c r="BR1763" s="35"/>
      <c r="BS1763" s="35"/>
      <c r="BT1763" s="35"/>
      <c r="BU1763" s="35"/>
      <c r="BV1763" s="35"/>
      <c r="BW1763" s="35"/>
      <c r="BX1763" s="35"/>
      <c r="BY1763" s="35"/>
      <c r="BZ1763" s="35"/>
      <c r="CA1763" s="35"/>
      <c r="CB1763" s="35"/>
      <c r="CC1763" s="35"/>
      <c r="CD1763" s="35"/>
      <c r="CE1763" s="35"/>
      <c r="CF1763" s="35"/>
      <c r="CG1763" s="35"/>
      <c r="CH1763" s="35"/>
      <c r="CI1763" s="35"/>
      <c r="CJ1763" s="35"/>
      <c r="CK1763" s="35"/>
      <c r="CL1763" s="35"/>
      <c r="CM1763" s="35"/>
      <c r="CN1763" s="35"/>
      <c r="CO1763" s="35"/>
      <c r="CP1763" s="35"/>
      <c r="CQ1763" s="35"/>
      <c r="CR1763" s="35"/>
      <c r="CS1763" s="35"/>
      <c r="CT1763" s="35"/>
      <c r="CU1763" s="35"/>
      <c r="CV1763" s="35"/>
      <c r="CW1763" s="35"/>
      <c r="CX1763" s="35"/>
      <c r="CY1763" s="35"/>
      <c r="CZ1763" s="35"/>
      <c r="DA1763" s="35"/>
      <c r="DB1763" s="35"/>
      <c r="DC1763" s="35"/>
      <c r="DD1763" s="35"/>
      <c r="DE1763" s="35"/>
      <c r="DF1763" s="35"/>
      <c r="DG1763" s="35"/>
      <c r="DH1763" s="35"/>
      <c r="DI1763" s="35"/>
      <c r="DJ1763" s="35"/>
      <c r="DK1763" s="35"/>
      <c r="DL1763" s="35"/>
      <c r="DM1763" s="35"/>
    </row>
    <row r="1764" spans="1:117">
      <c r="A1764" s="9"/>
      <c r="B1764" s="9"/>
      <c r="C1764" s="42"/>
      <c r="D1764" s="79"/>
      <c r="E1764" s="80"/>
      <c r="F1764" s="80"/>
      <c r="G1764" s="80"/>
      <c r="H1764" s="80"/>
      <c r="I1764" s="80"/>
      <c r="J1764" s="80"/>
      <c r="K1764" s="80"/>
      <c r="L1764" s="80"/>
      <c r="M1764" s="80"/>
      <c r="N1764" s="80"/>
      <c r="O1764" s="80"/>
      <c r="P1764" s="80"/>
      <c r="Q1764" s="80"/>
      <c r="R1764" s="80"/>
      <c r="S1764" s="80"/>
      <c r="T1764" s="35"/>
      <c r="U1764" s="35"/>
      <c r="V1764" s="35"/>
      <c r="W1764" s="35"/>
      <c r="X1764" s="35"/>
      <c r="Y1764" s="35"/>
      <c r="Z1764" s="35"/>
      <c r="AA1764" s="35"/>
      <c r="AB1764" s="35"/>
      <c r="AC1764" s="35"/>
      <c r="AD1764" s="35"/>
      <c r="AE1764" s="35"/>
      <c r="AF1764" s="35"/>
      <c r="AG1764" s="35"/>
      <c r="AH1764" s="35"/>
      <c r="AI1764" s="35"/>
      <c r="AJ1764" s="35"/>
      <c r="AK1764" s="35"/>
      <c r="AL1764" s="35"/>
      <c r="AM1764" s="35"/>
      <c r="AN1764" s="35"/>
      <c r="AO1764" s="35"/>
      <c r="AP1764" s="35"/>
      <c r="AQ1764" s="35"/>
      <c r="AR1764" s="35"/>
      <c r="AS1764" s="35"/>
      <c r="AT1764" s="35"/>
      <c r="AU1764" s="35"/>
      <c r="AV1764" s="35"/>
      <c r="AW1764" s="35"/>
      <c r="AX1764" s="35"/>
      <c r="AY1764" s="35"/>
      <c r="AZ1764" s="35"/>
      <c r="BA1764" s="35"/>
      <c r="BB1764" s="35"/>
      <c r="BC1764" s="35"/>
      <c r="BD1764" s="35"/>
      <c r="BE1764" s="35"/>
      <c r="BF1764" s="35"/>
      <c r="BG1764" s="35"/>
      <c r="BH1764" s="35"/>
      <c r="BI1764" s="35"/>
      <c r="BJ1764" s="35"/>
      <c r="BK1764" s="35"/>
      <c r="BL1764" s="35"/>
      <c r="BM1764" s="35"/>
      <c r="BN1764" s="35"/>
      <c r="BO1764" s="35"/>
      <c r="BP1764" s="35"/>
      <c r="BQ1764" s="35"/>
      <c r="BR1764" s="35"/>
      <c r="BS1764" s="35"/>
      <c r="BT1764" s="35"/>
      <c r="BU1764" s="35"/>
      <c r="BV1764" s="35"/>
      <c r="BW1764" s="35"/>
      <c r="BX1764" s="35"/>
      <c r="BY1764" s="35"/>
      <c r="BZ1764" s="35"/>
      <c r="CA1764" s="35"/>
      <c r="CB1764" s="35"/>
      <c r="CC1764" s="35"/>
      <c r="CD1764" s="35"/>
      <c r="CE1764" s="35"/>
      <c r="CF1764" s="35"/>
      <c r="CG1764" s="35"/>
      <c r="CH1764" s="35"/>
      <c r="CI1764" s="35"/>
      <c r="CJ1764" s="35"/>
      <c r="CK1764" s="35"/>
      <c r="CL1764" s="35"/>
      <c r="CM1764" s="35"/>
      <c r="CN1764" s="35"/>
      <c r="CO1764" s="35"/>
      <c r="CP1764" s="35"/>
      <c r="CQ1764" s="35"/>
      <c r="CR1764" s="35"/>
      <c r="CS1764" s="35"/>
      <c r="CT1764" s="35"/>
      <c r="CU1764" s="35"/>
      <c r="CV1764" s="35"/>
      <c r="CW1764" s="35"/>
      <c r="CX1764" s="35"/>
      <c r="CY1764" s="35"/>
      <c r="CZ1764" s="35"/>
      <c r="DA1764" s="35"/>
      <c r="DB1764" s="35"/>
      <c r="DC1764" s="35"/>
      <c r="DD1764" s="35"/>
      <c r="DE1764" s="35"/>
      <c r="DF1764" s="35"/>
      <c r="DG1764" s="35"/>
      <c r="DH1764" s="35"/>
      <c r="DI1764" s="35"/>
      <c r="DJ1764" s="35"/>
      <c r="DK1764" s="35"/>
      <c r="DL1764" s="35"/>
      <c r="DM1764" s="35"/>
    </row>
    <row r="1765" spans="1:117">
      <c r="A1765" s="9"/>
      <c r="B1765" s="9"/>
      <c r="C1765" s="42"/>
      <c r="D1765" s="79"/>
      <c r="E1765" s="80"/>
      <c r="F1765" s="80"/>
      <c r="G1765" s="80"/>
      <c r="H1765" s="80"/>
      <c r="I1765" s="80"/>
      <c r="J1765" s="80"/>
      <c r="K1765" s="80"/>
      <c r="L1765" s="80"/>
      <c r="M1765" s="80"/>
      <c r="N1765" s="80"/>
      <c r="O1765" s="80"/>
      <c r="P1765" s="80"/>
      <c r="Q1765" s="80"/>
      <c r="R1765" s="80"/>
      <c r="S1765" s="80"/>
      <c r="T1765" s="35"/>
      <c r="U1765" s="35"/>
      <c r="V1765" s="35"/>
      <c r="W1765" s="35"/>
      <c r="X1765" s="35"/>
      <c r="Y1765" s="35"/>
      <c r="Z1765" s="35"/>
      <c r="AA1765" s="35"/>
      <c r="AB1765" s="35"/>
      <c r="AC1765" s="35"/>
      <c r="AD1765" s="35"/>
      <c r="AE1765" s="35"/>
      <c r="AF1765" s="35"/>
      <c r="AG1765" s="35"/>
      <c r="AH1765" s="35"/>
      <c r="AI1765" s="35"/>
      <c r="AJ1765" s="35"/>
      <c r="AK1765" s="35"/>
      <c r="AL1765" s="35"/>
      <c r="AM1765" s="35"/>
      <c r="AN1765" s="35"/>
      <c r="AO1765" s="35"/>
      <c r="AP1765" s="35"/>
      <c r="AQ1765" s="35"/>
      <c r="AR1765" s="35"/>
      <c r="AS1765" s="35"/>
      <c r="AT1765" s="35"/>
      <c r="AU1765" s="35"/>
      <c r="AV1765" s="35"/>
      <c r="AW1765" s="35"/>
      <c r="AX1765" s="35"/>
      <c r="AY1765" s="35"/>
      <c r="AZ1765" s="35"/>
      <c r="BA1765" s="35"/>
      <c r="BB1765" s="35"/>
      <c r="BC1765" s="35"/>
      <c r="BD1765" s="35"/>
      <c r="BE1765" s="35"/>
      <c r="BF1765" s="35"/>
      <c r="BG1765" s="35"/>
      <c r="BH1765" s="35"/>
      <c r="BI1765" s="35"/>
      <c r="BJ1765" s="35"/>
      <c r="BK1765" s="35"/>
      <c r="BL1765" s="35"/>
      <c r="BM1765" s="35"/>
      <c r="BN1765" s="35"/>
      <c r="BO1765" s="35"/>
      <c r="BP1765" s="35"/>
      <c r="BQ1765" s="35"/>
      <c r="BR1765" s="35"/>
      <c r="BS1765" s="35"/>
      <c r="BT1765" s="35"/>
      <c r="BU1765" s="35"/>
      <c r="BV1765" s="35"/>
      <c r="BW1765" s="35"/>
      <c r="BX1765" s="35"/>
      <c r="BY1765" s="35"/>
      <c r="BZ1765" s="35"/>
      <c r="CA1765" s="35"/>
      <c r="CB1765" s="35"/>
      <c r="CC1765" s="35"/>
      <c r="CD1765" s="35"/>
      <c r="CE1765" s="35"/>
      <c r="CF1765" s="35"/>
      <c r="CG1765" s="35"/>
      <c r="CH1765" s="35"/>
      <c r="CI1765" s="35"/>
      <c r="CJ1765" s="35"/>
      <c r="CK1765" s="35"/>
      <c r="CL1765" s="35"/>
      <c r="CM1765" s="35"/>
      <c r="CN1765" s="35"/>
      <c r="CO1765" s="35"/>
      <c r="CP1765" s="35"/>
      <c r="CQ1765" s="35"/>
      <c r="CR1765" s="35"/>
      <c r="CS1765" s="35"/>
      <c r="CT1765" s="35"/>
      <c r="CU1765" s="35"/>
      <c r="CV1765" s="35"/>
      <c r="CW1765" s="35"/>
      <c r="CX1765" s="35"/>
      <c r="CY1765" s="35"/>
      <c r="CZ1765" s="35"/>
      <c r="DA1765" s="35"/>
      <c r="DB1765" s="35"/>
      <c r="DC1765" s="35"/>
      <c r="DD1765" s="35"/>
      <c r="DE1765" s="35"/>
      <c r="DF1765" s="35"/>
      <c r="DG1765" s="35"/>
      <c r="DH1765" s="35"/>
      <c r="DI1765" s="35"/>
      <c r="DJ1765" s="35"/>
      <c r="DK1765" s="35"/>
      <c r="DL1765" s="35"/>
      <c r="DM1765" s="35"/>
    </row>
    <row r="1766" spans="1:117">
      <c r="A1766" s="9"/>
      <c r="B1766" s="9"/>
      <c r="C1766" s="42"/>
      <c r="D1766" s="79"/>
      <c r="E1766" s="80"/>
      <c r="F1766" s="80"/>
      <c r="G1766" s="80"/>
      <c r="H1766" s="80"/>
      <c r="I1766" s="80"/>
      <c r="J1766" s="80"/>
      <c r="K1766" s="80"/>
      <c r="L1766" s="80"/>
      <c r="M1766" s="80"/>
      <c r="N1766" s="80"/>
      <c r="O1766" s="80"/>
      <c r="P1766" s="80"/>
      <c r="Q1766" s="80"/>
      <c r="R1766" s="80"/>
      <c r="S1766" s="80"/>
      <c r="T1766" s="35"/>
      <c r="U1766" s="35"/>
      <c r="V1766" s="35"/>
      <c r="W1766" s="35"/>
      <c r="X1766" s="35"/>
      <c r="Y1766" s="35"/>
      <c r="Z1766" s="35"/>
      <c r="AA1766" s="35"/>
      <c r="AB1766" s="35"/>
      <c r="AC1766" s="35"/>
      <c r="AD1766" s="35"/>
      <c r="AE1766" s="35"/>
      <c r="AF1766" s="35"/>
      <c r="AG1766" s="35"/>
      <c r="AH1766" s="35"/>
      <c r="AI1766" s="35"/>
      <c r="AJ1766" s="35"/>
      <c r="AK1766" s="35"/>
      <c r="AL1766" s="35"/>
      <c r="AM1766" s="35"/>
      <c r="AN1766" s="35"/>
      <c r="AO1766" s="35"/>
      <c r="AP1766" s="35"/>
      <c r="AQ1766" s="35"/>
      <c r="AR1766" s="35"/>
      <c r="AS1766" s="35"/>
      <c r="AT1766" s="35"/>
      <c r="AU1766" s="35"/>
      <c r="AV1766" s="35"/>
      <c r="AW1766" s="35"/>
      <c r="AX1766" s="35"/>
      <c r="AY1766" s="35"/>
      <c r="AZ1766" s="35"/>
      <c r="BA1766" s="35"/>
      <c r="BB1766" s="35"/>
      <c r="BC1766" s="35"/>
      <c r="BD1766" s="35"/>
      <c r="BE1766" s="35"/>
      <c r="BF1766" s="35"/>
      <c r="BG1766" s="35"/>
      <c r="BH1766" s="35"/>
      <c r="BI1766" s="35"/>
      <c r="BJ1766" s="35"/>
      <c r="BK1766" s="35"/>
      <c r="BL1766" s="35"/>
      <c r="BM1766" s="35"/>
      <c r="BN1766" s="35"/>
      <c r="BO1766" s="35"/>
      <c r="BP1766" s="35"/>
      <c r="BQ1766" s="35"/>
      <c r="BR1766" s="35"/>
      <c r="BS1766" s="35"/>
      <c r="BT1766" s="35"/>
      <c r="BU1766" s="35"/>
      <c r="BV1766" s="35"/>
      <c r="BW1766" s="35"/>
      <c r="BX1766" s="35"/>
      <c r="BY1766" s="35"/>
      <c r="BZ1766" s="35"/>
      <c r="CA1766" s="35"/>
      <c r="CB1766" s="35"/>
      <c r="CC1766" s="35"/>
      <c r="CD1766" s="35"/>
      <c r="CE1766" s="35"/>
      <c r="CF1766" s="35"/>
      <c r="CG1766" s="35"/>
      <c r="CH1766" s="35"/>
      <c r="CI1766" s="35"/>
      <c r="CJ1766" s="35"/>
      <c r="CK1766" s="35"/>
      <c r="CL1766" s="35"/>
      <c r="CM1766" s="35"/>
      <c r="CN1766" s="35"/>
      <c r="CO1766" s="35"/>
      <c r="CP1766" s="35"/>
      <c r="CQ1766" s="35"/>
      <c r="CR1766" s="35"/>
      <c r="CS1766" s="35"/>
      <c r="CT1766" s="35"/>
      <c r="CU1766" s="35"/>
      <c r="CV1766" s="35"/>
      <c r="CW1766" s="35"/>
      <c r="CX1766" s="35"/>
      <c r="CY1766" s="35"/>
      <c r="CZ1766" s="35"/>
      <c r="DA1766" s="35"/>
      <c r="DB1766" s="35"/>
      <c r="DC1766" s="35"/>
      <c r="DD1766" s="35"/>
      <c r="DE1766" s="35"/>
      <c r="DF1766" s="35"/>
      <c r="DG1766" s="35"/>
      <c r="DH1766" s="35"/>
      <c r="DI1766" s="35"/>
      <c r="DJ1766" s="35"/>
      <c r="DK1766" s="35"/>
      <c r="DL1766" s="35"/>
      <c r="DM1766" s="35"/>
    </row>
    <row r="1767" spans="1:117">
      <c r="A1767" s="9"/>
      <c r="B1767" s="9"/>
      <c r="C1767" s="42"/>
      <c r="D1767" s="79"/>
      <c r="E1767" s="80"/>
      <c r="F1767" s="80"/>
      <c r="G1767" s="80"/>
      <c r="H1767" s="80"/>
      <c r="I1767" s="80"/>
      <c r="J1767" s="80"/>
      <c r="K1767" s="80"/>
      <c r="L1767" s="80"/>
      <c r="M1767" s="80"/>
      <c r="N1767" s="80"/>
      <c r="O1767" s="80"/>
      <c r="P1767" s="80"/>
      <c r="Q1767" s="80"/>
      <c r="R1767" s="80"/>
      <c r="S1767" s="80"/>
      <c r="T1767" s="35"/>
      <c r="U1767" s="35"/>
      <c r="V1767" s="35"/>
      <c r="W1767" s="35"/>
      <c r="X1767" s="35"/>
      <c r="Y1767" s="35"/>
      <c r="Z1767" s="35"/>
      <c r="AA1767" s="35"/>
      <c r="AB1767" s="35"/>
      <c r="AC1767" s="35"/>
      <c r="AD1767" s="35"/>
      <c r="AE1767" s="35"/>
      <c r="AF1767" s="35"/>
      <c r="AG1767" s="35"/>
      <c r="AH1767" s="35"/>
      <c r="AI1767" s="35"/>
      <c r="AJ1767" s="35"/>
      <c r="AK1767" s="35"/>
      <c r="AL1767" s="35"/>
      <c r="AM1767" s="35"/>
      <c r="AN1767" s="35"/>
      <c r="AO1767" s="35"/>
      <c r="AP1767" s="35"/>
      <c r="AQ1767" s="35"/>
      <c r="AR1767" s="35"/>
      <c r="AS1767" s="35"/>
      <c r="AT1767" s="35"/>
      <c r="AU1767" s="35"/>
      <c r="AV1767" s="35"/>
      <c r="AW1767" s="35"/>
      <c r="AX1767" s="35"/>
      <c r="AY1767" s="35"/>
      <c r="AZ1767" s="35"/>
      <c r="BA1767" s="35"/>
      <c r="BB1767" s="35"/>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c r="BW1767" s="35"/>
      <c r="BX1767" s="35"/>
      <c r="BY1767" s="35"/>
      <c r="BZ1767" s="35"/>
      <c r="CA1767" s="35"/>
      <c r="CB1767" s="35"/>
      <c r="CC1767" s="35"/>
      <c r="CD1767" s="35"/>
      <c r="CE1767" s="35"/>
      <c r="CF1767" s="35"/>
      <c r="CG1767" s="35"/>
      <c r="CH1767" s="35"/>
      <c r="CI1767" s="35"/>
      <c r="CJ1767" s="35"/>
      <c r="CK1767" s="35"/>
      <c r="CL1767" s="35"/>
      <c r="CM1767" s="35"/>
      <c r="CN1767" s="35"/>
      <c r="CO1767" s="35"/>
      <c r="CP1767" s="35"/>
      <c r="CQ1767" s="35"/>
      <c r="CR1767" s="35"/>
      <c r="CS1767" s="35"/>
      <c r="CT1767" s="35"/>
      <c r="CU1767" s="35"/>
      <c r="CV1767" s="35"/>
      <c r="CW1767" s="35"/>
      <c r="CX1767" s="35"/>
      <c r="CY1767" s="35"/>
      <c r="CZ1767" s="35"/>
      <c r="DA1767" s="35"/>
      <c r="DB1767" s="35"/>
      <c r="DC1767" s="35"/>
      <c r="DD1767" s="35"/>
      <c r="DE1767" s="35"/>
      <c r="DF1767" s="35"/>
      <c r="DG1767" s="35"/>
      <c r="DH1767" s="35"/>
      <c r="DI1767" s="35"/>
      <c r="DJ1767" s="35"/>
      <c r="DK1767" s="35"/>
      <c r="DL1767" s="35"/>
      <c r="DM1767" s="35"/>
    </row>
    <row r="1768" spans="1:117">
      <c r="A1768" s="9"/>
      <c r="B1768" s="9"/>
      <c r="C1768" s="42"/>
      <c r="D1768" s="79"/>
      <c r="E1768" s="80"/>
      <c r="F1768" s="80"/>
      <c r="G1768" s="80"/>
      <c r="H1768" s="80"/>
      <c r="I1768" s="80"/>
      <c r="J1768" s="80"/>
      <c r="K1768" s="80"/>
      <c r="L1768" s="80"/>
      <c r="M1768" s="80"/>
      <c r="N1768" s="80"/>
      <c r="O1768" s="80"/>
      <c r="P1768" s="80"/>
      <c r="Q1768" s="80"/>
      <c r="R1768" s="80"/>
      <c r="S1768" s="80"/>
      <c r="T1768" s="35"/>
      <c r="U1768" s="35"/>
      <c r="V1768" s="35"/>
      <c r="W1768" s="35"/>
      <c r="X1768" s="35"/>
      <c r="Y1768" s="35"/>
      <c r="Z1768" s="35"/>
      <c r="AA1768" s="35"/>
      <c r="AB1768" s="35"/>
      <c r="AC1768" s="35"/>
      <c r="AD1768" s="35"/>
      <c r="AE1768" s="35"/>
      <c r="AF1768" s="35"/>
      <c r="AG1768" s="35"/>
      <c r="AH1768" s="35"/>
      <c r="AI1768" s="35"/>
      <c r="AJ1768" s="35"/>
      <c r="AK1768" s="35"/>
      <c r="AL1768" s="35"/>
      <c r="AM1768" s="35"/>
      <c r="AN1768" s="35"/>
      <c r="AO1768" s="35"/>
      <c r="AP1768" s="35"/>
      <c r="AQ1768" s="35"/>
      <c r="AR1768" s="35"/>
      <c r="AS1768" s="35"/>
      <c r="AT1768" s="35"/>
      <c r="AU1768" s="35"/>
      <c r="AV1768" s="35"/>
      <c r="AW1768" s="35"/>
      <c r="AX1768" s="35"/>
      <c r="AY1768" s="35"/>
      <c r="AZ1768" s="35"/>
      <c r="BA1768" s="35"/>
      <c r="BB1768" s="35"/>
      <c r="BC1768" s="35"/>
      <c r="BD1768" s="35"/>
      <c r="BE1768" s="35"/>
      <c r="BF1768" s="35"/>
      <c r="BG1768" s="35"/>
      <c r="BH1768" s="35"/>
      <c r="BI1768" s="35"/>
      <c r="BJ1768" s="35"/>
      <c r="BK1768" s="35"/>
      <c r="BL1768" s="35"/>
      <c r="BM1768" s="35"/>
      <c r="BN1768" s="35"/>
      <c r="BO1768" s="35"/>
      <c r="BP1768" s="35"/>
      <c r="BQ1768" s="35"/>
      <c r="BR1768" s="35"/>
      <c r="BS1768" s="35"/>
      <c r="BT1768" s="35"/>
      <c r="BU1768" s="35"/>
      <c r="BV1768" s="35"/>
      <c r="BW1768" s="35"/>
      <c r="BX1768" s="35"/>
      <c r="BY1768" s="35"/>
      <c r="BZ1768" s="35"/>
      <c r="CA1768" s="35"/>
      <c r="CB1768" s="35"/>
      <c r="CC1768" s="35"/>
      <c r="CD1768" s="35"/>
      <c r="CE1768" s="35"/>
      <c r="CF1768" s="35"/>
      <c r="CG1768" s="35"/>
      <c r="CH1768" s="35"/>
      <c r="CI1768" s="35"/>
      <c r="CJ1768" s="35"/>
      <c r="CK1768" s="35"/>
      <c r="CL1768" s="35"/>
      <c r="CM1768" s="35"/>
      <c r="CN1768" s="35"/>
      <c r="CO1768" s="35"/>
      <c r="CP1768" s="35"/>
      <c r="CQ1768" s="35"/>
      <c r="CR1768" s="35"/>
      <c r="CS1768" s="35"/>
      <c r="CT1768" s="35"/>
      <c r="CU1768" s="35"/>
      <c r="CV1768" s="35"/>
      <c r="CW1768" s="35"/>
      <c r="CX1768" s="35"/>
      <c r="CY1768" s="35"/>
      <c r="CZ1768" s="35"/>
      <c r="DA1768" s="35"/>
      <c r="DB1768" s="35"/>
      <c r="DC1768" s="35"/>
      <c r="DD1768" s="35"/>
      <c r="DE1768" s="35"/>
      <c r="DF1768" s="35"/>
      <c r="DG1768" s="35"/>
      <c r="DH1768" s="35"/>
      <c r="DI1768" s="35"/>
      <c r="DJ1768" s="35"/>
      <c r="DK1768" s="35"/>
      <c r="DL1768" s="35"/>
      <c r="DM1768" s="35"/>
    </row>
    <row r="1769" spans="1:117">
      <c r="A1769" s="9"/>
      <c r="B1769" s="9"/>
      <c r="C1769" s="42"/>
      <c r="D1769" s="79"/>
      <c r="E1769" s="80"/>
      <c r="F1769" s="80"/>
      <c r="G1769" s="80"/>
      <c r="H1769" s="80"/>
      <c r="I1769" s="80"/>
      <c r="J1769" s="80"/>
      <c r="K1769" s="80"/>
      <c r="L1769" s="80"/>
      <c r="M1769" s="80"/>
      <c r="N1769" s="80"/>
      <c r="O1769" s="80"/>
      <c r="P1769" s="80"/>
      <c r="Q1769" s="80"/>
      <c r="R1769" s="80"/>
      <c r="S1769" s="80"/>
      <c r="T1769" s="35"/>
      <c r="U1769" s="35"/>
      <c r="V1769" s="35"/>
      <c r="W1769" s="35"/>
      <c r="X1769" s="35"/>
      <c r="Y1769" s="35"/>
      <c r="Z1769" s="35"/>
      <c r="AA1769" s="35"/>
      <c r="AB1769" s="35"/>
      <c r="AC1769" s="35"/>
      <c r="AD1769" s="35"/>
      <c r="AE1769" s="35"/>
      <c r="AF1769" s="35"/>
      <c r="AG1769" s="35"/>
      <c r="AH1769" s="35"/>
      <c r="AI1769" s="35"/>
      <c r="AJ1769" s="35"/>
      <c r="AK1769" s="35"/>
      <c r="AL1769" s="35"/>
      <c r="AM1769" s="35"/>
      <c r="AN1769" s="35"/>
      <c r="AO1769" s="35"/>
      <c r="AP1769" s="35"/>
      <c r="AQ1769" s="35"/>
      <c r="AR1769" s="35"/>
      <c r="AS1769" s="35"/>
      <c r="AT1769" s="35"/>
      <c r="AU1769" s="35"/>
      <c r="AV1769" s="35"/>
      <c r="AW1769" s="35"/>
      <c r="AX1769" s="35"/>
      <c r="AY1769" s="35"/>
      <c r="AZ1769" s="35"/>
      <c r="BA1769" s="35"/>
      <c r="BB1769" s="35"/>
      <c r="BC1769" s="35"/>
      <c r="BD1769" s="35"/>
      <c r="BE1769" s="35"/>
      <c r="BF1769" s="35"/>
      <c r="BG1769" s="35"/>
      <c r="BH1769" s="35"/>
      <c r="BI1769" s="35"/>
      <c r="BJ1769" s="35"/>
      <c r="BK1769" s="35"/>
      <c r="BL1769" s="35"/>
      <c r="BM1769" s="35"/>
      <c r="BN1769" s="35"/>
      <c r="BO1769" s="35"/>
      <c r="BP1769" s="35"/>
      <c r="BQ1769" s="35"/>
      <c r="BR1769" s="35"/>
      <c r="BS1769" s="35"/>
      <c r="BT1769" s="35"/>
      <c r="BU1769" s="35"/>
      <c r="BV1769" s="35"/>
      <c r="BW1769" s="35"/>
      <c r="BX1769" s="35"/>
      <c r="BY1769" s="35"/>
      <c r="BZ1769" s="35"/>
      <c r="CA1769" s="35"/>
      <c r="CB1769" s="35"/>
      <c r="CC1769" s="35"/>
      <c r="CD1769" s="35"/>
      <c r="CE1769" s="35"/>
      <c r="CF1769" s="35"/>
      <c r="CG1769" s="35"/>
      <c r="CH1769" s="35"/>
      <c r="CI1769" s="35"/>
      <c r="CJ1769" s="35"/>
      <c r="CK1769" s="35"/>
      <c r="CL1769" s="35"/>
      <c r="CM1769" s="35"/>
      <c r="CN1769" s="35"/>
      <c r="CO1769" s="35"/>
      <c r="CP1769" s="35"/>
      <c r="CQ1769" s="35"/>
      <c r="CR1769" s="35"/>
      <c r="CS1769" s="35"/>
      <c r="CT1769" s="35"/>
      <c r="CU1769" s="35"/>
      <c r="CV1769" s="35"/>
      <c r="CW1769" s="35"/>
      <c r="CX1769" s="35"/>
      <c r="CY1769" s="35"/>
      <c r="CZ1769" s="35"/>
      <c r="DA1769" s="35"/>
      <c r="DB1769" s="35"/>
      <c r="DC1769" s="35"/>
      <c r="DD1769" s="35"/>
      <c r="DE1769" s="35"/>
      <c r="DF1769" s="35"/>
      <c r="DG1769" s="35"/>
      <c r="DH1769" s="35"/>
      <c r="DI1769" s="35"/>
      <c r="DJ1769" s="35"/>
      <c r="DK1769" s="35"/>
      <c r="DL1769" s="35"/>
      <c r="DM1769" s="35"/>
    </row>
    <row r="1770" spans="1:117">
      <c r="A1770" s="9"/>
      <c r="B1770" s="9"/>
      <c r="C1770" s="42"/>
      <c r="D1770" s="79"/>
      <c r="E1770" s="80"/>
      <c r="F1770" s="80"/>
      <c r="G1770" s="80"/>
      <c r="H1770" s="80"/>
      <c r="I1770" s="80"/>
      <c r="J1770" s="80"/>
      <c r="K1770" s="80"/>
      <c r="L1770" s="80"/>
      <c r="M1770" s="80"/>
      <c r="N1770" s="80"/>
      <c r="O1770" s="80"/>
      <c r="P1770" s="80"/>
      <c r="Q1770" s="80"/>
      <c r="R1770" s="80"/>
      <c r="S1770" s="80"/>
      <c r="T1770" s="35"/>
      <c r="U1770" s="35"/>
      <c r="V1770" s="35"/>
      <c r="W1770" s="35"/>
      <c r="X1770" s="35"/>
      <c r="Y1770" s="35"/>
      <c r="Z1770" s="35"/>
      <c r="AA1770" s="35"/>
      <c r="AB1770" s="35"/>
      <c r="AC1770" s="35"/>
      <c r="AD1770" s="35"/>
      <c r="AE1770" s="35"/>
      <c r="AF1770" s="35"/>
      <c r="AG1770" s="35"/>
      <c r="AH1770" s="35"/>
      <c r="AI1770" s="35"/>
      <c r="AJ1770" s="35"/>
      <c r="AK1770" s="35"/>
      <c r="AL1770" s="35"/>
      <c r="AM1770" s="35"/>
      <c r="AN1770" s="35"/>
      <c r="AO1770" s="35"/>
      <c r="AP1770" s="35"/>
      <c r="AQ1770" s="35"/>
      <c r="AR1770" s="35"/>
      <c r="AS1770" s="35"/>
      <c r="AT1770" s="35"/>
      <c r="AU1770" s="35"/>
      <c r="AV1770" s="35"/>
      <c r="AW1770" s="35"/>
      <c r="AX1770" s="35"/>
      <c r="AY1770" s="35"/>
      <c r="AZ1770" s="35"/>
      <c r="BA1770" s="35"/>
      <c r="BB1770" s="35"/>
      <c r="BC1770" s="35"/>
      <c r="BD1770" s="35"/>
      <c r="BE1770" s="35"/>
      <c r="BF1770" s="35"/>
      <c r="BG1770" s="35"/>
      <c r="BH1770" s="35"/>
      <c r="BI1770" s="35"/>
      <c r="BJ1770" s="35"/>
      <c r="BK1770" s="35"/>
      <c r="BL1770" s="35"/>
      <c r="BM1770" s="35"/>
      <c r="BN1770" s="35"/>
      <c r="BO1770" s="35"/>
      <c r="BP1770" s="35"/>
      <c r="BQ1770" s="35"/>
      <c r="BR1770" s="35"/>
      <c r="BS1770" s="35"/>
      <c r="BT1770" s="35"/>
      <c r="BU1770" s="35"/>
      <c r="BV1770" s="35"/>
      <c r="BW1770" s="35"/>
      <c r="BX1770" s="35"/>
      <c r="BY1770" s="35"/>
      <c r="BZ1770" s="35"/>
      <c r="CA1770" s="35"/>
      <c r="CB1770" s="35"/>
      <c r="CC1770" s="35"/>
      <c r="CD1770" s="35"/>
      <c r="CE1770" s="35"/>
      <c r="CF1770" s="35"/>
      <c r="CG1770" s="35"/>
      <c r="CH1770" s="35"/>
      <c r="CI1770" s="35"/>
      <c r="CJ1770" s="35"/>
      <c r="CK1770" s="35"/>
      <c r="CL1770" s="35"/>
      <c r="CM1770" s="35"/>
      <c r="CN1770" s="35"/>
      <c r="CO1770" s="35"/>
      <c r="CP1770" s="35"/>
      <c r="CQ1770" s="35"/>
      <c r="CR1770" s="35"/>
      <c r="CS1770" s="35"/>
      <c r="CT1770" s="35"/>
      <c r="CU1770" s="35"/>
      <c r="CV1770" s="35"/>
      <c r="CW1770" s="35"/>
      <c r="CX1770" s="35"/>
      <c r="CY1770" s="35"/>
      <c r="CZ1770" s="35"/>
      <c r="DA1770" s="35"/>
      <c r="DB1770" s="35"/>
      <c r="DC1770" s="35"/>
      <c r="DD1770" s="35"/>
      <c r="DE1770" s="35"/>
      <c r="DF1770" s="35"/>
      <c r="DG1770" s="35"/>
      <c r="DH1770" s="35"/>
      <c r="DI1770" s="35"/>
      <c r="DJ1770" s="35"/>
      <c r="DK1770" s="35"/>
      <c r="DL1770" s="35"/>
      <c r="DM1770" s="35"/>
    </row>
    <row r="1771" spans="1:117">
      <c r="A1771" s="9"/>
      <c r="B1771" s="9"/>
      <c r="C1771" s="42"/>
      <c r="D1771" s="79"/>
      <c r="E1771" s="80"/>
      <c r="F1771" s="80"/>
      <c r="G1771" s="80"/>
      <c r="H1771" s="80"/>
      <c r="I1771" s="80"/>
      <c r="J1771" s="80"/>
      <c r="K1771" s="80"/>
      <c r="L1771" s="80"/>
      <c r="M1771" s="80"/>
      <c r="N1771" s="80"/>
      <c r="O1771" s="80"/>
      <c r="P1771" s="80"/>
      <c r="Q1771" s="80"/>
      <c r="R1771" s="80"/>
      <c r="S1771" s="80"/>
      <c r="T1771" s="35"/>
      <c r="U1771" s="35"/>
      <c r="V1771" s="35"/>
      <c r="W1771" s="35"/>
      <c r="X1771" s="35"/>
      <c r="Y1771" s="35"/>
      <c r="Z1771" s="35"/>
      <c r="AA1771" s="35"/>
      <c r="AB1771" s="35"/>
      <c r="AC1771" s="35"/>
      <c r="AD1771" s="35"/>
      <c r="AE1771" s="35"/>
      <c r="AF1771" s="35"/>
      <c r="AG1771" s="35"/>
      <c r="AH1771" s="35"/>
      <c r="AI1771" s="35"/>
      <c r="AJ1771" s="35"/>
      <c r="AK1771" s="35"/>
      <c r="AL1771" s="35"/>
      <c r="AM1771" s="35"/>
      <c r="AN1771" s="35"/>
      <c r="AO1771" s="35"/>
      <c r="AP1771" s="35"/>
      <c r="AQ1771" s="35"/>
      <c r="AR1771" s="35"/>
      <c r="AS1771" s="35"/>
      <c r="AT1771" s="35"/>
      <c r="AU1771" s="35"/>
      <c r="AV1771" s="35"/>
      <c r="AW1771" s="35"/>
      <c r="AX1771" s="35"/>
      <c r="AY1771" s="35"/>
      <c r="AZ1771" s="35"/>
      <c r="BA1771" s="35"/>
      <c r="BB1771" s="35"/>
      <c r="BC1771" s="35"/>
      <c r="BD1771" s="35"/>
      <c r="BE1771" s="35"/>
      <c r="BF1771" s="35"/>
      <c r="BG1771" s="35"/>
      <c r="BH1771" s="35"/>
      <c r="BI1771" s="35"/>
      <c r="BJ1771" s="35"/>
      <c r="BK1771" s="35"/>
      <c r="BL1771" s="35"/>
      <c r="BM1771" s="35"/>
      <c r="BN1771" s="35"/>
      <c r="BO1771" s="35"/>
      <c r="BP1771" s="35"/>
      <c r="BQ1771" s="35"/>
      <c r="BR1771" s="35"/>
      <c r="BS1771" s="35"/>
      <c r="BT1771" s="35"/>
      <c r="BU1771" s="35"/>
      <c r="BV1771" s="35"/>
      <c r="BW1771" s="35"/>
      <c r="BX1771" s="35"/>
      <c r="BY1771" s="35"/>
      <c r="BZ1771" s="35"/>
      <c r="CA1771" s="35"/>
      <c r="CB1771" s="35"/>
      <c r="CC1771" s="35"/>
      <c r="CD1771" s="35"/>
      <c r="CE1771" s="35"/>
      <c r="CF1771" s="35"/>
      <c r="CG1771" s="35"/>
      <c r="CH1771" s="35"/>
      <c r="CI1771" s="35"/>
      <c r="CJ1771" s="35"/>
      <c r="CK1771" s="35"/>
      <c r="CL1771" s="35"/>
      <c r="CM1771" s="35"/>
      <c r="CN1771" s="35"/>
      <c r="CO1771" s="35"/>
      <c r="CP1771" s="35"/>
      <c r="CQ1771" s="35"/>
      <c r="CR1771" s="35"/>
      <c r="CS1771" s="35"/>
      <c r="CT1771" s="35"/>
      <c r="CU1771" s="35"/>
      <c r="CV1771" s="35"/>
      <c r="CW1771" s="35"/>
      <c r="CX1771" s="35"/>
      <c r="CY1771" s="35"/>
      <c r="CZ1771" s="35"/>
      <c r="DA1771" s="35"/>
      <c r="DB1771" s="35"/>
      <c r="DC1771" s="35"/>
      <c r="DD1771" s="35"/>
      <c r="DE1771" s="35"/>
      <c r="DF1771" s="35"/>
      <c r="DG1771" s="35"/>
      <c r="DH1771" s="35"/>
      <c r="DI1771" s="35"/>
      <c r="DJ1771" s="35"/>
      <c r="DK1771" s="35"/>
      <c r="DL1771" s="35"/>
      <c r="DM1771" s="35"/>
    </row>
    <row r="1772" spans="1:117">
      <c r="A1772" s="9"/>
      <c r="B1772" s="9"/>
      <c r="C1772" s="42"/>
      <c r="D1772" s="79"/>
      <c r="E1772" s="80"/>
      <c r="F1772" s="80"/>
      <c r="G1772" s="80"/>
      <c r="H1772" s="80"/>
      <c r="I1772" s="80"/>
      <c r="J1772" s="80"/>
      <c r="K1772" s="80"/>
      <c r="L1772" s="80"/>
      <c r="M1772" s="80"/>
      <c r="N1772" s="80"/>
      <c r="O1772" s="80"/>
      <c r="P1772" s="80"/>
      <c r="Q1772" s="80"/>
      <c r="R1772" s="80"/>
      <c r="S1772" s="80"/>
      <c r="T1772" s="35"/>
      <c r="U1772" s="35"/>
      <c r="V1772" s="35"/>
      <c r="W1772" s="35"/>
      <c r="X1772" s="35"/>
      <c r="Y1772" s="35"/>
      <c r="Z1772" s="35"/>
      <c r="AA1772" s="35"/>
      <c r="AB1772" s="35"/>
      <c r="AC1772" s="35"/>
      <c r="AD1772" s="35"/>
      <c r="AE1772" s="35"/>
      <c r="AF1772" s="35"/>
      <c r="AG1772" s="35"/>
      <c r="AH1772" s="35"/>
      <c r="AI1772" s="35"/>
      <c r="AJ1772" s="35"/>
      <c r="AK1772" s="35"/>
      <c r="AL1772" s="35"/>
      <c r="AM1772" s="35"/>
      <c r="AN1772" s="35"/>
      <c r="AO1772" s="35"/>
      <c r="AP1772" s="35"/>
      <c r="AQ1772" s="35"/>
      <c r="AR1772" s="35"/>
      <c r="AS1772" s="35"/>
      <c r="AT1772" s="35"/>
      <c r="AU1772" s="35"/>
      <c r="AV1772" s="35"/>
      <c r="AW1772" s="35"/>
      <c r="AX1772" s="35"/>
      <c r="AY1772" s="35"/>
      <c r="AZ1772" s="35"/>
      <c r="BA1772" s="35"/>
      <c r="BB1772" s="35"/>
      <c r="BC1772" s="35"/>
      <c r="BD1772" s="35"/>
      <c r="BE1772" s="35"/>
      <c r="BF1772" s="35"/>
      <c r="BG1772" s="35"/>
      <c r="BH1772" s="35"/>
      <c r="BI1772" s="35"/>
      <c r="BJ1772" s="35"/>
      <c r="BK1772" s="35"/>
      <c r="BL1772" s="35"/>
      <c r="BM1772" s="35"/>
      <c r="BN1772" s="35"/>
      <c r="BO1772" s="35"/>
      <c r="BP1772" s="35"/>
      <c r="BQ1772" s="35"/>
      <c r="BR1772" s="35"/>
      <c r="BS1772" s="35"/>
      <c r="BT1772" s="35"/>
      <c r="BU1772" s="35"/>
      <c r="BV1772" s="35"/>
      <c r="BW1772" s="35"/>
      <c r="BX1772" s="35"/>
      <c r="BY1772" s="35"/>
      <c r="BZ1772" s="35"/>
      <c r="CA1772" s="35"/>
      <c r="CB1772" s="35"/>
      <c r="CC1772" s="35"/>
      <c r="CD1772" s="35"/>
      <c r="CE1772" s="35"/>
      <c r="CF1772" s="35"/>
      <c r="CG1772" s="35"/>
      <c r="CH1772" s="35"/>
      <c r="CI1772" s="35"/>
      <c r="CJ1772" s="35"/>
      <c r="CK1772" s="35"/>
      <c r="CL1772" s="35"/>
      <c r="CM1772" s="35"/>
      <c r="CN1772" s="35"/>
      <c r="CO1772" s="35"/>
      <c r="CP1772" s="35"/>
      <c r="CQ1772" s="35"/>
      <c r="CR1772" s="35"/>
      <c r="CS1772" s="35"/>
      <c r="CT1772" s="35"/>
      <c r="CU1772" s="35"/>
      <c r="CV1772" s="35"/>
      <c r="CW1772" s="35"/>
      <c r="CX1772" s="35"/>
      <c r="CY1772" s="35"/>
      <c r="CZ1772" s="35"/>
      <c r="DA1772" s="35"/>
      <c r="DB1772" s="35"/>
      <c r="DC1772" s="35"/>
      <c r="DD1772" s="35"/>
      <c r="DE1772" s="35"/>
      <c r="DF1772" s="35"/>
      <c r="DG1772" s="35"/>
      <c r="DH1772" s="35"/>
      <c r="DI1772" s="35"/>
      <c r="DJ1772" s="35"/>
      <c r="DK1772" s="35"/>
      <c r="DL1772" s="35"/>
      <c r="DM1772" s="35"/>
    </row>
    <row r="1773" spans="1:117">
      <c r="A1773" s="9"/>
      <c r="B1773" s="9"/>
      <c r="C1773" s="42"/>
      <c r="D1773" s="79"/>
      <c r="E1773" s="80"/>
      <c r="F1773" s="80"/>
      <c r="G1773" s="80"/>
      <c r="H1773" s="80"/>
      <c r="I1773" s="80"/>
      <c r="J1773" s="80"/>
      <c r="K1773" s="80"/>
      <c r="L1773" s="80"/>
      <c r="M1773" s="80"/>
      <c r="N1773" s="80"/>
      <c r="O1773" s="80"/>
      <c r="P1773" s="80"/>
      <c r="Q1773" s="80"/>
      <c r="R1773" s="80"/>
      <c r="S1773" s="80"/>
      <c r="T1773" s="35"/>
      <c r="U1773" s="35"/>
      <c r="V1773" s="35"/>
      <c r="W1773" s="35"/>
      <c r="X1773" s="35"/>
      <c r="Y1773" s="35"/>
      <c r="Z1773" s="35"/>
      <c r="AA1773" s="35"/>
      <c r="AB1773" s="35"/>
      <c r="AC1773" s="35"/>
      <c r="AD1773" s="35"/>
      <c r="AE1773" s="35"/>
      <c r="AF1773" s="35"/>
      <c r="AG1773" s="35"/>
      <c r="AH1773" s="35"/>
      <c r="AI1773" s="35"/>
      <c r="AJ1773" s="35"/>
      <c r="AK1773" s="35"/>
      <c r="AL1773" s="35"/>
      <c r="AM1773" s="35"/>
      <c r="AN1773" s="35"/>
      <c r="AO1773" s="35"/>
      <c r="AP1773" s="35"/>
      <c r="AQ1773" s="35"/>
      <c r="AR1773" s="35"/>
      <c r="AS1773" s="35"/>
      <c r="AT1773" s="35"/>
      <c r="AU1773" s="35"/>
      <c r="AV1773" s="35"/>
      <c r="AW1773" s="35"/>
      <c r="AX1773" s="35"/>
      <c r="AY1773" s="35"/>
      <c r="AZ1773" s="35"/>
      <c r="BA1773" s="35"/>
      <c r="BB1773" s="35"/>
      <c r="BC1773" s="35"/>
      <c r="BD1773" s="35"/>
      <c r="BE1773" s="35"/>
      <c r="BF1773" s="35"/>
      <c r="BG1773" s="35"/>
      <c r="BH1773" s="35"/>
      <c r="BI1773" s="35"/>
      <c r="BJ1773" s="35"/>
      <c r="BK1773" s="35"/>
      <c r="BL1773" s="35"/>
      <c r="BM1773" s="35"/>
      <c r="BN1773" s="35"/>
      <c r="BO1773" s="35"/>
      <c r="BP1773" s="35"/>
      <c r="BQ1773" s="35"/>
      <c r="BR1773" s="35"/>
      <c r="BS1773" s="35"/>
      <c r="BT1773" s="35"/>
      <c r="BU1773" s="35"/>
      <c r="BV1773" s="35"/>
      <c r="BW1773" s="35"/>
      <c r="BX1773" s="35"/>
      <c r="BY1773" s="35"/>
      <c r="BZ1773" s="35"/>
      <c r="CA1773" s="35"/>
      <c r="CB1773" s="35"/>
      <c r="CC1773" s="35"/>
      <c r="CD1773" s="35"/>
      <c r="CE1773" s="35"/>
      <c r="CF1773" s="35"/>
      <c r="CG1773" s="35"/>
      <c r="CH1773" s="35"/>
      <c r="CI1773" s="35"/>
      <c r="CJ1773" s="35"/>
      <c r="CK1773" s="35"/>
      <c r="CL1773" s="35"/>
      <c r="CM1773" s="35"/>
      <c r="CN1773" s="35"/>
      <c r="CO1773" s="35"/>
      <c r="CP1773" s="35"/>
      <c r="CQ1773" s="35"/>
      <c r="CR1773" s="35"/>
      <c r="CS1773" s="35"/>
      <c r="CT1773" s="35"/>
      <c r="CU1773" s="35"/>
      <c r="CV1773" s="35"/>
      <c r="CW1773" s="35"/>
      <c r="CX1773" s="35"/>
      <c r="CY1773" s="35"/>
      <c r="CZ1773" s="35"/>
      <c r="DA1773" s="35"/>
      <c r="DB1773" s="35"/>
      <c r="DC1773" s="35"/>
      <c r="DD1773" s="35"/>
      <c r="DE1773" s="35"/>
      <c r="DF1773" s="35"/>
      <c r="DG1773" s="35"/>
      <c r="DH1773" s="35"/>
      <c r="DI1773" s="35"/>
      <c r="DJ1773" s="35"/>
      <c r="DK1773" s="35"/>
      <c r="DL1773" s="35"/>
      <c r="DM1773" s="35"/>
    </row>
    <row r="1774" spans="1:117">
      <c r="A1774" s="9"/>
      <c r="B1774" s="9"/>
      <c r="C1774" s="42"/>
      <c r="D1774" s="79"/>
      <c r="E1774" s="80"/>
      <c r="F1774" s="80"/>
      <c r="G1774" s="80"/>
      <c r="H1774" s="80"/>
      <c r="I1774" s="80"/>
      <c r="J1774" s="80"/>
      <c r="K1774" s="80"/>
      <c r="L1774" s="80"/>
      <c r="M1774" s="80"/>
      <c r="N1774" s="80"/>
      <c r="O1774" s="80"/>
      <c r="P1774" s="80"/>
      <c r="Q1774" s="80"/>
      <c r="R1774" s="80"/>
      <c r="S1774" s="80"/>
      <c r="T1774" s="35"/>
      <c r="U1774" s="35"/>
      <c r="V1774" s="35"/>
      <c r="W1774" s="35"/>
      <c r="X1774" s="35"/>
      <c r="Y1774" s="35"/>
      <c r="Z1774" s="35"/>
      <c r="AA1774" s="35"/>
      <c r="AB1774" s="35"/>
      <c r="AC1774" s="35"/>
      <c r="AD1774" s="35"/>
      <c r="AE1774" s="35"/>
      <c r="AF1774" s="35"/>
      <c r="AG1774" s="35"/>
      <c r="AH1774" s="35"/>
      <c r="AI1774" s="35"/>
      <c r="AJ1774" s="35"/>
      <c r="AK1774" s="35"/>
      <c r="AL1774" s="35"/>
      <c r="AM1774" s="35"/>
      <c r="AN1774" s="35"/>
      <c r="AO1774" s="35"/>
      <c r="AP1774" s="35"/>
      <c r="AQ1774" s="35"/>
      <c r="AR1774" s="35"/>
      <c r="AS1774" s="35"/>
      <c r="AT1774" s="35"/>
      <c r="AU1774" s="35"/>
      <c r="AV1774" s="35"/>
      <c r="AW1774" s="35"/>
      <c r="AX1774" s="35"/>
      <c r="AY1774" s="35"/>
      <c r="AZ1774" s="35"/>
      <c r="BA1774" s="35"/>
      <c r="BB1774" s="35"/>
      <c r="BC1774" s="35"/>
      <c r="BD1774" s="35"/>
      <c r="BE1774" s="35"/>
      <c r="BF1774" s="35"/>
      <c r="BG1774" s="35"/>
      <c r="BH1774" s="35"/>
      <c r="BI1774" s="35"/>
      <c r="BJ1774" s="35"/>
      <c r="BK1774" s="35"/>
      <c r="BL1774" s="35"/>
      <c r="BM1774" s="35"/>
      <c r="BN1774" s="35"/>
      <c r="BO1774" s="35"/>
      <c r="BP1774" s="35"/>
      <c r="BQ1774" s="35"/>
      <c r="BR1774" s="35"/>
      <c r="BS1774" s="35"/>
      <c r="BT1774" s="35"/>
      <c r="BU1774" s="35"/>
      <c r="BV1774" s="35"/>
      <c r="BW1774" s="35"/>
      <c r="BX1774" s="35"/>
      <c r="BY1774" s="35"/>
      <c r="BZ1774" s="35"/>
      <c r="CA1774" s="35"/>
      <c r="CB1774" s="35"/>
      <c r="CC1774" s="35"/>
      <c r="CD1774" s="35"/>
      <c r="CE1774" s="35"/>
      <c r="CF1774" s="35"/>
      <c r="CG1774" s="35"/>
      <c r="CH1774" s="35"/>
      <c r="CI1774" s="35"/>
      <c r="CJ1774" s="35"/>
      <c r="CK1774" s="35"/>
      <c r="CL1774" s="35"/>
      <c r="CM1774" s="35"/>
      <c r="CN1774" s="35"/>
      <c r="CO1774" s="35"/>
      <c r="CP1774" s="35"/>
      <c r="CQ1774" s="35"/>
      <c r="CR1774" s="35"/>
      <c r="CS1774" s="35"/>
      <c r="CT1774" s="35"/>
      <c r="CU1774" s="35"/>
      <c r="CV1774" s="35"/>
      <c r="CW1774" s="35"/>
      <c r="CX1774" s="35"/>
      <c r="CY1774" s="35"/>
      <c r="CZ1774" s="35"/>
      <c r="DA1774" s="35"/>
      <c r="DB1774" s="35"/>
      <c r="DC1774" s="35"/>
      <c r="DD1774" s="35"/>
      <c r="DE1774" s="35"/>
      <c r="DF1774" s="35"/>
      <c r="DG1774" s="35"/>
      <c r="DH1774" s="35"/>
      <c r="DI1774" s="35"/>
      <c r="DJ1774" s="35"/>
      <c r="DK1774" s="35"/>
      <c r="DL1774" s="35"/>
      <c r="DM1774" s="35"/>
    </row>
    <row r="1775" spans="1:117">
      <c r="A1775" s="9"/>
      <c r="B1775" s="9"/>
      <c r="C1775" s="42"/>
      <c r="D1775" s="79"/>
      <c r="E1775" s="80"/>
      <c r="F1775" s="80"/>
      <c r="G1775" s="80"/>
      <c r="H1775" s="80"/>
      <c r="I1775" s="80"/>
      <c r="J1775" s="80"/>
      <c r="K1775" s="80"/>
      <c r="L1775" s="80"/>
      <c r="M1775" s="80"/>
      <c r="N1775" s="80"/>
      <c r="O1775" s="80"/>
      <c r="P1775" s="80"/>
      <c r="Q1775" s="80"/>
      <c r="R1775" s="80"/>
      <c r="S1775" s="80"/>
      <c r="T1775" s="35"/>
      <c r="U1775" s="35"/>
      <c r="V1775" s="35"/>
      <c r="W1775" s="35"/>
      <c r="X1775" s="35"/>
      <c r="Y1775" s="35"/>
      <c r="Z1775" s="35"/>
      <c r="AA1775" s="35"/>
      <c r="AB1775" s="35"/>
      <c r="AC1775" s="35"/>
      <c r="AD1775" s="35"/>
      <c r="AE1775" s="35"/>
      <c r="AF1775" s="35"/>
      <c r="AG1775" s="35"/>
      <c r="AH1775" s="35"/>
      <c r="AI1775" s="35"/>
      <c r="AJ1775" s="35"/>
      <c r="AK1775" s="35"/>
      <c r="AL1775" s="35"/>
      <c r="AM1775" s="35"/>
      <c r="AN1775" s="35"/>
      <c r="AO1775" s="35"/>
      <c r="AP1775" s="35"/>
      <c r="AQ1775" s="35"/>
      <c r="AR1775" s="35"/>
      <c r="AS1775" s="35"/>
      <c r="AT1775" s="35"/>
      <c r="AU1775" s="35"/>
      <c r="AV1775" s="35"/>
      <c r="AW1775" s="35"/>
      <c r="AX1775" s="35"/>
      <c r="AY1775" s="35"/>
      <c r="AZ1775" s="35"/>
      <c r="BA1775" s="35"/>
      <c r="BB1775" s="35"/>
      <c r="BC1775" s="35"/>
      <c r="BD1775" s="35"/>
      <c r="BE1775" s="35"/>
      <c r="BF1775" s="35"/>
      <c r="BG1775" s="35"/>
      <c r="BH1775" s="35"/>
      <c r="BI1775" s="35"/>
      <c r="BJ1775" s="35"/>
      <c r="BK1775" s="35"/>
      <c r="BL1775" s="35"/>
      <c r="BM1775" s="35"/>
      <c r="BN1775" s="35"/>
      <c r="BO1775" s="35"/>
      <c r="BP1775" s="35"/>
      <c r="BQ1775" s="35"/>
      <c r="BR1775" s="35"/>
      <c r="BS1775" s="35"/>
      <c r="BT1775" s="35"/>
      <c r="BU1775" s="35"/>
      <c r="BV1775" s="35"/>
      <c r="BW1775" s="35"/>
      <c r="BX1775" s="35"/>
      <c r="BY1775" s="35"/>
      <c r="BZ1775" s="35"/>
      <c r="CA1775" s="35"/>
      <c r="CB1775" s="35"/>
      <c r="CC1775" s="35"/>
      <c r="CD1775" s="35"/>
      <c r="CE1775" s="35"/>
      <c r="CF1775" s="35"/>
      <c r="CG1775" s="35"/>
      <c r="CH1775" s="35"/>
      <c r="CI1775" s="35"/>
      <c r="CJ1775" s="35"/>
      <c r="CK1775" s="35"/>
      <c r="CL1775" s="35"/>
      <c r="CM1775" s="35"/>
      <c r="CN1775" s="35"/>
      <c r="CO1775" s="35"/>
      <c r="CP1775" s="35"/>
      <c r="CQ1775" s="35"/>
      <c r="CR1775" s="35"/>
      <c r="CS1775" s="35"/>
      <c r="CT1775" s="35"/>
      <c r="CU1775" s="35"/>
      <c r="CV1775" s="35"/>
      <c r="CW1775" s="35"/>
      <c r="CX1775" s="35"/>
      <c r="CY1775" s="35"/>
      <c r="CZ1775" s="35"/>
      <c r="DA1775" s="35"/>
      <c r="DB1775" s="35"/>
      <c r="DC1775" s="35"/>
      <c r="DD1775" s="35"/>
      <c r="DE1775" s="35"/>
      <c r="DF1775" s="35"/>
      <c r="DG1775" s="35"/>
      <c r="DH1775" s="35"/>
      <c r="DI1775" s="35"/>
      <c r="DJ1775" s="35"/>
      <c r="DK1775" s="35"/>
      <c r="DL1775" s="35"/>
      <c r="DM1775" s="35"/>
    </row>
    <row r="1776" spans="1:117">
      <c r="A1776" s="9"/>
      <c r="B1776" s="9"/>
      <c r="C1776" s="42"/>
      <c r="D1776" s="79"/>
      <c r="E1776" s="80"/>
      <c r="F1776" s="80"/>
      <c r="G1776" s="80"/>
      <c r="H1776" s="80"/>
      <c r="I1776" s="80"/>
      <c r="J1776" s="80"/>
      <c r="K1776" s="80"/>
      <c r="L1776" s="80"/>
      <c r="M1776" s="80"/>
      <c r="N1776" s="80"/>
      <c r="O1776" s="80"/>
      <c r="P1776" s="80"/>
      <c r="Q1776" s="80"/>
      <c r="R1776" s="80"/>
      <c r="S1776" s="80"/>
      <c r="T1776" s="35"/>
      <c r="U1776" s="35"/>
      <c r="V1776" s="35"/>
      <c r="W1776" s="35"/>
      <c r="X1776" s="35"/>
      <c r="Y1776" s="35"/>
      <c r="Z1776" s="35"/>
      <c r="AA1776" s="35"/>
      <c r="AB1776" s="35"/>
      <c r="AC1776" s="35"/>
      <c r="AD1776" s="35"/>
      <c r="AE1776" s="35"/>
      <c r="AF1776" s="35"/>
      <c r="AG1776" s="35"/>
      <c r="AH1776" s="35"/>
      <c r="AI1776" s="35"/>
      <c r="AJ1776" s="35"/>
      <c r="AK1776" s="35"/>
      <c r="AL1776" s="35"/>
      <c r="AM1776" s="35"/>
      <c r="AN1776" s="35"/>
      <c r="AO1776" s="35"/>
      <c r="AP1776" s="35"/>
      <c r="AQ1776" s="35"/>
      <c r="AR1776" s="35"/>
      <c r="AS1776" s="35"/>
      <c r="AT1776" s="35"/>
      <c r="AU1776" s="35"/>
      <c r="AV1776" s="35"/>
      <c r="AW1776" s="35"/>
      <c r="AX1776" s="35"/>
      <c r="AY1776" s="35"/>
      <c r="AZ1776" s="35"/>
      <c r="BA1776" s="35"/>
      <c r="BB1776" s="35"/>
      <c r="BC1776" s="35"/>
      <c r="BD1776" s="35"/>
      <c r="BE1776" s="35"/>
      <c r="BF1776" s="35"/>
      <c r="BG1776" s="35"/>
      <c r="BH1776" s="35"/>
      <c r="BI1776" s="35"/>
      <c r="BJ1776" s="35"/>
      <c r="BK1776" s="35"/>
      <c r="BL1776" s="35"/>
      <c r="BM1776" s="35"/>
      <c r="BN1776" s="35"/>
      <c r="BO1776" s="35"/>
      <c r="BP1776" s="35"/>
      <c r="BQ1776" s="35"/>
      <c r="BR1776" s="35"/>
      <c r="BS1776" s="35"/>
      <c r="BT1776" s="35"/>
      <c r="BU1776" s="35"/>
      <c r="BV1776" s="35"/>
      <c r="BW1776" s="35"/>
      <c r="BX1776" s="35"/>
      <c r="BY1776" s="35"/>
      <c r="BZ1776" s="35"/>
      <c r="CA1776" s="35"/>
      <c r="CB1776" s="35"/>
      <c r="CC1776" s="35"/>
      <c r="CD1776" s="35"/>
      <c r="CE1776" s="35"/>
      <c r="CF1776" s="35"/>
      <c r="CG1776" s="35"/>
      <c r="CH1776" s="35"/>
      <c r="CI1776" s="35"/>
      <c r="CJ1776" s="35"/>
      <c r="CK1776" s="35"/>
      <c r="CL1776" s="35"/>
      <c r="CM1776" s="35"/>
      <c r="CN1776" s="35"/>
      <c r="CO1776" s="35"/>
      <c r="CP1776" s="35"/>
      <c r="CQ1776" s="35"/>
      <c r="CR1776" s="35"/>
      <c r="CS1776" s="35"/>
      <c r="CT1776" s="35"/>
      <c r="CU1776" s="35"/>
      <c r="CV1776" s="35"/>
      <c r="CW1776" s="35"/>
      <c r="CX1776" s="35"/>
      <c r="CY1776" s="35"/>
      <c r="CZ1776" s="35"/>
      <c r="DA1776" s="35"/>
      <c r="DB1776" s="35"/>
      <c r="DC1776" s="35"/>
      <c r="DD1776" s="35"/>
      <c r="DE1776" s="35"/>
      <c r="DF1776" s="35"/>
      <c r="DG1776" s="35"/>
      <c r="DH1776" s="35"/>
      <c r="DI1776" s="35"/>
      <c r="DJ1776" s="35"/>
      <c r="DK1776" s="35"/>
      <c r="DL1776" s="35"/>
      <c r="DM1776" s="35"/>
    </row>
    <row r="1777" spans="1:117">
      <c r="A1777" s="9"/>
      <c r="B1777" s="9"/>
      <c r="C1777" s="42"/>
      <c r="D1777" s="79"/>
      <c r="E1777" s="80"/>
      <c r="F1777" s="80"/>
      <c r="G1777" s="80"/>
      <c r="H1777" s="80"/>
      <c r="I1777" s="80"/>
      <c r="J1777" s="80"/>
      <c r="K1777" s="80"/>
      <c r="L1777" s="80"/>
      <c r="M1777" s="80"/>
      <c r="N1777" s="80"/>
      <c r="O1777" s="80"/>
      <c r="P1777" s="80"/>
      <c r="Q1777" s="80"/>
      <c r="R1777" s="80"/>
      <c r="S1777" s="80"/>
      <c r="T1777" s="35"/>
      <c r="U1777" s="35"/>
      <c r="V1777" s="35"/>
      <c r="W1777" s="35"/>
      <c r="X1777" s="35"/>
      <c r="Y1777" s="35"/>
      <c r="Z1777" s="35"/>
      <c r="AA1777" s="35"/>
      <c r="AB1777" s="35"/>
      <c r="AC1777" s="35"/>
      <c r="AD1777" s="35"/>
      <c r="AE1777" s="35"/>
      <c r="AF1777" s="35"/>
      <c r="AG1777" s="35"/>
      <c r="AH1777" s="35"/>
      <c r="AI1777" s="35"/>
      <c r="AJ1777" s="35"/>
      <c r="AK1777" s="35"/>
      <c r="AL1777" s="35"/>
      <c r="AM1777" s="35"/>
      <c r="AN1777" s="35"/>
      <c r="AO1777" s="35"/>
      <c r="AP1777" s="35"/>
      <c r="AQ1777" s="35"/>
      <c r="AR1777" s="35"/>
      <c r="AS1777" s="35"/>
      <c r="AT1777" s="35"/>
      <c r="AU1777" s="35"/>
      <c r="AV1777" s="35"/>
      <c r="AW1777" s="35"/>
      <c r="AX1777" s="35"/>
      <c r="AY1777" s="35"/>
      <c r="AZ1777" s="35"/>
      <c r="BA1777" s="35"/>
      <c r="BB1777" s="35"/>
      <c r="BC1777" s="35"/>
      <c r="BD1777" s="35"/>
      <c r="BE1777" s="35"/>
      <c r="BF1777" s="35"/>
      <c r="BG1777" s="35"/>
      <c r="BH1777" s="35"/>
      <c r="BI1777" s="35"/>
      <c r="BJ1777" s="35"/>
      <c r="BK1777" s="35"/>
      <c r="BL1777" s="35"/>
      <c r="BM1777" s="35"/>
      <c r="BN1777" s="35"/>
      <c r="BO1777" s="35"/>
      <c r="BP1777" s="35"/>
      <c r="BQ1777" s="35"/>
      <c r="BR1777" s="35"/>
      <c r="BS1777" s="35"/>
      <c r="BT1777" s="35"/>
      <c r="BU1777" s="35"/>
      <c r="BV1777" s="35"/>
      <c r="BW1777" s="35"/>
      <c r="BX1777" s="35"/>
      <c r="BY1777" s="35"/>
      <c r="BZ1777" s="35"/>
      <c r="CA1777" s="35"/>
      <c r="CB1777" s="35"/>
      <c r="CC1777" s="35"/>
      <c r="CD1777" s="35"/>
      <c r="CE1777" s="35"/>
      <c r="CF1777" s="35"/>
      <c r="CG1777" s="35"/>
      <c r="CH1777" s="35"/>
      <c r="CI1777" s="35"/>
      <c r="CJ1777" s="35"/>
      <c r="CK1777" s="35"/>
      <c r="CL1777" s="35"/>
      <c r="CM1777" s="35"/>
      <c r="CN1777" s="35"/>
      <c r="CO1777" s="35"/>
      <c r="CP1777" s="35"/>
      <c r="CQ1777" s="35"/>
      <c r="CR1777" s="35"/>
      <c r="CS1777" s="35"/>
      <c r="CT1777" s="35"/>
      <c r="CU1777" s="35"/>
      <c r="CV1777" s="35"/>
      <c r="CW1777" s="35"/>
      <c r="CX1777" s="35"/>
      <c r="CY1777" s="35"/>
      <c r="CZ1777" s="35"/>
      <c r="DA1777" s="35"/>
      <c r="DB1777" s="35"/>
      <c r="DC1777" s="35"/>
      <c r="DD1777" s="35"/>
      <c r="DE1777" s="35"/>
      <c r="DF1777" s="35"/>
      <c r="DG1777" s="35"/>
      <c r="DH1777" s="35"/>
      <c r="DI1777" s="35"/>
      <c r="DJ1777" s="35"/>
      <c r="DK1777" s="35"/>
      <c r="DL1777" s="35"/>
      <c r="DM1777" s="35"/>
    </row>
    <row r="1778" spans="1:117">
      <c r="A1778" s="9"/>
      <c r="B1778" s="9"/>
      <c r="C1778" s="42"/>
      <c r="D1778" s="79"/>
      <c r="E1778" s="80"/>
      <c r="F1778" s="80"/>
      <c r="G1778" s="80"/>
      <c r="H1778" s="80"/>
      <c r="I1778" s="80"/>
      <c r="J1778" s="80"/>
      <c r="K1778" s="80"/>
      <c r="L1778" s="80"/>
      <c r="M1778" s="80"/>
      <c r="N1778" s="80"/>
      <c r="O1778" s="80"/>
      <c r="P1778" s="80"/>
      <c r="Q1778" s="80"/>
      <c r="R1778" s="80"/>
      <c r="S1778" s="80"/>
      <c r="T1778" s="35"/>
      <c r="U1778" s="35"/>
      <c r="V1778" s="35"/>
      <c r="W1778" s="35"/>
      <c r="X1778" s="35"/>
      <c r="Y1778" s="35"/>
      <c r="Z1778" s="35"/>
      <c r="AA1778" s="35"/>
      <c r="AB1778" s="35"/>
      <c r="AC1778" s="35"/>
      <c r="AD1778" s="35"/>
      <c r="AE1778" s="35"/>
      <c r="AF1778" s="35"/>
      <c r="AG1778" s="35"/>
      <c r="AH1778" s="35"/>
      <c r="AI1778" s="35"/>
      <c r="AJ1778" s="35"/>
      <c r="AK1778" s="35"/>
      <c r="AL1778" s="35"/>
      <c r="AM1778" s="35"/>
      <c r="AN1778" s="35"/>
      <c r="AO1778" s="35"/>
      <c r="AP1778" s="35"/>
      <c r="AQ1778" s="35"/>
      <c r="AR1778" s="35"/>
      <c r="AS1778" s="35"/>
      <c r="AT1778" s="35"/>
      <c r="AU1778" s="35"/>
      <c r="AV1778" s="35"/>
      <c r="AW1778" s="35"/>
      <c r="AX1778" s="35"/>
      <c r="AY1778" s="35"/>
      <c r="AZ1778" s="35"/>
      <c r="BA1778" s="35"/>
      <c r="BB1778" s="35"/>
      <c r="BC1778" s="35"/>
      <c r="BD1778" s="35"/>
      <c r="BE1778" s="35"/>
      <c r="BF1778" s="35"/>
      <c r="BG1778" s="35"/>
      <c r="BH1778" s="35"/>
      <c r="BI1778" s="35"/>
      <c r="BJ1778" s="35"/>
      <c r="BK1778" s="35"/>
      <c r="BL1778" s="35"/>
      <c r="BM1778" s="35"/>
      <c r="BN1778" s="35"/>
      <c r="BO1778" s="35"/>
      <c r="BP1778" s="35"/>
      <c r="BQ1778" s="35"/>
      <c r="BR1778" s="35"/>
      <c r="BS1778" s="35"/>
      <c r="BT1778" s="35"/>
      <c r="BU1778" s="35"/>
      <c r="BV1778" s="35"/>
      <c r="BW1778" s="35"/>
      <c r="BX1778" s="35"/>
      <c r="BY1778" s="35"/>
      <c r="BZ1778" s="35"/>
      <c r="CA1778" s="35"/>
      <c r="CB1778" s="35"/>
      <c r="CC1778" s="35"/>
      <c r="CD1778" s="35"/>
      <c r="CE1778" s="35"/>
      <c r="CF1778" s="35"/>
      <c r="CG1778" s="35"/>
      <c r="CH1778" s="35"/>
      <c r="CI1778" s="35"/>
      <c r="CJ1778" s="35"/>
      <c r="CK1778" s="35"/>
      <c r="CL1778" s="35"/>
      <c r="CM1778" s="35"/>
      <c r="CN1778" s="35"/>
      <c r="CO1778" s="35"/>
      <c r="CP1778" s="35"/>
      <c r="CQ1778" s="35"/>
      <c r="CR1778" s="35"/>
      <c r="CS1778" s="35"/>
      <c r="CT1778" s="35"/>
      <c r="CU1778" s="35"/>
      <c r="CV1778" s="35"/>
      <c r="CW1778" s="35"/>
      <c r="CX1778" s="35"/>
      <c r="CY1778" s="35"/>
      <c r="CZ1778" s="35"/>
      <c r="DA1778" s="35"/>
      <c r="DB1778" s="35"/>
      <c r="DC1778" s="35"/>
      <c r="DD1778" s="35"/>
      <c r="DE1778" s="35"/>
      <c r="DF1778" s="35"/>
      <c r="DG1778" s="35"/>
      <c r="DH1778" s="35"/>
      <c r="DI1778" s="35"/>
      <c r="DJ1778" s="35"/>
      <c r="DK1778" s="35"/>
      <c r="DL1778" s="35"/>
      <c r="DM1778" s="35"/>
    </row>
    <row r="1779" spans="1:117">
      <c r="A1779" s="9"/>
      <c r="B1779" s="9"/>
      <c r="C1779" s="42"/>
      <c r="D1779" s="79"/>
      <c r="E1779" s="80"/>
      <c r="F1779" s="80"/>
      <c r="G1779" s="80"/>
      <c r="H1779" s="80"/>
      <c r="I1779" s="80"/>
      <c r="J1779" s="80"/>
      <c r="K1779" s="80"/>
      <c r="L1779" s="80"/>
      <c r="M1779" s="80"/>
      <c r="N1779" s="80"/>
      <c r="O1779" s="80"/>
      <c r="P1779" s="80"/>
      <c r="Q1779" s="80"/>
      <c r="R1779" s="80"/>
      <c r="S1779" s="80"/>
      <c r="T1779" s="35"/>
      <c r="U1779" s="35"/>
      <c r="V1779" s="35"/>
      <c r="W1779" s="35"/>
      <c r="X1779" s="35"/>
      <c r="Y1779" s="35"/>
      <c r="Z1779" s="35"/>
      <c r="AA1779" s="35"/>
      <c r="AB1779" s="35"/>
      <c r="AC1779" s="35"/>
      <c r="AD1779" s="35"/>
      <c r="AE1779" s="35"/>
      <c r="AF1779" s="35"/>
      <c r="AG1779" s="35"/>
      <c r="AH1779" s="35"/>
      <c r="AI1779" s="35"/>
      <c r="AJ1779" s="35"/>
      <c r="AK1779" s="35"/>
      <c r="AL1779" s="35"/>
      <c r="AM1779" s="35"/>
      <c r="AN1779" s="35"/>
      <c r="AO1779" s="35"/>
      <c r="AP1779" s="35"/>
      <c r="AQ1779" s="35"/>
      <c r="AR1779" s="35"/>
      <c r="AS1779" s="35"/>
      <c r="AT1779" s="35"/>
      <c r="AU1779" s="35"/>
      <c r="AV1779" s="35"/>
      <c r="AW1779" s="35"/>
      <c r="AX1779" s="35"/>
      <c r="AY1779" s="35"/>
      <c r="AZ1779" s="35"/>
      <c r="BA1779" s="35"/>
      <c r="BB1779" s="35"/>
      <c r="BC1779" s="35"/>
      <c r="BD1779" s="35"/>
      <c r="BE1779" s="35"/>
      <c r="BF1779" s="35"/>
      <c r="BG1779" s="35"/>
      <c r="BH1779" s="35"/>
      <c r="BI1779" s="35"/>
      <c r="BJ1779" s="35"/>
      <c r="BK1779" s="35"/>
      <c r="BL1779" s="35"/>
      <c r="BM1779" s="35"/>
      <c r="BN1779" s="35"/>
      <c r="BO1779" s="35"/>
      <c r="BP1779" s="35"/>
      <c r="BQ1779" s="35"/>
      <c r="BR1779" s="35"/>
      <c r="BS1779" s="35"/>
      <c r="BT1779" s="35"/>
      <c r="BU1779" s="35"/>
      <c r="BV1779" s="35"/>
      <c r="BW1779" s="35"/>
      <c r="BX1779" s="35"/>
      <c r="BY1779" s="35"/>
      <c r="BZ1779" s="35"/>
      <c r="CA1779" s="35"/>
      <c r="CB1779" s="35"/>
      <c r="CC1779" s="35"/>
      <c r="CD1779" s="35"/>
      <c r="CE1779" s="35"/>
      <c r="CF1779" s="35"/>
      <c r="CG1779" s="35"/>
      <c r="CH1779" s="35"/>
      <c r="CI1779" s="35"/>
      <c r="CJ1779" s="35"/>
      <c r="CK1779" s="35"/>
      <c r="CL1779" s="35"/>
      <c r="CM1779" s="35"/>
      <c r="CN1779" s="35"/>
      <c r="CO1779" s="35"/>
      <c r="CP1779" s="35"/>
      <c r="CQ1779" s="35"/>
      <c r="CR1779" s="35"/>
      <c r="CS1779" s="35"/>
      <c r="CT1779" s="35"/>
      <c r="CU1779" s="35"/>
      <c r="CV1779" s="35"/>
      <c r="CW1779" s="35"/>
      <c r="CX1779" s="35"/>
      <c r="CY1779" s="35"/>
      <c r="CZ1779" s="35"/>
      <c r="DA1779" s="35"/>
      <c r="DB1779" s="35"/>
      <c r="DC1779" s="35"/>
      <c r="DD1779" s="35"/>
      <c r="DE1779" s="35"/>
      <c r="DF1779" s="35"/>
      <c r="DG1779" s="35"/>
      <c r="DH1779" s="35"/>
      <c r="DI1779" s="35"/>
      <c r="DJ1779" s="35"/>
      <c r="DK1779" s="35"/>
      <c r="DL1779" s="35"/>
      <c r="DM1779" s="35"/>
    </row>
    <row r="1780" spans="1:117">
      <c r="A1780" s="9"/>
      <c r="B1780" s="9"/>
      <c r="C1780" s="42"/>
      <c r="D1780" s="79"/>
      <c r="E1780" s="80"/>
      <c r="F1780" s="80"/>
      <c r="G1780" s="80"/>
      <c r="H1780" s="80"/>
      <c r="I1780" s="80"/>
      <c r="J1780" s="80"/>
      <c r="K1780" s="80"/>
      <c r="L1780" s="80"/>
      <c r="M1780" s="80"/>
      <c r="N1780" s="80"/>
      <c r="O1780" s="80"/>
      <c r="P1780" s="80"/>
      <c r="Q1780" s="80"/>
      <c r="R1780" s="80"/>
      <c r="S1780" s="80"/>
      <c r="T1780" s="35"/>
      <c r="U1780" s="35"/>
      <c r="V1780" s="35"/>
      <c r="W1780" s="35"/>
      <c r="X1780" s="35"/>
      <c r="Y1780" s="35"/>
      <c r="Z1780" s="35"/>
      <c r="AA1780" s="35"/>
      <c r="AB1780" s="35"/>
      <c r="AC1780" s="35"/>
      <c r="AD1780" s="35"/>
      <c r="AE1780" s="35"/>
      <c r="AF1780" s="35"/>
      <c r="AG1780" s="35"/>
      <c r="AH1780" s="35"/>
      <c r="AI1780" s="35"/>
      <c r="AJ1780" s="35"/>
      <c r="AK1780" s="35"/>
      <c r="AL1780" s="35"/>
      <c r="AM1780" s="35"/>
      <c r="AN1780" s="35"/>
      <c r="AO1780" s="35"/>
      <c r="AP1780" s="35"/>
      <c r="AQ1780" s="35"/>
      <c r="AR1780" s="35"/>
      <c r="AS1780" s="35"/>
      <c r="AT1780" s="35"/>
      <c r="AU1780" s="35"/>
      <c r="AV1780" s="35"/>
      <c r="AW1780" s="35"/>
      <c r="AX1780" s="35"/>
      <c r="AY1780" s="35"/>
      <c r="AZ1780" s="35"/>
      <c r="BA1780" s="35"/>
      <c r="BB1780" s="35"/>
      <c r="BC1780" s="35"/>
      <c r="BD1780" s="35"/>
      <c r="BE1780" s="35"/>
      <c r="BF1780" s="35"/>
      <c r="BG1780" s="35"/>
      <c r="BH1780" s="35"/>
      <c r="BI1780" s="35"/>
      <c r="BJ1780" s="35"/>
      <c r="BK1780" s="35"/>
      <c r="BL1780" s="35"/>
      <c r="BM1780" s="35"/>
      <c r="BN1780" s="35"/>
      <c r="BO1780" s="35"/>
      <c r="BP1780" s="35"/>
      <c r="BQ1780" s="35"/>
      <c r="BR1780" s="35"/>
      <c r="BS1780" s="35"/>
      <c r="BT1780" s="35"/>
      <c r="BU1780" s="35"/>
      <c r="BV1780" s="35"/>
      <c r="BW1780" s="35"/>
      <c r="BX1780" s="35"/>
      <c r="BY1780" s="35"/>
      <c r="BZ1780" s="35"/>
      <c r="CA1780" s="35"/>
      <c r="CB1780" s="35"/>
      <c r="CC1780" s="35"/>
      <c r="CD1780" s="35"/>
      <c r="CE1780" s="35"/>
      <c r="CF1780" s="35"/>
      <c r="CG1780" s="35"/>
      <c r="CH1780" s="35"/>
      <c r="CI1780" s="35"/>
      <c r="CJ1780" s="35"/>
      <c r="CK1780" s="35"/>
      <c r="CL1780" s="35"/>
      <c r="CM1780" s="35"/>
      <c r="CN1780" s="35"/>
      <c r="CO1780" s="35"/>
      <c r="CP1780" s="35"/>
      <c r="CQ1780" s="35"/>
      <c r="CR1780" s="35"/>
      <c r="CS1780" s="35"/>
      <c r="CT1780" s="35"/>
      <c r="CU1780" s="35"/>
      <c r="CV1780" s="35"/>
      <c r="CW1780" s="35"/>
      <c r="CX1780" s="35"/>
      <c r="CY1780" s="35"/>
      <c r="CZ1780" s="35"/>
      <c r="DA1780" s="35"/>
      <c r="DB1780" s="35"/>
      <c r="DC1780" s="35"/>
      <c r="DD1780" s="35"/>
      <c r="DE1780" s="35"/>
      <c r="DF1780" s="35"/>
      <c r="DG1780" s="35"/>
      <c r="DH1780" s="35"/>
      <c r="DI1780" s="35"/>
      <c r="DJ1780" s="35"/>
      <c r="DK1780" s="35"/>
      <c r="DL1780" s="35"/>
      <c r="DM1780" s="35"/>
    </row>
    <row r="1781" spans="1:117">
      <c r="A1781" s="9"/>
      <c r="B1781" s="9"/>
      <c r="C1781" s="42"/>
      <c r="D1781" s="79"/>
      <c r="E1781" s="80"/>
      <c r="F1781" s="80"/>
      <c r="G1781" s="80"/>
      <c r="H1781" s="80"/>
      <c r="I1781" s="80"/>
      <c r="J1781" s="80"/>
      <c r="K1781" s="80"/>
      <c r="L1781" s="80"/>
      <c r="M1781" s="80"/>
      <c r="N1781" s="80"/>
      <c r="O1781" s="80"/>
      <c r="P1781" s="80"/>
      <c r="Q1781" s="80"/>
      <c r="R1781" s="80"/>
      <c r="S1781" s="80"/>
      <c r="T1781" s="35"/>
      <c r="U1781" s="35"/>
      <c r="V1781" s="35"/>
      <c r="W1781" s="35"/>
      <c r="X1781" s="35"/>
      <c r="Y1781" s="35"/>
      <c r="Z1781" s="35"/>
      <c r="AA1781" s="35"/>
      <c r="AB1781" s="35"/>
      <c r="AC1781" s="35"/>
      <c r="AD1781" s="35"/>
      <c r="AE1781" s="35"/>
      <c r="AF1781" s="35"/>
      <c r="AG1781" s="35"/>
      <c r="AH1781" s="35"/>
      <c r="AI1781" s="35"/>
      <c r="AJ1781" s="35"/>
      <c r="AK1781" s="35"/>
      <c r="AL1781" s="35"/>
      <c r="AM1781" s="35"/>
      <c r="AN1781" s="35"/>
      <c r="AO1781" s="35"/>
      <c r="AP1781" s="35"/>
      <c r="AQ1781" s="35"/>
      <c r="AR1781" s="35"/>
      <c r="AS1781" s="35"/>
      <c r="AT1781" s="35"/>
      <c r="AU1781" s="35"/>
      <c r="AV1781" s="35"/>
      <c r="AW1781" s="35"/>
      <c r="AX1781" s="35"/>
      <c r="AY1781" s="35"/>
      <c r="AZ1781" s="35"/>
      <c r="BA1781" s="35"/>
      <c r="BB1781" s="35"/>
      <c r="BC1781" s="35"/>
      <c r="BD1781" s="35"/>
      <c r="BE1781" s="35"/>
      <c r="BF1781" s="35"/>
      <c r="BG1781" s="35"/>
      <c r="BH1781" s="35"/>
      <c r="BI1781" s="35"/>
      <c r="BJ1781" s="35"/>
      <c r="BK1781" s="35"/>
      <c r="BL1781" s="35"/>
      <c r="BM1781" s="35"/>
      <c r="BN1781" s="35"/>
      <c r="BO1781" s="35"/>
      <c r="BP1781" s="35"/>
      <c r="BQ1781" s="35"/>
      <c r="BR1781" s="35"/>
      <c r="BS1781" s="35"/>
      <c r="BT1781" s="35"/>
      <c r="BU1781" s="35"/>
      <c r="BV1781" s="35"/>
      <c r="BW1781" s="35"/>
      <c r="BX1781" s="35"/>
      <c r="BY1781" s="35"/>
      <c r="BZ1781" s="35"/>
      <c r="CA1781" s="35"/>
      <c r="CB1781" s="35"/>
      <c r="CC1781" s="35"/>
      <c r="CD1781" s="35"/>
      <c r="CE1781" s="35"/>
      <c r="CF1781" s="35"/>
      <c r="CG1781" s="35"/>
      <c r="CH1781" s="35"/>
      <c r="CI1781" s="35"/>
      <c r="CJ1781" s="35"/>
      <c r="CK1781" s="35"/>
      <c r="CL1781" s="35"/>
      <c r="CM1781" s="35"/>
      <c r="CN1781" s="35"/>
      <c r="CO1781" s="35"/>
      <c r="CP1781" s="35"/>
      <c r="CQ1781" s="35"/>
      <c r="CR1781" s="35"/>
      <c r="CS1781" s="35"/>
      <c r="CT1781" s="35"/>
      <c r="CU1781" s="35"/>
      <c r="CV1781" s="35"/>
      <c r="CW1781" s="35"/>
      <c r="CX1781" s="35"/>
      <c r="CY1781" s="35"/>
      <c r="CZ1781" s="35"/>
      <c r="DA1781" s="35"/>
      <c r="DB1781" s="35"/>
      <c r="DC1781" s="35"/>
      <c r="DD1781" s="35"/>
      <c r="DE1781" s="35"/>
      <c r="DF1781" s="35"/>
      <c r="DG1781" s="35"/>
      <c r="DH1781" s="35"/>
      <c r="DI1781" s="35"/>
      <c r="DJ1781" s="35"/>
      <c r="DK1781" s="35"/>
      <c r="DL1781" s="35"/>
      <c r="DM1781" s="35"/>
    </row>
    <row r="1782" spans="1:117">
      <c r="A1782" s="9"/>
      <c r="B1782" s="9"/>
      <c r="C1782" s="42"/>
      <c r="D1782" s="79"/>
      <c r="E1782" s="80"/>
      <c r="F1782" s="80"/>
      <c r="G1782" s="80"/>
      <c r="H1782" s="80"/>
      <c r="I1782" s="80"/>
      <c r="J1782" s="80"/>
      <c r="K1782" s="80"/>
      <c r="L1782" s="80"/>
      <c r="M1782" s="80"/>
      <c r="N1782" s="80"/>
      <c r="O1782" s="80"/>
      <c r="P1782" s="80"/>
      <c r="Q1782" s="80"/>
      <c r="R1782" s="80"/>
      <c r="S1782" s="80"/>
      <c r="T1782" s="35"/>
      <c r="U1782" s="35"/>
      <c r="V1782" s="35"/>
      <c r="W1782" s="35"/>
      <c r="X1782" s="35"/>
      <c r="Y1782" s="35"/>
      <c r="Z1782" s="35"/>
      <c r="AA1782" s="35"/>
      <c r="AB1782" s="35"/>
      <c r="AC1782" s="35"/>
      <c r="AD1782" s="35"/>
      <c r="AE1782" s="35"/>
      <c r="AF1782" s="35"/>
      <c r="AG1782" s="35"/>
      <c r="AH1782" s="35"/>
      <c r="AI1782" s="35"/>
      <c r="AJ1782" s="35"/>
      <c r="AK1782" s="35"/>
      <c r="AL1782" s="35"/>
      <c r="AM1782" s="35"/>
      <c r="AN1782" s="35"/>
      <c r="AO1782" s="35"/>
      <c r="AP1782" s="35"/>
      <c r="AQ1782" s="35"/>
      <c r="AR1782" s="35"/>
      <c r="AS1782" s="35"/>
      <c r="AT1782" s="35"/>
      <c r="AU1782" s="35"/>
      <c r="AV1782" s="35"/>
      <c r="AW1782" s="35"/>
      <c r="AX1782" s="35"/>
      <c r="AY1782" s="35"/>
      <c r="AZ1782" s="35"/>
      <c r="BA1782" s="35"/>
      <c r="BB1782" s="35"/>
      <c r="BC1782" s="35"/>
      <c r="BD1782" s="35"/>
      <c r="BE1782" s="35"/>
      <c r="BF1782" s="35"/>
      <c r="BG1782" s="35"/>
      <c r="BH1782" s="35"/>
      <c r="BI1782" s="35"/>
      <c r="BJ1782" s="35"/>
      <c r="BK1782" s="35"/>
      <c r="BL1782" s="35"/>
      <c r="BM1782" s="35"/>
      <c r="BN1782" s="35"/>
      <c r="BO1782" s="35"/>
      <c r="BP1782" s="35"/>
      <c r="BQ1782" s="35"/>
      <c r="BR1782" s="35"/>
      <c r="BS1782" s="35"/>
      <c r="BT1782" s="35"/>
      <c r="BU1782" s="35"/>
      <c r="BV1782" s="35"/>
      <c r="BW1782" s="35"/>
      <c r="BX1782" s="35"/>
      <c r="BY1782" s="35"/>
      <c r="BZ1782" s="35"/>
      <c r="CA1782" s="35"/>
      <c r="CB1782" s="35"/>
      <c r="CC1782" s="35"/>
      <c r="CD1782" s="35"/>
      <c r="CE1782" s="35"/>
      <c r="CF1782" s="35"/>
      <c r="CG1782" s="35"/>
      <c r="CH1782" s="35"/>
      <c r="CI1782" s="35"/>
      <c r="CJ1782" s="35"/>
      <c r="CK1782" s="35"/>
      <c r="CL1782" s="35"/>
      <c r="CM1782" s="35"/>
      <c r="CN1782" s="35"/>
      <c r="CO1782" s="35"/>
      <c r="CP1782" s="35"/>
      <c r="CQ1782" s="35"/>
      <c r="CR1782" s="35"/>
      <c r="CS1782" s="35"/>
      <c r="CT1782" s="35"/>
      <c r="CU1782" s="35"/>
      <c r="CV1782" s="35"/>
      <c r="CW1782" s="35"/>
      <c r="CX1782" s="35"/>
      <c r="CY1782" s="35"/>
      <c r="CZ1782" s="35"/>
      <c r="DA1782" s="35"/>
      <c r="DB1782" s="35"/>
      <c r="DC1782" s="35"/>
      <c r="DD1782" s="35"/>
      <c r="DE1782" s="35"/>
      <c r="DF1782" s="35"/>
      <c r="DG1782" s="35"/>
      <c r="DH1782" s="35"/>
      <c r="DI1782" s="35"/>
      <c r="DJ1782" s="35"/>
      <c r="DK1782" s="35"/>
      <c r="DL1782" s="35"/>
      <c r="DM1782" s="35"/>
    </row>
    <row r="1783" spans="1:117">
      <c r="A1783" s="9"/>
      <c r="B1783" s="9"/>
      <c r="C1783" s="42"/>
      <c r="D1783" s="79"/>
      <c r="E1783" s="80"/>
      <c r="F1783" s="80"/>
      <c r="G1783" s="80"/>
      <c r="H1783" s="80"/>
      <c r="I1783" s="80"/>
      <c r="J1783" s="80"/>
      <c r="K1783" s="80"/>
      <c r="L1783" s="80"/>
      <c r="M1783" s="80"/>
      <c r="N1783" s="80"/>
      <c r="O1783" s="80"/>
      <c r="P1783" s="80"/>
      <c r="Q1783" s="80"/>
      <c r="R1783" s="80"/>
      <c r="S1783" s="80"/>
      <c r="T1783" s="35"/>
      <c r="U1783" s="35"/>
      <c r="V1783" s="35"/>
      <c r="W1783" s="35"/>
      <c r="X1783" s="35"/>
      <c r="Y1783" s="35"/>
      <c r="Z1783" s="35"/>
      <c r="AA1783" s="35"/>
      <c r="AB1783" s="35"/>
      <c r="AC1783" s="35"/>
      <c r="AD1783" s="35"/>
      <c r="AE1783" s="35"/>
      <c r="AF1783" s="35"/>
      <c r="AG1783" s="35"/>
      <c r="AH1783" s="35"/>
      <c r="AI1783" s="35"/>
      <c r="AJ1783" s="35"/>
      <c r="AK1783" s="35"/>
      <c r="AL1783" s="35"/>
      <c r="AM1783" s="35"/>
      <c r="AN1783" s="35"/>
      <c r="AO1783" s="35"/>
      <c r="AP1783" s="35"/>
      <c r="AQ1783" s="35"/>
      <c r="AR1783" s="35"/>
      <c r="AS1783" s="35"/>
      <c r="AT1783" s="35"/>
      <c r="AU1783" s="35"/>
      <c r="AV1783" s="35"/>
      <c r="AW1783" s="35"/>
      <c r="AX1783" s="35"/>
      <c r="AY1783" s="35"/>
      <c r="AZ1783" s="35"/>
      <c r="BA1783" s="35"/>
      <c r="BB1783" s="35"/>
      <c r="BC1783" s="35"/>
      <c r="BD1783" s="35"/>
      <c r="BE1783" s="35"/>
      <c r="BF1783" s="35"/>
      <c r="BG1783" s="35"/>
      <c r="BH1783" s="35"/>
      <c r="BI1783" s="35"/>
      <c r="BJ1783" s="35"/>
      <c r="BK1783" s="35"/>
      <c r="BL1783" s="35"/>
      <c r="BM1783" s="35"/>
      <c r="BN1783" s="35"/>
      <c r="BO1783" s="35"/>
      <c r="BP1783" s="35"/>
      <c r="BQ1783" s="35"/>
      <c r="BR1783" s="35"/>
      <c r="BS1783" s="35"/>
      <c r="BT1783" s="35"/>
      <c r="BU1783" s="35"/>
      <c r="BV1783" s="35"/>
      <c r="BW1783" s="35"/>
      <c r="BX1783" s="35"/>
      <c r="BY1783" s="35"/>
      <c r="BZ1783" s="35"/>
      <c r="CA1783" s="35"/>
      <c r="CB1783" s="35"/>
      <c r="CC1783" s="35"/>
      <c r="CD1783" s="35"/>
      <c r="CE1783" s="35"/>
      <c r="CF1783" s="35"/>
      <c r="CG1783" s="35"/>
      <c r="CH1783" s="35"/>
      <c r="CI1783" s="35"/>
      <c r="CJ1783" s="35"/>
      <c r="CK1783" s="35"/>
      <c r="CL1783" s="35"/>
      <c r="CM1783" s="35"/>
      <c r="CN1783" s="35"/>
      <c r="CO1783" s="35"/>
      <c r="CP1783" s="35"/>
      <c r="CQ1783" s="35"/>
      <c r="CR1783" s="35"/>
      <c r="CS1783" s="35"/>
      <c r="CT1783" s="35"/>
      <c r="CU1783" s="35"/>
      <c r="CV1783" s="35"/>
      <c r="CW1783" s="35"/>
      <c r="CX1783" s="35"/>
      <c r="CY1783" s="35"/>
      <c r="CZ1783" s="35"/>
      <c r="DA1783" s="35"/>
      <c r="DB1783" s="35"/>
      <c r="DC1783" s="35"/>
      <c r="DD1783" s="35"/>
      <c r="DE1783" s="35"/>
      <c r="DF1783" s="35"/>
      <c r="DG1783" s="35"/>
      <c r="DH1783" s="35"/>
      <c r="DI1783" s="35"/>
      <c r="DJ1783" s="35"/>
      <c r="DK1783" s="35"/>
      <c r="DL1783" s="35"/>
      <c r="DM1783" s="35"/>
    </row>
    <row r="1784" spans="1:117">
      <c r="A1784" s="9"/>
      <c r="B1784" s="9"/>
      <c r="C1784" s="42"/>
      <c r="D1784" s="79"/>
      <c r="E1784" s="80"/>
      <c r="F1784" s="80"/>
      <c r="G1784" s="80"/>
      <c r="H1784" s="80"/>
      <c r="I1784" s="80"/>
      <c r="J1784" s="80"/>
      <c r="K1784" s="80"/>
      <c r="L1784" s="80"/>
      <c r="M1784" s="80"/>
      <c r="N1784" s="80"/>
      <c r="O1784" s="80"/>
      <c r="P1784" s="80"/>
      <c r="Q1784" s="80"/>
      <c r="R1784" s="80"/>
      <c r="S1784" s="80"/>
      <c r="T1784" s="35"/>
      <c r="U1784" s="35"/>
      <c r="V1784" s="35"/>
      <c r="W1784" s="35"/>
      <c r="X1784" s="35"/>
      <c r="Y1784" s="35"/>
      <c r="Z1784" s="35"/>
      <c r="AA1784" s="35"/>
      <c r="AB1784" s="35"/>
      <c r="AC1784" s="35"/>
      <c r="AD1784" s="35"/>
      <c r="AE1784" s="35"/>
      <c r="AF1784" s="35"/>
      <c r="AG1784" s="35"/>
      <c r="AH1784" s="35"/>
      <c r="AI1784" s="35"/>
      <c r="AJ1784" s="35"/>
      <c r="AK1784" s="35"/>
      <c r="AL1784" s="35"/>
      <c r="AM1784" s="35"/>
      <c r="AN1784" s="35"/>
      <c r="AO1784" s="35"/>
      <c r="AP1784" s="35"/>
      <c r="AQ1784" s="35"/>
      <c r="AR1784" s="35"/>
      <c r="AS1784" s="35"/>
      <c r="AT1784" s="35"/>
      <c r="AU1784" s="35"/>
      <c r="AV1784" s="35"/>
      <c r="AW1784" s="35"/>
      <c r="AX1784" s="35"/>
      <c r="AY1784" s="35"/>
      <c r="AZ1784" s="35"/>
      <c r="BA1784" s="35"/>
      <c r="BB1784" s="35"/>
      <c r="BC1784" s="35"/>
      <c r="BD1784" s="35"/>
      <c r="BE1784" s="35"/>
      <c r="BF1784" s="35"/>
      <c r="BG1784" s="35"/>
      <c r="BH1784" s="35"/>
      <c r="BI1784" s="35"/>
      <c r="BJ1784" s="35"/>
      <c r="BK1784" s="35"/>
      <c r="BL1784" s="35"/>
      <c r="BM1784" s="35"/>
      <c r="BN1784" s="35"/>
      <c r="BO1784" s="35"/>
      <c r="BP1784" s="35"/>
      <c r="BQ1784" s="35"/>
      <c r="BR1784" s="35"/>
      <c r="BS1784" s="35"/>
      <c r="BT1784" s="35"/>
      <c r="BU1784" s="35"/>
      <c r="BV1784" s="35"/>
      <c r="BW1784" s="35"/>
      <c r="BX1784" s="35"/>
      <c r="BY1784" s="35"/>
      <c r="BZ1784" s="35"/>
      <c r="CA1784" s="35"/>
      <c r="CB1784" s="35"/>
      <c r="CC1784" s="35"/>
      <c r="CD1784" s="35"/>
      <c r="CE1784" s="35"/>
      <c r="CF1784" s="35"/>
      <c r="CG1784" s="35"/>
      <c r="CH1784" s="35"/>
      <c r="CI1784" s="35"/>
      <c r="CJ1784" s="35"/>
      <c r="CK1784" s="35"/>
      <c r="CL1784" s="35"/>
      <c r="CM1784" s="35"/>
      <c r="CN1784" s="35"/>
      <c r="CO1784" s="35"/>
      <c r="CP1784" s="35"/>
      <c r="CQ1784" s="35"/>
      <c r="CR1784" s="35"/>
      <c r="CS1784" s="35"/>
      <c r="CT1784" s="35"/>
      <c r="CU1784" s="35"/>
      <c r="CV1784" s="35"/>
      <c r="CW1784" s="35"/>
      <c r="CX1784" s="35"/>
      <c r="CY1784" s="35"/>
      <c r="CZ1784" s="35"/>
      <c r="DA1784" s="35"/>
      <c r="DB1784" s="35"/>
      <c r="DC1784" s="35"/>
      <c r="DD1784" s="35"/>
      <c r="DE1784" s="35"/>
      <c r="DF1784" s="35"/>
      <c r="DG1784" s="35"/>
      <c r="DH1784" s="35"/>
      <c r="DI1784" s="35"/>
      <c r="DJ1784" s="35"/>
      <c r="DK1784" s="35"/>
      <c r="DL1784" s="35"/>
      <c r="DM1784" s="35"/>
    </row>
    <row r="1785" spans="1:117">
      <c r="A1785" s="9"/>
      <c r="B1785" s="9"/>
      <c r="C1785" s="42"/>
      <c r="D1785" s="79"/>
      <c r="E1785" s="80"/>
      <c r="F1785" s="80"/>
      <c r="G1785" s="80"/>
      <c r="H1785" s="80"/>
      <c r="I1785" s="80"/>
      <c r="J1785" s="80"/>
      <c r="K1785" s="80"/>
      <c r="L1785" s="80"/>
      <c r="M1785" s="80"/>
      <c r="N1785" s="80"/>
      <c r="O1785" s="80"/>
      <c r="P1785" s="80"/>
      <c r="Q1785" s="80"/>
      <c r="R1785" s="80"/>
      <c r="S1785" s="80"/>
      <c r="T1785" s="35"/>
      <c r="U1785" s="35"/>
      <c r="V1785" s="35"/>
      <c r="W1785" s="35"/>
      <c r="X1785" s="35"/>
      <c r="Y1785" s="35"/>
      <c r="Z1785" s="35"/>
      <c r="AA1785" s="35"/>
      <c r="AB1785" s="35"/>
      <c r="AC1785" s="35"/>
      <c r="AD1785" s="35"/>
      <c r="AE1785" s="35"/>
      <c r="AF1785" s="35"/>
      <c r="AG1785" s="35"/>
      <c r="AH1785" s="35"/>
      <c r="AI1785" s="35"/>
      <c r="AJ1785" s="35"/>
      <c r="AK1785" s="35"/>
      <c r="AL1785" s="35"/>
      <c r="AM1785" s="35"/>
      <c r="AN1785" s="35"/>
      <c r="AO1785" s="35"/>
      <c r="AP1785" s="35"/>
      <c r="AQ1785" s="35"/>
      <c r="AR1785" s="35"/>
      <c r="AS1785" s="35"/>
      <c r="AT1785" s="35"/>
      <c r="AU1785" s="35"/>
      <c r="AV1785" s="35"/>
      <c r="AW1785" s="35"/>
      <c r="AX1785" s="35"/>
      <c r="AY1785" s="35"/>
      <c r="AZ1785" s="35"/>
      <c r="BA1785" s="35"/>
      <c r="BB1785" s="35"/>
      <c r="BC1785" s="35"/>
      <c r="BD1785" s="35"/>
      <c r="BE1785" s="35"/>
      <c r="BF1785" s="35"/>
      <c r="BG1785" s="35"/>
      <c r="BH1785" s="35"/>
      <c r="BI1785" s="35"/>
      <c r="BJ1785" s="35"/>
      <c r="BK1785" s="35"/>
      <c r="BL1785" s="35"/>
      <c r="BM1785" s="35"/>
      <c r="BN1785" s="35"/>
      <c r="BO1785" s="35"/>
      <c r="BP1785" s="35"/>
      <c r="BQ1785" s="35"/>
      <c r="BR1785" s="35"/>
      <c r="BS1785" s="35"/>
      <c r="BT1785" s="35"/>
      <c r="BU1785" s="35"/>
      <c r="BV1785" s="35"/>
      <c r="BW1785" s="35"/>
      <c r="BX1785" s="35"/>
      <c r="BY1785" s="35"/>
      <c r="BZ1785" s="35"/>
      <c r="CA1785" s="35"/>
      <c r="CB1785" s="35"/>
      <c r="CC1785" s="35"/>
      <c r="CD1785" s="35"/>
      <c r="CE1785" s="35"/>
      <c r="CF1785" s="35"/>
      <c r="CG1785" s="35"/>
      <c r="CH1785" s="35"/>
      <c r="CI1785" s="35"/>
      <c r="CJ1785" s="35"/>
      <c r="CK1785" s="35"/>
      <c r="CL1785" s="35"/>
      <c r="CM1785" s="35"/>
      <c r="CN1785" s="35"/>
      <c r="CO1785" s="35"/>
      <c r="CP1785" s="35"/>
      <c r="CQ1785" s="35"/>
      <c r="CR1785" s="35"/>
      <c r="CS1785" s="35"/>
      <c r="CT1785" s="35"/>
      <c r="CU1785" s="35"/>
      <c r="CV1785" s="35"/>
      <c r="CW1785" s="35"/>
      <c r="CX1785" s="35"/>
      <c r="CY1785" s="35"/>
      <c r="CZ1785" s="35"/>
      <c r="DA1785" s="35"/>
      <c r="DB1785" s="35"/>
      <c r="DC1785" s="35"/>
      <c r="DD1785" s="35"/>
      <c r="DE1785" s="35"/>
      <c r="DF1785" s="35"/>
      <c r="DG1785" s="35"/>
      <c r="DH1785" s="35"/>
      <c r="DI1785" s="35"/>
      <c r="DJ1785" s="35"/>
      <c r="DK1785" s="35"/>
      <c r="DL1785" s="35"/>
      <c r="DM1785" s="35"/>
    </row>
    <row r="1786" spans="1:117">
      <c r="A1786" s="9"/>
      <c r="B1786" s="9"/>
      <c r="C1786" s="42"/>
      <c r="D1786" s="79"/>
      <c r="E1786" s="80"/>
      <c r="F1786" s="80"/>
      <c r="G1786" s="80"/>
      <c r="H1786" s="80"/>
      <c r="I1786" s="80"/>
      <c r="J1786" s="80"/>
      <c r="K1786" s="80"/>
      <c r="L1786" s="80"/>
      <c r="M1786" s="80"/>
      <c r="N1786" s="80"/>
      <c r="O1786" s="80"/>
      <c r="P1786" s="80"/>
      <c r="Q1786" s="80"/>
      <c r="R1786" s="80"/>
      <c r="S1786" s="80"/>
      <c r="T1786" s="35"/>
      <c r="U1786" s="35"/>
      <c r="V1786" s="35"/>
      <c r="W1786" s="35"/>
      <c r="X1786" s="35"/>
      <c r="Y1786" s="35"/>
      <c r="Z1786" s="35"/>
      <c r="AA1786" s="35"/>
      <c r="AB1786" s="35"/>
      <c r="AC1786" s="35"/>
      <c r="AD1786" s="35"/>
      <c r="AE1786" s="35"/>
      <c r="AF1786" s="35"/>
      <c r="AG1786" s="35"/>
      <c r="AH1786" s="35"/>
      <c r="AI1786" s="35"/>
      <c r="AJ1786" s="35"/>
      <c r="AK1786" s="35"/>
      <c r="AL1786" s="35"/>
      <c r="AM1786" s="35"/>
      <c r="AN1786" s="35"/>
      <c r="AO1786" s="35"/>
      <c r="AP1786" s="35"/>
      <c r="AQ1786" s="35"/>
      <c r="AR1786" s="35"/>
      <c r="AS1786" s="35"/>
      <c r="AT1786" s="35"/>
      <c r="AU1786" s="35"/>
      <c r="AV1786" s="35"/>
      <c r="AW1786" s="35"/>
      <c r="AX1786" s="35"/>
      <c r="AY1786" s="35"/>
      <c r="AZ1786" s="35"/>
      <c r="BA1786" s="35"/>
      <c r="BB1786" s="35"/>
      <c r="BC1786" s="35"/>
      <c r="BD1786" s="35"/>
      <c r="BE1786" s="35"/>
      <c r="BF1786" s="35"/>
      <c r="BG1786" s="35"/>
      <c r="BH1786" s="35"/>
      <c r="BI1786" s="35"/>
      <c r="BJ1786" s="35"/>
      <c r="BK1786" s="35"/>
      <c r="BL1786" s="35"/>
      <c r="BM1786" s="35"/>
      <c r="BN1786" s="35"/>
      <c r="BO1786" s="35"/>
      <c r="BP1786" s="35"/>
      <c r="BQ1786" s="35"/>
      <c r="BR1786" s="35"/>
      <c r="BS1786" s="35"/>
      <c r="BT1786" s="35"/>
      <c r="BU1786" s="35"/>
      <c r="BV1786" s="35"/>
      <c r="BW1786" s="35"/>
      <c r="BX1786" s="35"/>
      <c r="BY1786" s="35"/>
      <c r="BZ1786" s="35"/>
      <c r="CA1786" s="35"/>
      <c r="CB1786" s="35"/>
      <c r="CC1786" s="35"/>
      <c r="CD1786" s="35"/>
      <c r="CE1786" s="35"/>
      <c r="CF1786" s="35"/>
      <c r="CG1786" s="35"/>
      <c r="CH1786" s="35"/>
      <c r="CI1786" s="35"/>
      <c r="CJ1786" s="35"/>
      <c r="CK1786" s="35"/>
      <c r="CL1786" s="35"/>
      <c r="CM1786" s="35"/>
      <c r="CN1786" s="35"/>
      <c r="CO1786" s="35"/>
      <c r="CP1786" s="35"/>
      <c r="CQ1786" s="35"/>
      <c r="CR1786" s="35"/>
      <c r="CS1786" s="35"/>
      <c r="CT1786" s="35"/>
      <c r="CU1786" s="35"/>
      <c r="CV1786" s="35"/>
      <c r="CW1786" s="35"/>
      <c r="CX1786" s="35"/>
      <c r="CY1786" s="35"/>
      <c r="CZ1786" s="35"/>
      <c r="DA1786" s="35"/>
      <c r="DB1786" s="35"/>
      <c r="DC1786" s="35"/>
      <c r="DD1786" s="35"/>
      <c r="DE1786" s="35"/>
      <c r="DF1786" s="35"/>
      <c r="DG1786" s="35"/>
      <c r="DH1786" s="35"/>
      <c r="DI1786" s="35"/>
      <c r="DJ1786" s="35"/>
      <c r="DK1786" s="35"/>
      <c r="DL1786" s="35"/>
      <c r="DM1786" s="35"/>
    </row>
    <row r="1787" spans="1:117">
      <c r="A1787" s="9"/>
      <c r="B1787" s="9"/>
      <c r="C1787" s="42"/>
      <c r="D1787" s="79"/>
      <c r="E1787" s="80"/>
      <c r="F1787" s="80"/>
      <c r="G1787" s="80"/>
      <c r="H1787" s="80"/>
      <c r="I1787" s="80"/>
      <c r="J1787" s="80"/>
      <c r="K1787" s="80"/>
      <c r="L1787" s="80"/>
      <c r="M1787" s="80"/>
      <c r="N1787" s="80"/>
      <c r="O1787" s="80"/>
      <c r="P1787" s="80"/>
      <c r="Q1787" s="80"/>
      <c r="R1787" s="80"/>
      <c r="S1787" s="80"/>
      <c r="T1787" s="35"/>
      <c r="U1787" s="35"/>
      <c r="V1787" s="35"/>
      <c r="W1787" s="35"/>
      <c r="X1787" s="35"/>
      <c r="Y1787" s="35"/>
      <c r="Z1787" s="35"/>
      <c r="AA1787" s="35"/>
      <c r="AB1787" s="35"/>
      <c r="AC1787" s="35"/>
      <c r="AD1787" s="35"/>
      <c r="AE1787" s="35"/>
      <c r="AF1787" s="35"/>
      <c r="AG1787" s="35"/>
      <c r="AH1787" s="35"/>
      <c r="AI1787" s="35"/>
      <c r="AJ1787" s="35"/>
      <c r="AK1787" s="35"/>
      <c r="AL1787" s="35"/>
      <c r="AM1787" s="35"/>
      <c r="AN1787" s="35"/>
      <c r="AO1787" s="35"/>
      <c r="AP1787" s="35"/>
      <c r="AQ1787" s="35"/>
      <c r="AR1787" s="35"/>
      <c r="AS1787" s="35"/>
      <c r="AT1787" s="35"/>
      <c r="AU1787" s="35"/>
      <c r="AV1787" s="35"/>
      <c r="AW1787" s="35"/>
      <c r="AX1787" s="35"/>
      <c r="AY1787" s="35"/>
      <c r="AZ1787" s="35"/>
      <c r="BA1787" s="35"/>
      <c r="BB1787" s="35"/>
      <c r="BC1787" s="35"/>
      <c r="BD1787" s="35"/>
      <c r="BE1787" s="35"/>
      <c r="BF1787" s="35"/>
      <c r="BG1787" s="35"/>
      <c r="BH1787" s="35"/>
      <c r="BI1787" s="35"/>
      <c r="BJ1787" s="35"/>
      <c r="BK1787" s="35"/>
      <c r="BL1787" s="35"/>
      <c r="BM1787" s="35"/>
      <c r="BN1787" s="35"/>
      <c r="BO1787" s="35"/>
      <c r="BP1787" s="35"/>
      <c r="BQ1787" s="35"/>
      <c r="BR1787" s="35"/>
      <c r="BS1787" s="35"/>
      <c r="BT1787" s="35"/>
      <c r="BU1787" s="35"/>
      <c r="BV1787" s="35"/>
      <c r="BW1787" s="35"/>
      <c r="BX1787" s="35"/>
      <c r="BY1787" s="35"/>
      <c r="BZ1787" s="35"/>
      <c r="CA1787" s="35"/>
      <c r="CB1787" s="35"/>
      <c r="CC1787" s="35"/>
      <c r="CD1787" s="35"/>
      <c r="CE1787" s="35"/>
      <c r="CF1787" s="35"/>
      <c r="CG1787" s="35"/>
      <c r="CH1787" s="35"/>
      <c r="CI1787" s="35"/>
      <c r="CJ1787" s="35"/>
      <c r="CK1787" s="35"/>
      <c r="CL1787" s="35"/>
      <c r="CM1787" s="35"/>
      <c r="CN1787" s="35"/>
      <c r="CO1787" s="35"/>
      <c r="CP1787" s="35"/>
      <c r="CQ1787" s="35"/>
      <c r="CR1787" s="35"/>
      <c r="CS1787" s="35"/>
      <c r="CT1787" s="35"/>
      <c r="CU1787" s="35"/>
      <c r="CV1787" s="35"/>
      <c r="CW1787" s="35"/>
      <c r="CX1787" s="35"/>
      <c r="CY1787" s="35"/>
      <c r="CZ1787" s="35"/>
      <c r="DA1787" s="35"/>
      <c r="DB1787" s="35"/>
      <c r="DC1787" s="35"/>
      <c r="DD1787" s="35"/>
      <c r="DE1787" s="35"/>
      <c r="DF1787" s="35"/>
      <c r="DG1787" s="35"/>
      <c r="DH1787" s="35"/>
      <c r="DI1787" s="35"/>
      <c r="DJ1787" s="35"/>
      <c r="DK1787" s="35"/>
      <c r="DL1787" s="35"/>
      <c r="DM1787" s="35"/>
    </row>
    <row r="1788" spans="1:117">
      <c r="A1788" s="9"/>
      <c r="B1788" s="9"/>
      <c r="C1788" s="42"/>
      <c r="D1788" s="79"/>
      <c r="E1788" s="80"/>
      <c r="F1788" s="80"/>
      <c r="G1788" s="80"/>
      <c r="H1788" s="80"/>
      <c r="I1788" s="80"/>
      <c r="J1788" s="80"/>
      <c r="K1788" s="80"/>
      <c r="L1788" s="80"/>
      <c r="M1788" s="80"/>
      <c r="N1788" s="80"/>
      <c r="O1788" s="80"/>
      <c r="P1788" s="80"/>
      <c r="Q1788" s="80"/>
      <c r="R1788" s="80"/>
      <c r="S1788" s="80"/>
      <c r="T1788" s="35"/>
      <c r="U1788" s="35"/>
      <c r="V1788" s="35"/>
      <c r="W1788" s="35"/>
      <c r="X1788" s="35"/>
      <c r="Y1788" s="35"/>
      <c r="Z1788" s="35"/>
      <c r="AA1788" s="35"/>
      <c r="AB1788" s="35"/>
      <c r="AC1788" s="35"/>
      <c r="AD1788" s="35"/>
      <c r="AE1788" s="35"/>
      <c r="AF1788" s="35"/>
      <c r="AG1788" s="35"/>
      <c r="AH1788" s="35"/>
      <c r="AI1788" s="35"/>
      <c r="AJ1788" s="35"/>
      <c r="AK1788" s="35"/>
      <c r="AL1788" s="35"/>
      <c r="AM1788" s="35"/>
      <c r="AN1788" s="35"/>
      <c r="AO1788" s="35"/>
      <c r="AP1788" s="35"/>
      <c r="AQ1788" s="35"/>
      <c r="AR1788" s="35"/>
      <c r="AS1788" s="35"/>
      <c r="AT1788" s="35"/>
      <c r="AU1788" s="35"/>
      <c r="AV1788" s="35"/>
      <c r="AW1788" s="35"/>
      <c r="AX1788" s="35"/>
      <c r="AY1788" s="35"/>
      <c r="AZ1788" s="35"/>
      <c r="BA1788" s="35"/>
      <c r="BB1788" s="35"/>
      <c r="BC1788" s="35"/>
      <c r="BD1788" s="35"/>
      <c r="BE1788" s="35"/>
      <c r="BF1788" s="35"/>
      <c r="BG1788" s="35"/>
      <c r="BH1788" s="35"/>
      <c r="BI1788" s="35"/>
      <c r="BJ1788" s="35"/>
      <c r="BK1788" s="35"/>
      <c r="BL1788" s="35"/>
      <c r="BM1788" s="35"/>
      <c r="BN1788" s="35"/>
      <c r="BO1788" s="35"/>
      <c r="BP1788" s="35"/>
      <c r="BQ1788" s="35"/>
      <c r="BR1788" s="35"/>
      <c r="BS1788" s="35"/>
      <c r="BT1788" s="35"/>
      <c r="BU1788" s="35"/>
      <c r="BV1788" s="35"/>
      <c r="BW1788" s="35"/>
      <c r="BX1788" s="35"/>
      <c r="BY1788" s="35"/>
      <c r="BZ1788" s="35"/>
      <c r="CA1788" s="35"/>
      <c r="CB1788" s="35"/>
      <c r="CC1788" s="35"/>
      <c r="CD1788" s="35"/>
      <c r="CE1788" s="35"/>
      <c r="CF1788" s="35"/>
      <c r="CG1788" s="35"/>
      <c r="CH1788" s="35"/>
      <c r="CI1788" s="35"/>
      <c r="CJ1788" s="35"/>
      <c r="CK1788" s="35"/>
      <c r="CL1788" s="35"/>
      <c r="CM1788" s="35"/>
      <c r="CN1788" s="35"/>
      <c r="CO1788" s="35"/>
      <c r="CP1788" s="35"/>
      <c r="CQ1788" s="35"/>
      <c r="CR1788" s="35"/>
      <c r="CS1788" s="35"/>
      <c r="CT1788" s="35"/>
      <c r="CU1788" s="35"/>
      <c r="CV1788" s="35"/>
      <c r="CW1788" s="35"/>
      <c r="CX1788" s="35"/>
      <c r="CY1788" s="35"/>
      <c r="CZ1788" s="35"/>
      <c r="DA1788" s="35"/>
      <c r="DB1788" s="35"/>
      <c r="DC1788" s="35"/>
      <c r="DD1788" s="35"/>
      <c r="DE1788" s="35"/>
      <c r="DF1788" s="35"/>
      <c r="DG1788" s="35"/>
      <c r="DH1788" s="35"/>
      <c r="DI1788" s="35"/>
      <c r="DJ1788" s="35"/>
      <c r="DK1788" s="35"/>
      <c r="DL1788" s="35"/>
      <c r="DM1788" s="35"/>
    </row>
    <row r="1789" spans="1:117">
      <c r="A1789" s="9"/>
      <c r="B1789" s="9"/>
      <c r="C1789" s="42"/>
      <c r="D1789" s="79"/>
      <c r="E1789" s="80"/>
      <c r="F1789" s="80"/>
      <c r="G1789" s="80"/>
      <c r="H1789" s="80"/>
      <c r="I1789" s="80"/>
      <c r="J1789" s="80"/>
      <c r="K1789" s="80"/>
      <c r="L1789" s="80"/>
      <c r="M1789" s="80"/>
      <c r="N1789" s="80"/>
      <c r="O1789" s="80"/>
      <c r="P1789" s="80"/>
      <c r="Q1789" s="80"/>
      <c r="R1789" s="80"/>
      <c r="S1789" s="80"/>
      <c r="T1789" s="35"/>
      <c r="U1789" s="35"/>
      <c r="V1789" s="35"/>
      <c r="W1789" s="35"/>
      <c r="X1789" s="35"/>
      <c r="Y1789" s="35"/>
      <c r="Z1789" s="35"/>
      <c r="AA1789" s="35"/>
      <c r="AB1789" s="35"/>
      <c r="AC1789" s="35"/>
      <c r="AD1789" s="35"/>
      <c r="AE1789" s="35"/>
      <c r="AF1789" s="35"/>
      <c r="AG1789" s="35"/>
      <c r="AH1789" s="35"/>
      <c r="AI1789" s="35"/>
      <c r="AJ1789" s="35"/>
      <c r="AK1789" s="35"/>
      <c r="AL1789" s="35"/>
      <c r="AM1789" s="35"/>
      <c r="AN1789" s="35"/>
      <c r="AO1789" s="35"/>
      <c r="AP1789" s="35"/>
      <c r="AQ1789" s="35"/>
      <c r="AR1789" s="35"/>
      <c r="AS1789" s="35"/>
      <c r="AT1789" s="35"/>
      <c r="AU1789" s="35"/>
      <c r="AV1789" s="35"/>
      <c r="AW1789" s="35"/>
      <c r="AX1789" s="35"/>
      <c r="AY1789" s="35"/>
      <c r="AZ1789" s="35"/>
      <c r="BA1789" s="35"/>
      <c r="BB1789" s="35"/>
      <c r="BC1789" s="35"/>
      <c r="BD1789" s="35"/>
      <c r="BE1789" s="35"/>
      <c r="BF1789" s="35"/>
      <c r="BG1789" s="35"/>
      <c r="BH1789" s="35"/>
      <c r="BI1789" s="35"/>
      <c r="BJ1789" s="35"/>
      <c r="BK1789" s="35"/>
      <c r="BL1789" s="35"/>
      <c r="BM1789" s="35"/>
      <c r="BN1789" s="35"/>
      <c r="BO1789" s="35"/>
      <c r="BP1789" s="35"/>
      <c r="BQ1789" s="35"/>
      <c r="BR1789" s="35"/>
      <c r="BS1789" s="35"/>
      <c r="BT1789" s="35"/>
      <c r="BU1789" s="35"/>
      <c r="BV1789" s="35"/>
      <c r="BW1789" s="35"/>
      <c r="BX1789" s="35"/>
      <c r="BY1789" s="35"/>
      <c r="BZ1789" s="35"/>
      <c r="CA1789" s="35"/>
      <c r="CB1789" s="35"/>
      <c r="CC1789" s="35"/>
      <c r="CD1789" s="35"/>
      <c r="CE1789" s="35"/>
      <c r="CF1789" s="35"/>
      <c r="CG1789" s="35"/>
      <c r="CH1789" s="35"/>
      <c r="CI1789" s="35"/>
      <c r="CJ1789" s="35"/>
      <c r="CK1789" s="35"/>
      <c r="CL1789" s="35"/>
      <c r="CM1789" s="35"/>
      <c r="CN1789" s="35"/>
      <c r="CO1789" s="35"/>
      <c r="CP1789" s="35"/>
      <c r="CQ1789" s="35"/>
      <c r="CR1789" s="35"/>
      <c r="CS1789" s="35"/>
      <c r="CT1789" s="35"/>
      <c r="CU1789" s="35"/>
      <c r="CV1789" s="35"/>
      <c r="CW1789" s="35"/>
      <c r="CX1789" s="35"/>
      <c r="CY1789" s="35"/>
      <c r="CZ1789" s="35"/>
      <c r="DA1789" s="35"/>
      <c r="DB1789" s="35"/>
      <c r="DC1789" s="35"/>
      <c r="DD1789" s="35"/>
      <c r="DE1789" s="35"/>
      <c r="DF1789" s="35"/>
      <c r="DG1789" s="35"/>
      <c r="DH1789" s="35"/>
      <c r="DI1789" s="35"/>
      <c r="DJ1789" s="35"/>
      <c r="DK1789" s="35"/>
      <c r="DL1789" s="35"/>
      <c r="DM1789" s="35"/>
    </row>
    <row r="1790" spans="1:117">
      <c r="A1790" s="9"/>
      <c r="B1790" s="9"/>
      <c r="C1790" s="42"/>
      <c r="D1790" s="79"/>
      <c r="E1790" s="80"/>
      <c r="F1790" s="80"/>
      <c r="G1790" s="80"/>
      <c r="H1790" s="80"/>
      <c r="I1790" s="80"/>
      <c r="J1790" s="80"/>
      <c r="K1790" s="80"/>
      <c r="L1790" s="80"/>
      <c r="M1790" s="80"/>
      <c r="N1790" s="80"/>
      <c r="O1790" s="80"/>
      <c r="P1790" s="80"/>
      <c r="Q1790" s="80"/>
      <c r="R1790" s="80"/>
      <c r="S1790" s="80"/>
      <c r="T1790" s="35"/>
      <c r="U1790" s="35"/>
      <c r="V1790" s="35"/>
      <c r="W1790" s="35"/>
      <c r="X1790" s="35"/>
      <c r="Y1790" s="35"/>
      <c r="Z1790" s="35"/>
      <c r="AA1790" s="35"/>
      <c r="AB1790" s="35"/>
      <c r="AC1790" s="35"/>
      <c r="AD1790" s="35"/>
      <c r="AE1790" s="35"/>
      <c r="AF1790" s="35"/>
      <c r="AG1790" s="35"/>
      <c r="AH1790" s="35"/>
      <c r="AI1790" s="35"/>
      <c r="AJ1790" s="35"/>
      <c r="AK1790" s="35"/>
      <c r="AL1790" s="35"/>
      <c r="AM1790" s="35"/>
      <c r="AN1790" s="35"/>
      <c r="AO1790" s="35"/>
      <c r="AP1790" s="35"/>
      <c r="AQ1790" s="35"/>
      <c r="AR1790" s="35"/>
      <c r="AS1790" s="35"/>
      <c r="AT1790" s="35"/>
      <c r="AU1790" s="35"/>
      <c r="AV1790" s="35"/>
      <c r="AW1790" s="35"/>
      <c r="AX1790" s="35"/>
      <c r="AY1790" s="35"/>
      <c r="AZ1790" s="35"/>
      <c r="BA1790" s="35"/>
      <c r="BB1790" s="35"/>
      <c r="BC1790" s="35"/>
      <c r="BD1790" s="35"/>
      <c r="BE1790" s="35"/>
      <c r="BF1790" s="35"/>
      <c r="BG1790" s="35"/>
      <c r="BH1790" s="35"/>
      <c r="BI1790" s="35"/>
      <c r="BJ1790" s="35"/>
      <c r="BK1790" s="35"/>
      <c r="BL1790" s="35"/>
      <c r="BM1790" s="35"/>
      <c r="BN1790" s="35"/>
      <c r="BO1790" s="35"/>
      <c r="BP1790" s="35"/>
      <c r="BQ1790" s="35"/>
      <c r="BR1790" s="35"/>
      <c r="BS1790" s="35"/>
      <c r="BT1790" s="35"/>
      <c r="BU1790" s="35"/>
      <c r="BV1790" s="35"/>
      <c r="BW1790" s="35"/>
      <c r="BX1790" s="35"/>
      <c r="BY1790" s="35"/>
      <c r="BZ1790" s="35"/>
      <c r="CA1790" s="35"/>
      <c r="CB1790" s="35"/>
      <c r="CC1790" s="35"/>
      <c r="CD1790" s="35"/>
      <c r="CE1790" s="35"/>
      <c r="CF1790" s="35"/>
      <c r="CG1790" s="35"/>
      <c r="CH1790" s="35"/>
      <c r="CI1790" s="35"/>
      <c r="CJ1790" s="35"/>
      <c r="CK1790" s="35"/>
      <c r="CL1790" s="35"/>
      <c r="CM1790" s="35"/>
      <c r="CN1790" s="35"/>
      <c r="CO1790" s="35"/>
      <c r="CP1790" s="35"/>
      <c r="CQ1790" s="35"/>
      <c r="CR1790" s="35"/>
      <c r="CS1790" s="35"/>
      <c r="CT1790" s="35"/>
      <c r="CU1790" s="35"/>
      <c r="CV1790" s="35"/>
      <c r="CW1790" s="35"/>
      <c r="CX1790" s="35"/>
      <c r="CY1790" s="35"/>
      <c r="CZ1790" s="35"/>
      <c r="DA1790" s="35"/>
      <c r="DB1790" s="35"/>
      <c r="DC1790" s="35"/>
      <c r="DD1790" s="35"/>
      <c r="DE1790" s="35"/>
      <c r="DF1790" s="35"/>
      <c r="DG1790" s="35"/>
      <c r="DH1790" s="35"/>
      <c r="DI1790" s="35"/>
      <c r="DJ1790" s="35"/>
      <c r="DK1790" s="35"/>
      <c r="DL1790" s="35"/>
      <c r="DM1790" s="35"/>
    </row>
    <row r="1791" spans="1:117">
      <c r="A1791" s="9"/>
      <c r="B1791" s="9"/>
      <c r="C1791" s="42"/>
      <c r="D1791" s="79"/>
      <c r="E1791" s="80"/>
      <c r="F1791" s="80"/>
      <c r="G1791" s="80"/>
      <c r="H1791" s="80"/>
      <c r="I1791" s="80"/>
      <c r="J1791" s="80"/>
      <c r="K1791" s="80"/>
      <c r="L1791" s="80"/>
      <c r="M1791" s="80"/>
      <c r="N1791" s="80"/>
      <c r="O1791" s="80"/>
      <c r="P1791" s="80"/>
      <c r="Q1791" s="80"/>
      <c r="R1791" s="80"/>
      <c r="S1791" s="80"/>
      <c r="T1791" s="35"/>
      <c r="U1791" s="35"/>
      <c r="V1791" s="35"/>
      <c r="W1791" s="35"/>
      <c r="X1791" s="35"/>
      <c r="Y1791" s="35"/>
      <c r="Z1791" s="35"/>
      <c r="AA1791" s="35"/>
      <c r="AB1791" s="35"/>
      <c r="AC1791" s="35"/>
      <c r="AD1791" s="35"/>
      <c r="AE1791" s="35"/>
      <c r="AF1791" s="35"/>
      <c r="AG1791" s="35"/>
      <c r="AH1791" s="35"/>
      <c r="AI1791" s="35"/>
      <c r="AJ1791" s="35"/>
      <c r="AK1791" s="35"/>
      <c r="AL1791" s="35"/>
      <c r="AM1791" s="35"/>
      <c r="AN1791" s="35"/>
      <c r="AO1791" s="35"/>
      <c r="AP1791" s="35"/>
      <c r="AQ1791" s="35"/>
      <c r="AR1791" s="35"/>
      <c r="AS1791" s="35"/>
      <c r="AT1791" s="35"/>
      <c r="AU1791" s="35"/>
      <c r="AV1791" s="35"/>
      <c r="AW1791" s="35"/>
      <c r="AX1791" s="35"/>
      <c r="AY1791" s="35"/>
      <c r="AZ1791" s="35"/>
      <c r="BA1791" s="35"/>
      <c r="BB1791" s="35"/>
      <c r="BC1791" s="35"/>
      <c r="BD1791" s="35"/>
      <c r="BE1791" s="35"/>
      <c r="BF1791" s="35"/>
      <c r="BG1791" s="35"/>
      <c r="BH1791" s="35"/>
      <c r="BI1791" s="35"/>
      <c r="BJ1791" s="35"/>
      <c r="BK1791" s="35"/>
      <c r="BL1791" s="35"/>
      <c r="BM1791" s="35"/>
      <c r="BN1791" s="35"/>
      <c r="BO1791" s="35"/>
      <c r="BP1791" s="35"/>
      <c r="BQ1791" s="35"/>
      <c r="BR1791" s="35"/>
      <c r="BS1791" s="35"/>
      <c r="BT1791" s="35"/>
      <c r="BU1791" s="35"/>
      <c r="BV1791" s="35"/>
      <c r="BW1791" s="35"/>
      <c r="BX1791" s="35"/>
      <c r="BY1791" s="35"/>
      <c r="BZ1791" s="35"/>
      <c r="CA1791" s="35"/>
      <c r="CB1791" s="35"/>
      <c r="CC1791" s="35"/>
      <c r="CD1791" s="35"/>
      <c r="CE1791" s="35"/>
      <c r="CF1791" s="35"/>
      <c r="CG1791" s="35"/>
      <c r="CH1791" s="35"/>
      <c r="CI1791" s="35"/>
      <c r="CJ1791" s="35"/>
      <c r="CK1791" s="35"/>
      <c r="CL1791" s="35"/>
      <c r="CM1791" s="35"/>
      <c r="CN1791" s="35"/>
      <c r="CO1791" s="35"/>
      <c r="CP1791" s="35"/>
      <c r="CQ1791" s="35"/>
      <c r="CR1791" s="35"/>
      <c r="CS1791" s="35"/>
      <c r="CT1791" s="35"/>
      <c r="CU1791" s="35"/>
      <c r="CV1791" s="35"/>
      <c r="CW1791" s="35"/>
      <c r="CX1791" s="35"/>
      <c r="CY1791" s="35"/>
      <c r="CZ1791" s="35"/>
      <c r="DA1791" s="35"/>
      <c r="DB1791" s="35"/>
      <c r="DC1791" s="35"/>
      <c r="DD1791" s="35"/>
      <c r="DE1791" s="35"/>
      <c r="DF1791" s="35"/>
      <c r="DG1791" s="35"/>
      <c r="DH1791" s="35"/>
      <c r="DI1791" s="35"/>
      <c r="DJ1791" s="35"/>
      <c r="DK1791" s="35"/>
      <c r="DL1791" s="35"/>
      <c r="DM1791" s="35"/>
    </row>
    <row r="1792" spans="1:117">
      <c r="A1792" s="9"/>
      <c r="B1792" s="9"/>
      <c r="C1792" s="42"/>
      <c r="D1792" s="79"/>
      <c r="E1792" s="80"/>
      <c r="F1792" s="80"/>
      <c r="G1792" s="80"/>
      <c r="H1792" s="80"/>
      <c r="I1792" s="80"/>
      <c r="J1792" s="80"/>
      <c r="K1792" s="80"/>
      <c r="L1792" s="80"/>
      <c r="M1792" s="80"/>
      <c r="N1792" s="80"/>
      <c r="O1792" s="80"/>
      <c r="P1792" s="80"/>
      <c r="Q1792" s="80"/>
      <c r="R1792" s="80"/>
      <c r="S1792" s="80"/>
      <c r="T1792" s="35"/>
      <c r="U1792" s="35"/>
      <c r="V1792" s="35"/>
      <c r="W1792" s="35"/>
      <c r="X1792" s="35"/>
      <c r="Y1792" s="35"/>
      <c r="Z1792" s="35"/>
      <c r="AA1792" s="35"/>
      <c r="AB1792" s="35"/>
      <c r="AC1792" s="35"/>
      <c r="AD1792" s="35"/>
      <c r="AE1792" s="35"/>
      <c r="AF1792" s="35"/>
      <c r="AG1792" s="35"/>
      <c r="AH1792" s="35"/>
      <c r="AI1792" s="35"/>
      <c r="AJ1792" s="35"/>
      <c r="AK1792" s="35"/>
      <c r="AL1792" s="35"/>
      <c r="AM1792" s="35"/>
      <c r="AN1792" s="35"/>
      <c r="AO1792" s="35"/>
      <c r="AP1792" s="35"/>
      <c r="AQ1792" s="35"/>
      <c r="AR1792" s="35"/>
      <c r="AS1792" s="35"/>
      <c r="AT1792" s="35"/>
      <c r="AU1792" s="35"/>
      <c r="AV1792" s="35"/>
      <c r="AW1792" s="35"/>
      <c r="AX1792" s="35"/>
      <c r="AY1792" s="35"/>
      <c r="AZ1792" s="35"/>
      <c r="BA1792" s="35"/>
      <c r="BB1792" s="35"/>
      <c r="BC1792" s="35"/>
      <c r="BD1792" s="35"/>
      <c r="BE1792" s="35"/>
      <c r="BF1792" s="35"/>
      <c r="BG1792" s="35"/>
      <c r="BH1792" s="35"/>
      <c r="BI1792" s="35"/>
      <c r="BJ1792" s="35"/>
      <c r="BK1792" s="35"/>
      <c r="BL1792" s="35"/>
      <c r="BM1792" s="35"/>
      <c r="BN1792" s="35"/>
      <c r="BO1792" s="35"/>
      <c r="BP1792" s="35"/>
      <c r="BQ1792" s="35"/>
      <c r="BR1792" s="35"/>
      <c r="BS1792" s="35"/>
      <c r="BT1792" s="35"/>
      <c r="BU1792" s="35"/>
      <c r="BV1792" s="35"/>
      <c r="BW1792" s="35"/>
      <c r="BX1792" s="35"/>
      <c r="BY1792" s="35"/>
      <c r="BZ1792" s="35"/>
      <c r="CA1792" s="35"/>
      <c r="CB1792" s="35"/>
      <c r="CC1792" s="35"/>
      <c r="CD1792" s="35"/>
      <c r="CE1792" s="35"/>
      <c r="CF1792" s="35"/>
      <c r="CG1792" s="35"/>
      <c r="CH1792" s="35"/>
      <c r="CI1792" s="35"/>
      <c r="CJ1792" s="35"/>
      <c r="CK1792" s="35"/>
      <c r="CL1792" s="35"/>
      <c r="CM1792" s="35"/>
      <c r="CN1792" s="35"/>
      <c r="CO1792" s="35"/>
      <c r="CP1792" s="35"/>
      <c r="CQ1792" s="35"/>
      <c r="CR1792" s="35"/>
      <c r="CS1792" s="35"/>
      <c r="CT1792" s="35"/>
      <c r="CU1792" s="35"/>
      <c r="CV1792" s="35"/>
      <c r="CW1792" s="35"/>
      <c r="CX1792" s="35"/>
      <c r="CY1792" s="35"/>
      <c r="CZ1792" s="35"/>
      <c r="DA1792" s="35"/>
      <c r="DB1792" s="35"/>
      <c r="DC1792" s="35"/>
      <c r="DD1792" s="35"/>
      <c r="DE1792" s="35"/>
      <c r="DF1792" s="35"/>
      <c r="DG1792" s="35"/>
      <c r="DH1792" s="35"/>
      <c r="DI1792" s="35"/>
      <c r="DJ1792" s="35"/>
      <c r="DK1792" s="35"/>
      <c r="DL1792" s="35"/>
      <c r="DM1792" s="35"/>
    </row>
    <row r="1793" spans="1:117">
      <c r="A1793" s="9"/>
      <c r="B1793" s="9"/>
      <c r="C1793" s="42"/>
      <c r="D1793" s="79"/>
      <c r="E1793" s="80"/>
      <c r="F1793" s="80"/>
      <c r="G1793" s="80"/>
      <c r="H1793" s="80"/>
      <c r="I1793" s="80"/>
      <c r="J1793" s="80"/>
      <c r="K1793" s="80"/>
      <c r="L1793" s="80"/>
      <c r="M1793" s="80"/>
      <c r="N1793" s="80"/>
      <c r="O1793" s="80"/>
      <c r="P1793" s="80"/>
      <c r="Q1793" s="80"/>
      <c r="R1793" s="80"/>
      <c r="S1793" s="80"/>
      <c r="T1793" s="35"/>
      <c r="U1793" s="35"/>
      <c r="V1793" s="35"/>
      <c r="W1793" s="35"/>
      <c r="X1793" s="35"/>
      <c r="Y1793" s="35"/>
      <c r="Z1793" s="35"/>
      <c r="AA1793" s="35"/>
      <c r="AB1793" s="35"/>
      <c r="AC1793" s="35"/>
      <c r="AD1793" s="35"/>
      <c r="AE1793" s="35"/>
      <c r="AF1793" s="35"/>
      <c r="AG1793" s="35"/>
      <c r="AH1793" s="35"/>
      <c r="AI1793" s="35"/>
      <c r="AJ1793" s="35"/>
      <c r="AK1793" s="35"/>
      <c r="AL1793" s="35"/>
      <c r="AM1793" s="35"/>
      <c r="AN1793" s="35"/>
      <c r="AO1793" s="35"/>
      <c r="AP1793" s="35"/>
      <c r="AQ1793" s="35"/>
      <c r="AR1793" s="35"/>
      <c r="AS1793" s="35"/>
      <c r="AT1793" s="35"/>
      <c r="AU1793" s="35"/>
      <c r="AV1793" s="35"/>
      <c r="AW1793" s="35"/>
      <c r="AX1793" s="35"/>
      <c r="AY1793" s="35"/>
      <c r="AZ1793" s="35"/>
      <c r="BA1793" s="35"/>
      <c r="BB1793" s="35"/>
      <c r="BC1793" s="35"/>
      <c r="BD1793" s="35"/>
      <c r="BE1793" s="35"/>
      <c r="BF1793" s="35"/>
      <c r="BG1793" s="35"/>
      <c r="BH1793" s="35"/>
      <c r="BI1793" s="35"/>
      <c r="BJ1793" s="35"/>
      <c r="BK1793" s="35"/>
      <c r="BL1793" s="35"/>
      <c r="BM1793" s="35"/>
      <c r="BN1793" s="35"/>
      <c r="BO1793" s="35"/>
      <c r="BP1793" s="35"/>
      <c r="BQ1793" s="35"/>
      <c r="BR1793" s="35"/>
      <c r="BS1793" s="35"/>
      <c r="BT1793" s="35"/>
      <c r="BU1793" s="35"/>
      <c r="BV1793" s="35"/>
      <c r="BW1793" s="35"/>
      <c r="BX1793" s="35"/>
      <c r="BY1793" s="35"/>
      <c r="BZ1793" s="35"/>
      <c r="CA1793" s="35"/>
      <c r="CB1793" s="35"/>
      <c r="CC1793" s="35"/>
      <c r="CD1793" s="35"/>
      <c r="CE1793" s="35"/>
      <c r="CF1793" s="35"/>
      <c r="CG1793" s="35"/>
      <c r="CH1793" s="35"/>
      <c r="CI1793" s="35"/>
      <c r="CJ1793" s="35"/>
      <c r="CK1793" s="35"/>
      <c r="CL1793" s="35"/>
      <c r="CM1793" s="35"/>
      <c r="CN1793" s="35"/>
      <c r="CO1793" s="35"/>
      <c r="CP1793" s="35"/>
      <c r="CQ1793" s="35"/>
      <c r="CR1793" s="35"/>
      <c r="CS1793" s="35"/>
      <c r="CT1793" s="35"/>
      <c r="CU1793" s="35"/>
      <c r="CV1793" s="35"/>
      <c r="CW1793" s="35"/>
      <c r="CX1793" s="35"/>
      <c r="CY1793" s="35"/>
      <c r="CZ1793" s="35"/>
      <c r="DA1793" s="35"/>
      <c r="DB1793" s="35"/>
      <c r="DC1793" s="35"/>
      <c r="DD1793" s="35"/>
      <c r="DE1793" s="35"/>
      <c r="DF1793" s="35"/>
      <c r="DG1793" s="35"/>
      <c r="DH1793" s="35"/>
      <c r="DI1793" s="35"/>
      <c r="DJ1793" s="35"/>
      <c r="DK1793" s="35"/>
      <c r="DL1793" s="35"/>
      <c r="DM1793" s="35"/>
    </row>
    <row r="1794" spans="1:117">
      <c r="A1794" s="9"/>
      <c r="B1794" s="9"/>
      <c r="C1794" s="42"/>
      <c r="D1794" s="79"/>
      <c r="E1794" s="80"/>
      <c r="F1794" s="80"/>
      <c r="G1794" s="80"/>
      <c r="H1794" s="80"/>
      <c r="I1794" s="80"/>
      <c r="J1794" s="80"/>
      <c r="K1794" s="80"/>
      <c r="L1794" s="80"/>
      <c r="M1794" s="80"/>
      <c r="N1794" s="80"/>
      <c r="O1794" s="80"/>
      <c r="P1794" s="80"/>
      <c r="Q1794" s="80"/>
      <c r="R1794" s="80"/>
      <c r="S1794" s="80"/>
      <c r="T1794" s="35"/>
      <c r="U1794" s="35"/>
      <c r="V1794" s="35"/>
      <c r="W1794" s="35"/>
      <c r="X1794" s="35"/>
      <c r="Y1794" s="35"/>
      <c r="Z1794" s="35"/>
      <c r="AA1794" s="35"/>
      <c r="AB1794" s="35"/>
      <c r="AC1794" s="35"/>
      <c r="AD1794" s="35"/>
      <c r="AE1794" s="35"/>
      <c r="AF1794" s="35"/>
      <c r="AG1794" s="35"/>
      <c r="AH1794" s="35"/>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5"/>
      <c r="BH1794" s="35"/>
      <c r="BI1794" s="35"/>
      <c r="BJ1794" s="35"/>
      <c r="BK1794" s="35"/>
      <c r="BL1794" s="35"/>
      <c r="BM1794" s="35"/>
      <c r="BN1794" s="35"/>
      <c r="BO1794" s="35"/>
      <c r="BP1794" s="35"/>
      <c r="BQ1794" s="35"/>
      <c r="BR1794" s="35"/>
      <c r="BS1794" s="35"/>
      <c r="BT1794" s="35"/>
      <c r="BU1794" s="35"/>
      <c r="BV1794" s="35"/>
      <c r="BW1794" s="35"/>
      <c r="BX1794" s="35"/>
      <c r="BY1794" s="35"/>
      <c r="BZ1794" s="35"/>
      <c r="CA1794" s="35"/>
      <c r="CB1794" s="35"/>
      <c r="CC1794" s="35"/>
      <c r="CD1794" s="35"/>
      <c r="CE1794" s="35"/>
      <c r="CF1794" s="35"/>
      <c r="CG1794" s="35"/>
      <c r="CH1794" s="35"/>
      <c r="CI1794" s="35"/>
      <c r="CJ1794" s="35"/>
      <c r="CK1794" s="35"/>
      <c r="CL1794" s="35"/>
      <c r="CM1794" s="35"/>
      <c r="CN1794" s="35"/>
      <c r="CO1794" s="35"/>
      <c r="CP1794" s="35"/>
      <c r="CQ1794" s="35"/>
      <c r="CR1794" s="35"/>
      <c r="CS1794" s="35"/>
      <c r="CT1794" s="35"/>
      <c r="CU1794" s="35"/>
      <c r="CV1794" s="35"/>
      <c r="CW1794" s="35"/>
      <c r="CX1794" s="35"/>
      <c r="CY1794" s="35"/>
      <c r="CZ1794" s="35"/>
      <c r="DA1794" s="35"/>
      <c r="DB1794" s="35"/>
      <c r="DC1794" s="35"/>
      <c r="DD1794" s="35"/>
      <c r="DE1794" s="35"/>
      <c r="DF1794" s="35"/>
      <c r="DG1794" s="35"/>
      <c r="DH1794" s="35"/>
      <c r="DI1794" s="35"/>
      <c r="DJ1794" s="35"/>
      <c r="DK1794" s="35"/>
      <c r="DL1794" s="35"/>
      <c r="DM1794" s="35"/>
    </row>
    <row r="1795" spans="1:117">
      <c r="A1795" s="9"/>
      <c r="B1795" s="9"/>
      <c r="C1795" s="42"/>
      <c r="D1795" s="79"/>
      <c r="E1795" s="80"/>
      <c r="F1795" s="80"/>
      <c r="G1795" s="80"/>
      <c r="H1795" s="80"/>
      <c r="I1795" s="80"/>
      <c r="J1795" s="80"/>
      <c r="K1795" s="80"/>
      <c r="L1795" s="80"/>
      <c r="M1795" s="80"/>
      <c r="N1795" s="80"/>
      <c r="O1795" s="80"/>
      <c r="P1795" s="80"/>
      <c r="Q1795" s="80"/>
      <c r="R1795" s="80"/>
      <c r="S1795" s="80"/>
      <c r="T1795" s="35"/>
      <c r="U1795" s="35"/>
      <c r="V1795" s="35"/>
      <c r="W1795" s="35"/>
      <c r="X1795" s="35"/>
      <c r="Y1795" s="35"/>
      <c r="Z1795" s="35"/>
      <c r="AA1795" s="35"/>
      <c r="AB1795" s="35"/>
      <c r="AC1795" s="35"/>
      <c r="AD1795" s="35"/>
      <c r="AE1795" s="35"/>
      <c r="AF1795" s="35"/>
      <c r="AG1795" s="35"/>
      <c r="AH1795" s="35"/>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5"/>
      <c r="BH1795" s="35"/>
      <c r="BI1795" s="35"/>
      <c r="BJ1795" s="35"/>
      <c r="BK1795" s="35"/>
      <c r="BL1795" s="35"/>
      <c r="BM1795" s="35"/>
      <c r="BN1795" s="35"/>
      <c r="BO1795" s="35"/>
      <c r="BP1795" s="35"/>
      <c r="BQ1795" s="35"/>
      <c r="BR1795" s="35"/>
      <c r="BS1795" s="35"/>
      <c r="BT1795" s="35"/>
      <c r="BU1795" s="35"/>
      <c r="BV1795" s="35"/>
      <c r="BW1795" s="35"/>
      <c r="BX1795" s="35"/>
      <c r="BY1795" s="35"/>
      <c r="BZ1795" s="35"/>
      <c r="CA1795" s="35"/>
      <c r="CB1795" s="35"/>
      <c r="CC1795" s="35"/>
      <c r="CD1795" s="35"/>
      <c r="CE1795" s="35"/>
      <c r="CF1795" s="35"/>
      <c r="CG1795" s="35"/>
      <c r="CH1795" s="35"/>
      <c r="CI1795" s="35"/>
      <c r="CJ1795" s="35"/>
      <c r="CK1795" s="35"/>
      <c r="CL1795" s="35"/>
      <c r="CM1795" s="35"/>
      <c r="CN1795" s="35"/>
      <c r="CO1795" s="35"/>
      <c r="CP1795" s="35"/>
      <c r="CQ1795" s="35"/>
      <c r="CR1795" s="35"/>
      <c r="CS1795" s="35"/>
      <c r="CT1795" s="35"/>
      <c r="CU1795" s="35"/>
      <c r="CV1795" s="35"/>
      <c r="CW1795" s="35"/>
      <c r="CX1795" s="35"/>
      <c r="CY1795" s="35"/>
      <c r="CZ1795" s="35"/>
      <c r="DA1795" s="35"/>
      <c r="DB1795" s="35"/>
      <c r="DC1795" s="35"/>
      <c r="DD1795" s="35"/>
      <c r="DE1795" s="35"/>
      <c r="DF1795" s="35"/>
      <c r="DG1795" s="35"/>
      <c r="DH1795" s="35"/>
      <c r="DI1795" s="35"/>
      <c r="DJ1795" s="35"/>
      <c r="DK1795" s="35"/>
      <c r="DL1795" s="35"/>
      <c r="DM1795" s="35"/>
    </row>
    <row r="1796" spans="1:117">
      <c r="A1796" s="9"/>
      <c r="B1796" s="9"/>
      <c r="C1796" s="42"/>
      <c r="D1796" s="79"/>
      <c r="E1796" s="80"/>
      <c r="F1796" s="80"/>
      <c r="G1796" s="80"/>
      <c r="H1796" s="80"/>
      <c r="I1796" s="80"/>
      <c r="J1796" s="80"/>
      <c r="K1796" s="80"/>
      <c r="L1796" s="80"/>
      <c r="M1796" s="80"/>
      <c r="N1796" s="80"/>
      <c r="O1796" s="80"/>
      <c r="P1796" s="80"/>
      <c r="Q1796" s="80"/>
      <c r="R1796" s="80"/>
      <c r="S1796" s="80"/>
      <c r="T1796" s="35"/>
      <c r="U1796" s="35"/>
      <c r="V1796" s="35"/>
      <c r="W1796" s="35"/>
      <c r="X1796" s="35"/>
      <c r="Y1796" s="35"/>
      <c r="Z1796" s="35"/>
      <c r="AA1796" s="35"/>
      <c r="AB1796" s="35"/>
      <c r="AC1796" s="35"/>
      <c r="AD1796" s="35"/>
      <c r="AE1796" s="35"/>
      <c r="AF1796" s="35"/>
      <c r="AG1796" s="35"/>
      <c r="AH1796" s="35"/>
      <c r="AI1796" s="35"/>
      <c r="AJ1796" s="35"/>
      <c r="AK1796" s="35"/>
      <c r="AL1796" s="35"/>
      <c r="AM1796" s="35"/>
      <c r="AN1796" s="35"/>
      <c r="AO1796" s="35"/>
      <c r="AP1796" s="35"/>
      <c r="AQ1796" s="35"/>
      <c r="AR1796" s="35"/>
      <c r="AS1796" s="35"/>
      <c r="AT1796" s="35"/>
      <c r="AU1796" s="35"/>
      <c r="AV1796" s="35"/>
      <c r="AW1796" s="35"/>
      <c r="AX1796" s="35"/>
      <c r="AY1796" s="35"/>
      <c r="AZ1796" s="35"/>
      <c r="BA1796" s="35"/>
      <c r="BB1796" s="35"/>
      <c r="BC1796" s="35"/>
      <c r="BD1796" s="35"/>
      <c r="BE1796" s="35"/>
      <c r="BF1796" s="35"/>
      <c r="BG1796" s="35"/>
      <c r="BH1796" s="35"/>
      <c r="BI1796" s="35"/>
      <c r="BJ1796" s="35"/>
      <c r="BK1796" s="35"/>
      <c r="BL1796" s="35"/>
      <c r="BM1796" s="35"/>
      <c r="BN1796" s="35"/>
      <c r="BO1796" s="35"/>
      <c r="BP1796" s="35"/>
      <c r="BQ1796" s="35"/>
      <c r="BR1796" s="35"/>
      <c r="BS1796" s="35"/>
      <c r="BT1796" s="35"/>
      <c r="BU1796" s="35"/>
      <c r="BV1796" s="35"/>
      <c r="BW1796" s="35"/>
      <c r="BX1796" s="35"/>
      <c r="BY1796" s="35"/>
      <c r="BZ1796" s="35"/>
      <c r="CA1796" s="35"/>
      <c r="CB1796" s="35"/>
      <c r="CC1796" s="35"/>
      <c r="CD1796" s="35"/>
      <c r="CE1796" s="35"/>
      <c r="CF1796" s="35"/>
      <c r="CG1796" s="35"/>
      <c r="CH1796" s="35"/>
      <c r="CI1796" s="35"/>
      <c r="CJ1796" s="35"/>
      <c r="CK1796" s="35"/>
      <c r="CL1796" s="35"/>
      <c r="CM1796" s="35"/>
      <c r="CN1796" s="35"/>
      <c r="CO1796" s="35"/>
      <c r="CP1796" s="35"/>
      <c r="CQ1796" s="35"/>
      <c r="CR1796" s="35"/>
      <c r="CS1796" s="35"/>
      <c r="CT1796" s="35"/>
      <c r="CU1796" s="35"/>
      <c r="CV1796" s="35"/>
      <c r="CW1796" s="35"/>
      <c r="CX1796" s="35"/>
      <c r="CY1796" s="35"/>
      <c r="CZ1796" s="35"/>
      <c r="DA1796" s="35"/>
      <c r="DB1796" s="35"/>
      <c r="DC1796" s="35"/>
      <c r="DD1796" s="35"/>
      <c r="DE1796" s="35"/>
      <c r="DF1796" s="35"/>
      <c r="DG1796" s="35"/>
      <c r="DH1796" s="35"/>
      <c r="DI1796" s="35"/>
      <c r="DJ1796" s="35"/>
      <c r="DK1796" s="35"/>
      <c r="DL1796" s="35"/>
      <c r="DM1796" s="35"/>
    </row>
    <row r="1797" spans="1:117">
      <c r="A1797" s="9"/>
      <c r="B1797" s="9"/>
      <c r="C1797" s="42"/>
      <c r="D1797" s="79"/>
      <c r="E1797" s="80"/>
      <c r="F1797" s="80"/>
      <c r="G1797" s="80"/>
      <c r="H1797" s="80"/>
      <c r="I1797" s="80"/>
      <c r="J1797" s="80"/>
      <c r="K1797" s="80"/>
      <c r="L1797" s="80"/>
      <c r="M1797" s="80"/>
      <c r="N1797" s="80"/>
      <c r="O1797" s="80"/>
      <c r="P1797" s="80"/>
      <c r="Q1797" s="80"/>
      <c r="R1797" s="80"/>
      <c r="S1797" s="80"/>
      <c r="T1797" s="35"/>
      <c r="U1797" s="35"/>
      <c r="V1797" s="35"/>
      <c r="W1797" s="35"/>
      <c r="X1797" s="35"/>
      <c r="Y1797" s="35"/>
      <c r="Z1797" s="35"/>
      <c r="AA1797" s="35"/>
      <c r="AB1797" s="35"/>
      <c r="AC1797" s="35"/>
      <c r="AD1797" s="35"/>
      <c r="AE1797" s="35"/>
      <c r="AF1797" s="35"/>
      <c r="AG1797" s="35"/>
      <c r="AH1797" s="35"/>
      <c r="AI1797" s="35"/>
      <c r="AJ1797" s="35"/>
      <c r="AK1797" s="35"/>
      <c r="AL1797" s="35"/>
      <c r="AM1797" s="35"/>
      <c r="AN1797" s="35"/>
      <c r="AO1797" s="35"/>
      <c r="AP1797" s="35"/>
      <c r="AQ1797" s="35"/>
      <c r="AR1797" s="35"/>
      <c r="AS1797" s="35"/>
      <c r="AT1797" s="35"/>
      <c r="AU1797" s="35"/>
      <c r="AV1797" s="35"/>
      <c r="AW1797" s="35"/>
      <c r="AX1797" s="35"/>
      <c r="AY1797" s="35"/>
      <c r="AZ1797" s="35"/>
      <c r="BA1797" s="35"/>
      <c r="BB1797" s="35"/>
      <c r="BC1797" s="35"/>
      <c r="BD1797" s="35"/>
      <c r="BE1797" s="35"/>
      <c r="BF1797" s="35"/>
      <c r="BG1797" s="35"/>
      <c r="BH1797" s="35"/>
      <c r="BI1797" s="35"/>
      <c r="BJ1797" s="35"/>
      <c r="BK1797" s="35"/>
      <c r="BL1797" s="35"/>
      <c r="BM1797" s="35"/>
      <c r="BN1797" s="35"/>
      <c r="BO1797" s="35"/>
      <c r="BP1797" s="35"/>
      <c r="BQ1797" s="35"/>
      <c r="BR1797" s="35"/>
      <c r="BS1797" s="35"/>
      <c r="BT1797" s="35"/>
      <c r="BU1797" s="35"/>
      <c r="BV1797" s="35"/>
      <c r="BW1797" s="35"/>
      <c r="BX1797" s="35"/>
      <c r="BY1797" s="35"/>
      <c r="BZ1797" s="35"/>
      <c r="CA1797" s="35"/>
      <c r="CB1797" s="35"/>
      <c r="CC1797" s="35"/>
      <c r="CD1797" s="35"/>
      <c r="CE1797" s="35"/>
      <c r="CF1797" s="35"/>
      <c r="CG1797" s="35"/>
      <c r="CH1797" s="35"/>
      <c r="CI1797" s="35"/>
      <c r="CJ1797" s="35"/>
      <c r="CK1797" s="35"/>
      <c r="CL1797" s="35"/>
      <c r="CM1797" s="35"/>
      <c r="CN1797" s="35"/>
      <c r="CO1797" s="35"/>
      <c r="CP1797" s="35"/>
      <c r="CQ1797" s="35"/>
      <c r="CR1797" s="35"/>
      <c r="CS1797" s="35"/>
      <c r="CT1797" s="35"/>
      <c r="CU1797" s="35"/>
      <c r="CV1797" s="35"/>
      <c r="CW1797" s="35"/>
      <c r="CX1797" s="35"/>
      <c r="CY1797" s="35"/>
      <c r="CZ1797" s="35"/>
      <c r="DA1797" s="35"/>
      <c r="DB1797" s="35"/>
      <c r="DC1797" s="35"/>
      <c r="DD1797" s="35"/>
      <c r="DE1797" s="35"/>
      <c r="DF1797" s="35"/>
      <c r="DG1797" s="35"/>
      <c r="DH1797" s="35"/>
      <c r="DI1797" s="35"/>
      <c r="DJ1797" s="35"/>
      <c r="DK1797" s="35"/>
      <c r="DL1797" s="35"/>
      <c r="DM1797" s="35"/>
    </row>
    <row r="1798" spans="1:117">
      <c r="A1798" s="9"/>
      <c r="B1798" s="9"/>
      <c r="C1798" s="42"/>
      <c r="D1798" s="79"/>
      <c r="E1798" s="80"/>
      <c r="F1798" s="80"/>
      <c r="G1798" s="80"/>
      <c r="H1798" s="80"/>
      <c r="I1798" s="80"/>
      <c r="J1798" s="80"/>
      <c r="K1798" s="80"/>
      <c r="L1798" s="80"/>
      <c r="M1798" s="80"/>
      <c r="N1798" s="80"/>
      <c r="O1798" s="80"/>
      <c r="P1798" s="80"/>
      <c r="Q1798" s="80"/>
      <c r="R1798" s="80"/>
      <c r="S1798" s="80"/>
      <c r="T1798" s="35"/>
      <c r="U1798" s="35"/>
      <c r="V1798" s="35"/>
      <c r="W1798" s="35"/>
      <c r="X1798" s="35"/>
      <c r="Y1798" s="35"/>
      <c r="Z1798" s="35"/>
      <c r="AA1798" s="35"/>
      <c r="AB1798" s="35"/>
      <c r="AC1798" s="35"/>
      <c r="AD1798" s="35"/>
      <c r="AE1798" s="35"/>
      <c r="AF1798" s="35"/>
      <c r="AG1798" s="35"/>
      <c r="AH1798" s="35"/>
      <c r="AI1798" s="35"/>
      <c r="AJ1798" s="35"/>
      <c r="AK1798" s="35"/>
      <c r="AL1798" s="35"/>
      <c r="AM1798" s="35"/>
      <c r="AN1798" s="35"/>
      <c r="AO1798" s="35"/>
      <c r="AP1798" s="35"/>
      <c r="AQ1798" s="35"/>
      <c r="AR1798" s="35"/>
      <c r="AS1798" s="35"/>
      <c r="AT1798" s="35"/>
      <c r="AU1798" s="35"/>
      <c r="AV1798" s="35"/>
      <c r="AW1798" s="35"/>
      <c r="AX1798" s="35"/>
      <c r="AY1798" s="35"/>
      <c r="AZ1798" s="35"/>
      <c r="BA1798" s="35"/>
      <c r="BB1798" s="35"/>
      <c r="BC1798" s="35"/>
      <c r="BD1798" s="35"/>
      <c r="BE1798" s="35"/>
      <c r="BF1798" s="35"/>
      <c r="BG1798" s="35"/>
      <c r="BH1798" s="35"/>
      <c r="BI1798" s="35"/>
      <c r="BJ1798" s="35"/>
      <c r="BK1798" s="35"/>
      <c r="BL1798" s="35"/>
      <c r="BM1798" s="35"/>
      <c r="BN1798" s="35"/>
      <c r="BO1798" s="35"/>
      <c r="BP1798" s="35"/>
      <c r="BQ1798" s="35"/>
      <c r="BR1798" s="35"/>
      <c r="BS1798" s="35"/>
      <c r="BT1798" s="35"/>
      <c r="BU1798" s="35"/>
      <c r="BV1798" s="35"/>
      <c r="BW1798" s="35"/>
      <c r="BX1798" s="35"/>
      <c r="BY1798" s="35"/>
      <c r="BZ1798" s="35"/>
      <c r="CA1798" s="35"/>
      <c r="CB1798" s="35"/>
      <c r="CC1798" s="35"/>
      <c r="CD1798" s="35"/>
      <c r="CE1798" s="35"/>
      <c r="CF1798" s="35"/>
      <c r="CG1798" s="35"/>
      <c r="CH1798" s="35"/>
      <c r="CI1798" s="35"/>
      <c r="CJ1798" s="35"/>
      <c r="CK1798" s="35"/>
      <c r="CL1798" s="35"/>
      <c r="CM1798" s="35"/>
      <c r="CN1798" s="35"/>
      <c r="CO1798" s="35"/>
      <c r="CP1798" s="35"/>
      <c r="CQ1798" s="35"/>
      <c r="CR1798" s="35"/>
      <c r="CS1798" s="35"/>
      <c r="CT1798" s="35"/>
      <c r="CU1798" s="35"/>
      <c r="CV1798" s="35"/>
      <c r="CW1798" s="35"/>
      <c r="CX1798" s="35"/>
      <c r="CY1798" s="35"/>
      <c r="CZ1798" s="35"/>
      <c r="DA1798" s="35"/>
      <c r="DB1798" s="35"/>
      <c r="DC1798" s="35"/>
      <c r="DD1798" s="35"/>
      <c r="DE1798" s="35"/>
      <c r="DF1798" s="35"/>
      <c r="DG1798" s="35"/>
      <c r="DH1798" s="35"/>
      <c r="DI1798" s="35"/>
      <c r="DJ1798" s="35"/>
      <c r="DK1798" s="35"/>
      <c r="DL1798" s="35"/>
      <c r="DM1798" s="35"/>
    </row>
    <row r="1799" spans="1:117">
      <c r="A1799" s="9"/>
      <c r="B1799" s="9"/>
      <c r="C1799" s="42"/>
      <c r="D1799" s="79"/>
      <c r="E1799" s="80"/>
      <c r="F1799" s="80"/>
      <c r="G1799" s="80"/>
      <c r="H1799" s="80"/>
      <c r="I1799" s="80"/>
      <c r="J1799" s="80"/>
      <c r="K1799" s="80"/>
      <c r="L1799" s="80"/>
      <c r="M1799" s="80"/>
      <c r="N1799" s="80"/>
      <c r="O1799" s="80"/>
      <c r="P1799" s="80"/>
      <c r="Q1799" s="80"/>
      <c r="R1799" s="80"/>
      <c r="S1799" s="80"/>
      <c r="T1799" s="35"/>
      <c r="U1799" s="35"/>
      <c r="V1799" s="35"/>
      <c r="W1799" s="35"/>
      <c r="X1799" s="35"/>
      <c r="Y1799" s="35"/>
      <c r="Z1799" s="35"/>
      <c r="AA1799" s="35"/>
      <c r="AB1799" s="35"/>
      <c r="AC1799" s="35"/>
      <c r="AD1799" s="35"/>
      <c r="AE1799" s="35"/>
      <c r="AF1799" s="35"/>
      <c r="AG1799" s="35"/>
      <c r="AH1799" s="35"/>
      <c r="AI1799" s="35"/>
      <c r="AJ1799" s="35"/>
      <c r="AK1799" s="35"/>
      <c r="AL1799" s="35"/>
      <c r="AM1799" s="35"/>
      <c r="AN1799" s="35"/>
      <c r="AO1799" s="35"/>
      <c r="AP1799" s="35"/>
      <c r="AQ1799" s="35"/>
      <c r="AR1799" s="35"/>
      <c r="AS1799" s="35"/>
      <c r="AT1799" s="35"/>
      <c r="AU1799" s="35"/>
      <c r="AV1799" s="35"/>
      <c r="AW1799" s="35"/>
      <c r="AX1799" s="35"/>
      <c r="AY1799" s="35"/>
      <c r="AZ1799" s="35"/>
      <c r="BA1799" s="35"/>
      <c r="BB1799" s="35"/>
      <c r="BC1799" s="35"/>
      <c r="BD1799" s="35"/>
      <c r="BE1799" s="35"/>
      <c r="BF1799" s="35"/>
      <c r="BG1799" s="35"/>
      <c r="BH1799" s="35"/>
      <c r="BI1799" s="35"/>
      <c r="BJ1799" s="35"/>
      <c r="BK1799" s="35"/>
      <c r="BL1799" s="35"/>
      <c r="BM1799" s="35"/>
      <c r="BN1799" s="35"/>
      <c r="BO1799" s="35"/>
      <c r="BP1799" s="35"/>
      <c r="BQ1799" s="35"/>
      <c r="BR1799" s="35"/>
      <c r="BS1799" s="35"/>
      <c r="BT1799" s="35"/>
      <c r="BU1799" s="35"/>
      <c r="BV1799" s="35"/>
      <c r="BW1799" s="35"/>
      <c r="BX1799" s="35"/>
      <c r="BY1799" s="35"/>
      <c r="BZ1799" s="35"/>
      <c r="CA1799" s="35"/>
      <c r="CB1799" s="35"/>
      <c r="CC1799" s="35"/>
      <c r="CD1799" s="35"/>
      <c r="CE1799" s="35"/>
      <c r="CF1799" s="35"/>
      <c r="CG1799" s="35"/>
      <c r="CH1799" s="35"/>
      <c r="CI1799" s="35"/>
      <c r="CJ1799" s="35"/>
      <c r="CK1799" s="35"/>
      <c r="CL1799" s="35"/>
      <c r="CM1799" s="35"/>
      <c r="CN1799" s="35"/>
      <c r="CO1799" s="35"/>
      <c r="CP1799" s="35"/>
      <c r="CQ1799" s="35"/>
      <c r="CR1799" s="35"/>
      <c r="CS1799" s="35"/>
      <c r="CT1799" s="35"/>
      <c r="CU1799" s="35"/>
      <c r="CV1799" s="35"/>
      <c r="CW1799" s="35"/>
      <c r="CX1799" s="35"/>
      <c r="CY1799" s="35"/>
      <c r="CZ1799" s="35"/>
      <c r="DA1799" s="35"/>
      <c r="DB1799" s="35"/>
      <c r="DC1799" s="35"/>
      <c r="DD1799" s="35"/>
      <c r="DE1799" s="35"/>
      <c r="DF1799" s="35"/>
      <c r="DG1799" s="35"/>
      <c r="DH1799" s="35"/>
      <c r="DI1799" s="35"/>
      <c r="DJ1799" s="35"/>
      <c r="DK1799" s="35"/>
      <c r="DL1799" s="35"/>
      <c r="DM1799" s="35"/>
    </row>
    <row r="1800" spans="1:117">
      <c r="A1800" s="9"/>
      <c r="B1800" s="9"/>
      <c r="C1800" s="42"/>
      <c r="D1800" s="79"/>
      <c r="E1800" s="80"/>
      <c r="F1800" s="80"/>
      <c r="G1800" s="80"/>
      <c r="H1800" s="80"/>
      <c r="I1800" s="80"/>
      <c r="J1800" s="80"/>
      <c r="K1800" s="80"/>
      <c r="L1800" s="80"/>
      <c r="M1800" s="80"/>
      <c r="N1800" s="80"/>
      <c r="O1800" s="80"/>
      <c r="P1800" s="80"/>
      <c r="Q1800" s="80"/>
      <c r="R1800" s="80"/>
      <c r="S1800" s="80"/>
      <c r="T1800" s="35"/>
      <c r="U1800" s="35"/>
      <c r="V1800" s="35"/>
      <c r="W1800" s="35"/>
      <c r="X1800" s="35"/>
      <c r="Y1800" s="35"/>
      <c r="Z1800" s="35"/>
      <c r="AA1800" s="35"/>
      <c r="AB1800" s="35"/>
      <c r="AC1800" s="35"/>
      <c r="AD1800" s="35"/>
      <c r="AE1800" s="35"/>
      <c r="AF1800" s="35"/>
      <c r="AG1800" s="35"/>
      <c r="AH1800" s="35"/>
      <c r="AI1800" s="35"/>
      <c r="AJ1800" s="35"/>
      <c r="AK1800" s="35"/>
      <c r="AL1800" s="35"/>
      <c r="AM1800" s="35"/>
      <c r="AN1800" s="35"/>
      <c r="AO1800" s="35"/>
      <c r="AP1800" s="35"/>
      <c r="AQ1800" s="35"/>
      <c r="AR1800" s="35"/>
      <c r="AS1800" s="35"/>
      <c r="AT1800" s="35"/>
      <c r="AU1800" s="35"/>
      <c r="AV1800" s="35"/>
      <c r="AW1800" s="35"/>
      <c r="AX1800" s="35"/>
      <c r="AY1800" s="35"/>
      <c r="AZ1800" s="35"/>
      <c r="BA1800" s="35"/>
      <c r="BB1800" s="35"/>
      <c r="BC1800" s="35"/>
      <c r="BD1800" s="35"/>
      <c r="BE1800" s="35"/>
      <c r="BF1800" s="35"/>
      <c r="BG1800" s="35"/>
      <c r="BH1800" s="35"/>
      <c r="BI1800" s="35"/>
      <c r="BJ1800" s="35"/>
      <c r="BK1800" s="35"/>
      <c r="BL1800" s="35"/>
      <c r="BM1800" s="35"/>
      <c r="BN1800" s="35"/>
      <c r="BO1800" s="35"/>
      <c r="BP1800" s="35"/>
      <c r="BQ1800" s="35"/>
      <c r="BR1800" s="35"/>
      <c r="BS1800" s="35"/>
      <c r="BT1800" s="35"/>
      <c r="BU1800" s="35"/>
      <c r="BV1800" s="35"/>
      <c r="BW1800" s="35"/>
      <c r="BX1800" s="35"/>
      <c r="BY1800" s="35"/>
      <c r="BZ1800" s="35"/>
      <c r="CA1800" s="35"/>
      <c r="CB1800" s="35"/>
      <c r="CC1800" s="35"/>
      <c r="CD1800" s="35"/>
      <c r="CE1800" s="35"/>
      <c r="CF1800" s="35"/>
      <c r="CG1800" s="35"/>
      <c r="CH1800" s="35"/>
      <c r="CI1800" s="35"/>
      <c r="CJ1800" s="35"/>
      <c r="CK1800" s="35"/>
      <c r="CL1800" s="35"/>
      <c r="CM1800" s="35"/>
      <c r="CN1800" s="35"/>
      <c r="CO1800" s="35"/>
      <c r="CP1800" s="35"/>
      <c r="CQ1800" s="35"/>
      <c r="CR1800" s="35"/>
      <c r="CS1800" s="35"/>
      <c r="CT1800" s="35"/>
      <c r="CU1800" s="35"/>
      <c r="CV1800" s="35"/>
      <c r="CW1800" s="35"/>
      <c r="CX1800" s="35"/>
      <c r="CY1800" s="35"/>
      <c r="CZ1800" s="35"/>
      <c r="DA1800" s="35"/>
      <c r="DB1800" s="35"/>
      <c r="DC1800" s="35"/>
      <c r="DD1800" s="35"/>
      <c r="DE1800" s="35"/>
      <c r="DF1800" s="35"/>
      <c r="DG1800" s="35"/>
      <c r="DH1800" s="35"/>
      <c r="DI1800" s="35"/>
      <c r="DJ1800" s="35"/>
      <c r="DK1800" s="35"/>
      <c r="DL1800" s="35"/>
      <c r="DM1800" s="35"/>
    </row>
    <row r="1801" spans="1:117">
      <c r="A1801" s="9"/>
      <c r="B1801" s="9"/>
      <c r="C1801" s="42"/>
      <c r="D1801" s="79"/>
      <c r="E1801" s="80"/>
      <c r="F1801" s="80"/>
      <c r="G1801" s="80"/>
      <c r="H1801" s="80"/>
      <c r="I1801" s="80"/>
      <c r="J1801" s="80"/>
      <c r="K1801" s="80"/>
      <c r="L1801" s="80"/>
      <c r="M1801" s="80"/>
      <c r="N1801" s="80"/>
      <c r="O1801" s="80"/>
      <c r="P1801" s="80"/>
      <c r="Q1801" s="80"/>
      <c r="R1801" s="80"/>
      <c r="S1801" s="80"/>
      <c r="T1801" s="35"/>
      <c r="U1801" s="35"/>
      <c r="V1801" s="35"/>
      <c r="W1801" s="35"/>
      <c r="X1801" s="35"/>
      <c r="Y1801" s="35"/>
      <c r="Z1801" s="35"/>
      <c r="AA1801" s="35"/>
      <c r="AB1801" s="35"/>
      <c r="AC1801" s="35"/>
      <c r="AD1801" s="35"/>
      <c r="AE1801" s="35"/>
      <c r="AF1801" s="35"/>
      <c r="AG1801" s="35"/>
      <c r="AH1801" s="35"/>
      <c r="AI1801" s="35"/>
      <c r="AJ1801" s="35"/>
      <c r="AK1801" s="35"/>
      <c r="AL1801" s="35"/>
      <c r="AM1801" s="35"/>
      <c r="AN1801" s="35"/>
      <c r="AO1801" s="35"/>
      <c r="AP1801" s="35"/>
      <c r="AQ1801" s="35"/>
      <c r="AR1801" s="35"/>
      <c r="AS1801" s="35"/>
      <c r="AT1801" s="35"/>
      <c r="AU1801" s="35"/>
      <c r="AV1801" s="35"/>
      <c r="AW1801" s="35"/>
      <c r="AX1801" s="35"/>
      <c r="AY1801" s="35"/>
      <c r="AZ1801" s="35"/>
      <c r="BA1801" s="35"/>
      <c r="BB1801" s="35"/>
      <c r="BC1801" s="35"/>
      <c r="BD1801" s="35"/>
      <c r="BE1801" s="35"/>
      <c r="BF1801" s="35"/>
      <c r="BG1801" s="35"/>
      <c r="BH1801" s="35"/>
      <c r="BI1801" s="35"/>
      <c r="BJ1801" s="35"/>
      <c r="BK1801" s="35"/>
      <c r="BL1801" s="35"/>
      <c r="BM1801" s="35"/>
      <c r="BN1801" s="35"/>
      <c r="BO1801" s="35"/>
      <c r="BP1801" s="35"/>
      <c r="BQ1801" s="35"/>
      <c r="BR1801" s="35"/>
      <c r="BS1801" s="35"/>
      <c r="BT1801" s="35"/>
      <c r="BU1801" s="35"/>
      <c r="BV1801" s="35"/>
      <c r="BW1801" s="35"/>
      <c r="BX1801" s="35"/>
      <c r="BY1801" s="35"/>
      <c r="BZ1801" s="35"/>
      <c r="CA1801" s="35"/>
      <c r="CB1801" s="35"/>
      <c r="CC1801" s="35"/>
      <c r="CD1801" s="35"/>
      <c r="CE1801" s="35"/>
      <c r="CF1801" s="35"/>
      <c r="CG1801" s="35"/>
      <c r="CH1801" s="35"/>
      <c r="CI1801" s="35"/>
      <c r="CJ1801" s="35"/>
      <c r="CK1801" s="35"/>
      <c r="CL1801" s="35"/>
      <c r="CM1801" s="35"/>
      <c r="CN1801" s="35"/>
      <c r="CO1801" s="35"/>
      <c r="CP1801" s="35"/>
      <c r="CQ1801" s="35"/>
      <c r="CR1801" s="35"/>
      <c r="CS1801" s="35"/>
      <c r="CT1801" s="35"/>
      <c r="CU1801" s="35"/>
      <c r="CV1801" s="35"/>
      <c r="CW1801" s="35"/>
      <c r="CX1801" s="35"/>
      <c r="CY1801" s="35"/>
      <c r="CZ1801" s="35"/>
      <c r="DA1801" s="35"/>
      <c r="DB1801" s="35"/>
      <c r="DC1801" s="35"/>
      <c r="DD1801" s="35"/>
      <c r="DE1801" s="35"/>
      <c r="DF1801" s="35"/>
      <c r="DG1801" s="35"/>
      <c r="DH1801" s="35"/>
      <c r="DI1801" s="35"/>
      <c r="DJ1801" s="35"/>
      <c r="DK1801" s="35"/>
      <c r="DL1801" s="35"/>
      <c r="DM1801" s="35"/>
    </row>
    <row r="1802" spans="1:117">
      <c r="A1802" s="9"/>
      <c r="B1802" s="9"/>
      <c r="C1802" s="42"/>
      <c r="D1802" s="79"/>
      <c r="E1802" s="80"/>
      <c r="F1802" s="80"/>
      <c r="G1802" s="80"/>
      <c r="H1802" s="80"/>
      <c r="I1802" s="80"/>
      <c r="J1802" s="80"/>
      <c r="K1802" s="80"/>
      <c r="L1802" s="80"/>
      <c r="M1802" s="80"/>
      <c r="N1802" s="80"/>
      <c r="O1802" s="80"/>
      <c r="P1802" s="80"/>
      <c r="Q1802" s="80"/>
      <c r="R1802" s="80"/>
      <c r="S1802" s="80"/>
      <c r="T1802" s="35"/>
      <c r="U1802" s="35"/>
      <c r="V1802" s="35"/>
      <c r="W1802" s="35"/>
      <c r="X1802" s="35"/>
      <c r="Y1802" s="35"/>
      <c r="Z1802" s="35"/>
      <c r="AA1802" s="35"/>
      <c r="AB1802" s="35"/>
      <c r="AC1802" s="35"/>
      <c r="AD1802" s="35"/>
      <c r="AE1802" s="35"/>
      <c r="AF1802" s="35"/>
      <c r="AG1802" s="35"/>
      <c r="AH1802" s="35"/>
      <c r="AI1802" s="35"/>
      <c r="AJ1802" s="35"/>
      <c r="AK1802" s="35"/>
      <c r="AL1802" s="35"/>
      <c r="AM1802" s="35"/>
      <c r="AN1802" s="35"/>
      <c r="AO1802" s="35"/>
      <c r="AP1802" s="35"/>
      <c r="AQ1802" s="35"/>
      <c r="AR1802" s="35"/>
      <c r="AS1802" s="35"/>
      <c r="AT1802" s="35"/>
      <c r="AU1802" s="35"/>
      <c r="AV1802" s="35"/>
      <c r="AW1802" s="35"/>
      <c r="AX1802" s="35"/>
      <c r="AY1802" s="35"/>
      <c r="AZ1802" s="35"/>
      <c r="BA1802" s="35"/>
      <c r="BB1802" s="35"/>
      <c r="BC1802" s="35"/>
      <c r="BD1802" s="35"/>
      <c r="BE1802" s="35"/>
      <c r="BF1802" s="35"/>
      <c r="BG1802" s="35"/>
      <c r="BH1802" s="35"/>
      <c r="BI1802" s="35"/>
      <c r="BJ1802" s="35"/>
      <c r="BK1802" s="35"/>
      <c r="BL1802" s="35"/>
      <c r="BM1802" s="35"/>
      <c r="BN1802" s="35"/>
      <c r="BO1802" s="35"/>
      <c r="BP1802" s="35"/>
      <c r="BQ1802" s="35"/>
      <c r="BR1802" s="35"/>
      <c r="BS1802" s="35"/>
      <c r="BT1802" s="35"/>
      <c r="BU1802" s="35"/>
      <c r="BV1802" s="35"/>
      <c r="BW1802" s="35"/>
      <c r="BX1802" s="35"/>
      <c r="BY1802" s="35"/>
      <c r="BZ1802" s="35"/>
      <c r="CA1802" s="35"/>
      <c r="CB1802" s="35"/>
      <c r="CC1802" s="35"/>
      <c r="CD1802" s="35"/>
      <c r="CE1802" s="35"/>
      <c r="CF1802" s="35"/>
      <c r="CG1802" s="35"/>
      <c r="CH1802" s="35"/>
      <c r="CI1802" s="35"/>
      <c r="CJ1802" s="35"/>
      <c r="CK1802" s="35"/>
      <c r="CL1802" s="35"/>
      <c r="CM1802" s="35"/>
      <c r="CN1802" s="35"/>
      <c r="CO1802" s="35"/>
      <c r="CP1802" s="35"/>
      <c r="CQ1802" s="35"/>
      <c r="CR1802" s="35"/>
      <c r="CS1802" s="35"/>
      <c r="CT1802" s="35"/>
      <c r="CU1802" s="35"/>
      <c r="CV1802" s="35"/>
      <c r="CW1802" s="35"/>
      <c r="CX1802" s="35"/>
      <c r="CY1802" s="35"/>
      <c r="CZ1802" s="35"/>
      <c r="DA1802" s="35"/>
      <c r="DB1802" s="35"/>
      <c r="DC1802" s="35"/>
      <c r="DD1802" s="35"/>
      <c r="DE1802" s="35"/>
      <c r="DF1802" s="35"/>
      <c r="DG1802" s="35"/>
      <c r="DH1802" s="35"/>
      <c r="DI1802" s="35"/>
      <c r="DJ1802" s="35"/>
      <c r="DK1802" s="35"/>
      <c r="DL1802" s="35"/>
      <c r="DM1802" s="35"/>
    </row>
    <row r="1803" spans="1:117">
      <c r="A1803" s="9"/>
      <c r="B1803" s="9"/>
      <c r="C1803" s="42"/>
      <c r="D1803" s="79"/>
      <c r="E1803" s="80"/>
      <c r="F1803" s="80"/>
      <c r="G1803" s="80"/>
      <c r="H1803" s="80"/>
      <c r="I1803" s="80"/>
      <c r="J1803" s="80"/>
      <c r="K1803" s="80"/>
      <c r="L1803" s="80"/>
      <c r="M1803" s="80"/>
      <c r="N1803" s="80"/>
      <c r="O1803" s="80"/>
      <c r="P1803" s="80"/>
      <c r="Q1803" s="80"/>
      <c r="R1803" s="80"/>
      <c r="S1803" s="80"/>
      <c r="T1803" s="35"/>
      <c r="U1803" s="35"/>
      <c r="V1803" s="35"/>
      <c r="W1803" s="35"/>
      <c r="X1803" s="35"/>
      <c r="Y1803" s="35"/>
      <c r="Z1803" s="35"/>
      <c r="AA1803" s="35"/>
      <c r="AB1803" s="35"/>
      <c r="AC1803" s="35"/>
      <c r="AD1803" s="35"/>
      <c r="AE1803" s="35"/>
      <c r="AF1803" s="35"/>
      <c r="AG1803" s="35"/>
      <c r="AH1803" s="35"/>
      <c r="AI1803" s="35"/>
      <c r="AJ1803" s="35"/>
      <c r="AK1803" s="35"/>
      <c r="AL1803" s="35"/>
      <c r="AM1803" s="35"/>
      <c r="AN1803" s="35"/>
      <c r="AO1803" s="35"/>
      <c r="AP1803" s="35"/>
      <c r="AQ1803" s="35"/>
      <c r="AR1803" s="35"/>
      <c r="AS1803" s="35"/>
      <c r="AT1803" s="35"/>
      <c r="AU1803" s="35"/>
      <c r="AV1803" s="35"/>
      <c r="AW1803" s="35"/>
      <c r="AX1803" s="35"/>
      <c r="AY1803" s="35"/>
      <c r="AZ1803" s="35"/>
      <c r="BA1803" s="35"/>
      <c r="BB1803" s="35"/>
      <c r="BC1803" s="35"/>
      <c r="BD1803" s="35"/>
      <c r="BE1803" s="35"/>
      <c r="BF1803" s="35"/>
      <c r="BG1803" s="35"/>
      <c r="BH1803" s="35"/>
      <c r="BI1803" s="35"/>
      <c r="BJ1803" s="35"/>
      <c r="BK1803" s="35"/>
      <c r="BL1803" s="35"/>
      <c r="BM1803" s="35"/>
      <c r="BN1803" s="35"/>
      <c r="BO1803" s="35"/>
      <c r="BP1803" s="35"/>
      <c r="BQ1803" s="35"/>
      <c r="BR1803" s="35"/>
      <c r="BS1803" s="35"/>
      <c r="BT1803" s="35"/>
      <c r="BU1803" s="35"/>
      <c r="BV1803" s="35"/>
      <c r="BW1803" s="35"/>
      <c r="BX1803" s="35"/>
      <c r="BY1803" s="35"/>
      <c r="BZ1803" s="35"/>
      <c r="CA1803" s="35"/>
      <c r="CB1803" s="35"/>
      <c r="CC1803" s="35"/>
      <c r="CD1803" s="35"/>
      <c r="CE1803" s="35"/>
      <c r="CF1803" s="35"/>
      <c r="CG1803" s="35"/>
      <c r="CH1803" s="35"/>
      <c r="CI1803" s="35"/>
      <c r="CJ1803" s="35"/>
      <c r="CK1803" s="35"/>
      <c r="CL1803" s="35"/>
      <c r="CM1803" s="35"/>
      <c r="CN1803" s="35"/>
      <c r="CO1803" s="35"/>
      <c r="CP1803" s="35"/>
      <c r="CQ1803" s="35"/>
      <c r="CR1803" s="35"/>
      <c r="CS1803" s="35"/>
      <c r="CT1803" s="35"/>
      <c r="CU1803" s="35"/>
      <c r="CV1803" s="35"/>
      <c r="CW1803" s="35"/>
      <c r="CX1803" s="35"/>
      <c r="CY1803" s="35"/>
      <c r="CZ1803" s="35"/>
      <c r="DA1803" s="35"/>
      <c r="DB1803" s="35"/>
      <c r="DC1803" s="35"/>
      <c r="DD1803" s="35"/>
      <c r="DE1803" s="35"/>
      <c r="DF1803" s="35"/>
      <c r="DG1803" s="35"/>
      <c r="DH1803" s="35"/>
      <c r="DI1803" s="35"/>
      <c r="DJ1803" s="35"/>
      <c r="DK1803" s="35"/>
      <c r="DL1803" s="35"/>
      <c r="DM1803" s="35"/>
    </row>
    <row r="1804" spans="1:117">
      <c r="A1804" s="9"/>
      <c r="B1804" s="9"/>
      <c r="C1804" s="42"/>
      <c r="D1804" s="79"/>
      <c r="E1804" s="80"/>
      <c r="F1804" s="80"/>
      <c r="G1804" s="80"/>
      <c r="H1804" s="80"/>
      <c r="I1804" s="80"/>
      <c r="J1804" s="80"/>
      <c r="K1804" s="80"/>
      <c r="L1804" s="80"/>
      <c r="M1804" s="80"/>
      <c r="N1804" s="80"/>
      <c r="O1804" s="80"/>
      <c r="P1804" s="80"/>
      <c r="Q1804" s="80"/>
      <c r="R1804" s="80"/>
      <c r="S1804" s="80"/>
      <c r="T1804" s="35"/>
      <c r="U1804" s="35"/>
      <c r="V1804" s="35"/>
      <c r="W1804" s="35"/>
      <c r="X1804" s="35"/>
      <c r="Y1804" s="35"/>
      <c r="Z1804" s="35"/>
      <c r="AA1804" s="35"/>
      <c r="AB1804" s="35"/>
      <c r="AC1804" s="35"/>
      <c r="AD1804" s="35"/>
      <c r="AE1804" s="35"/>
      <c r="AF1804" s="35"/>
      <c r="AG1804" s="35"/>
      <c r="AH1804" s="35"/>
      <c r="AI1804" s="35"/>
      <c r="AJ1804" s="35"/>
      <c r="AK1804" s="35"/>
      <c r="AL1804" s="35"/>
      <c r="AM1804" s="35"/>
      <c r="AN1804" s="35"/>
      <c r="AO1804" s="35"/>
      <c r="AP1804" s="35"/>
      <c r="AQ1804" s="35"/>
      <c r="AR1804" s="35"/>
      <c r="AS1804" s="35"/>
      <c r="AT1804" s="35"/>
      <c r="AU1804" s="35"/>
      <c r="AV1804" s="35"/>
      <c r="AW1804" s="35"/>
      <c r="AX1804" s="35"/>
      <c r="AY1804" s="35"/>
      <c r="AZ1804" s="35"/>
      <c r="BA1804" s="35"/>
      <c r="BB1804" s="35"/>
      <c r="BC1804" s="35"/>
      <c r="BD1804" s="35"/>
      <c r="BE1804" s="35"/>
      <c r="BF1804" s="35"/>
      <c r="BG1804" s="35"/>
      <c r="BH1804" s="35"/>
      <c r="BI1804" s="35"/>
      <c r="BJ1804" s="35"/>
      <c r="BK1804" s="35"/>
      <c r="BL1804" s="35"/>
      <c r="BM1804" s="35"/>
      <c r="BN1804" s="35"/>
      <c r="BO1804" s="35"/>
      <c r="BP1804" s="35"/>
      <c r="BQ1804" s="35"/>
      <c r="BR1804" s="35"/>
      <c r="BS1804" s="35"/>
      <c r="BT1804" s="35"/>
      <c r="BU1804" s="35"/>
      <c r="BV1804" s="35"/>
      <c r="BW1804" s="35"/>
      <c r="BX1804" s="35"/>
      <c r="BY1804" s="35"/>
      <c r="BZ1804" s="35"/>
      <c r="CA1804" s="35"/>
      <c r="CB1804" s="35"/>
      <c r="CC1804" s="35"/>
      <c r="CD1804" s="35"/>
      <c r="CE1804" s="35"/>
      <c r="CF1804" s="35"/>
      <c r="CG1804" s="35"/>
      <c r="CH1804" s="35"/>
      <c r="CI1804" s="35"/>
      <c r="CJ1804" s="35"/>
      <c r="CK1804" s="35"/>
      <c r="CL1804" s="35"/>
      <c r="CM1804" s="35"/>
      <c r="CN1804" s="35"/>
      <c r="CO1804" s="35"/>
      <c r="CP1804" s="35"/>
      <c r="CQ1804" s="35"/>
      <c r="CR1804" s="35"/>
      <c r="CS1804" s="35"/>
      <c r="CT1804" s="35"/>
      <c r="CU1804" s="35"/>
      <c r="CV1804" s="35"/>
      <c r="CW1804" s="35"/>
      <c r="CX1804" s="35"/>
      <c r="CY1804" s="35"/>
      <c r="CZ1804" s="35"/>
      <c r="DA1804" s="35"/>
      <c r="DB1804" s="35"/>
      <c r="DC1804" s="35"/>
      <c r="DD1804" s="35"/>
      <c r="DE1804" s="35"/>
      <c r="DF1804" s="35"/>
      <c r="DG1804" s="35"/>
      <c r="DH1804" s="35"/>
      <c r="DI1804" s="35"/>
      <c r="DJ1804" s="35"/>
      <c r="DK1804" s="35"/>
      <c r="DL1804" s="35"/>
      <c r="DM1804" s="35"/>
    </row>
    <row r="1805" spans="1:117">
      <c r="A1805" s="9"/>
      <c r="B1805" s="9"/>
      <c r="C1805" s="42"/>
      <c r="D1805" s="79"/>
      <c r="E1805" s="80"/>
      <c r="F1805" s="80"/>
      <c r="G1805" s="80"/>
      <c r="H1805" s="80"/>
      <c r="I1805" s="80"/>
      <c r="J1805" s="80"/>
      <c r="K1805" s="80"/>
      <c r="L1805" s="80"/>
      <c r="M1805" s="80"/>
      <c r="N1805" s="80"/>
      <c r="O1805" s="80"/>
      <c r="P1805" s="80"/>
      <c r="Q1805" s="80"/>
      <c r="R1805" s="80"/>
      <c r="S1805" s="80"/>
      <c r="T1805" s="35"/>
      <c r="U1805" s="35"/>
      <c r="V1805" s="35"/>
      <c r="W1805" s="35"/>
      <c r="X1805" s="35"/>
      <c r="Y1805" s="35"/>
      <c r="Z1805" s="35"/>
      <c r="AA1805" s="35"/>
      <c r="AB1805" s="35"/>
      <c r="AC1805" s="35"/>
      <c r="AD1805" s="35"/>
      <c r="AE1805" s="35"/>
      <c r="AF1805" s="35"/>
      <c r="AG1805" s="35"/>
      <c r="AH1805" s="35"/>
      <c r="AI1805" s="35"/>
      <c r="AJ1805" s="35"/>
      <c r="AK1805" s="35"/>
      <c r="AL1805" s="35"/>
      <c r="AM1805" s="35"/>
      <c r="AN1805" s="35"/>
      <c r="AO1805" s="35"/>
      <c r="AP1805" s="35"/>
      <c r="AQ1805" s="35"/>
      <c r="AR1805" s="35"/>
      <c r="AS1805" s="35"/>
      <c r="AT1805" s="35"/>
      <c r="AU1805" s="35"/>
      <c r="AV1805" s="35"/>
      <c r="AW1805" s="35"/>
      <c r="AX1805" s="35"/>
      <c r="AY1805" s="35"/>
      <c r="AZ1805" s="35"/>
      <c r="BA1805" s="35"/>
      <c r="BB1805" s="35"/>
      <c r="BC1805" s="35"/>
      <c r="BD1805" s="35"/>
      <c r="BE1805" s="35"/>
      <c r="BF1805" s="35"/>
      <c r="BG1805" s="35"/>
      <c r="BH1805" s="35"/>
      <c r="BI1805" s="35"/>
      <c r="BJ1805" s="35"/>
      <c r="BK1805" s="35"/>
      <c r="BL1805" s="35"/>
      <c r="BM1805" s="35"/>
      <c r="BN1805" s="35"/>
      <c r="BO1805" s="35"/>
      <c r="BP1805" s="35"/>
      <c r="BQ1805" s="35"/>
      <c r="BR1805" s="35"/>
      <c r="BS1805" s="35"/>
      <c r="BT1805" s="35"/>
      <c r="BU1805" s="35"/>
      <c r="BV1805" s="35"/>
      <c r="BW1805" s="35"/>
      <c r="BX1805" s="35"/>
      <c r="BY1805" s="35"/>
      <c r="BZ1805" s="35"/>
      <c r="CA1805" s="35"/>
      <c r="CB1805" s="35"/>
      <c r="CC1805" s="35"/>
      <c r="CD1805" s="35"/>
      <c r="CE1805" s="35"/>
      <c r="CF1805" s="35"/>
      <c r="CG1805" s="35"/>
      <c r="CH1805" s="35"/>
      <c r="CI1805" s="35"/>
      <c r="CJ1805" s="35"/>
      <c r="CK1805" s="35"/>
      <c r="CL1805" s="35"/>
      <c r="CM1805" s="35"/>
      <c r="CN1805" s="35"/>
      <c r="CO1805" s="35"/>
      <c r="CP1805" s="35"/>
      <c r="CQ1805" s="35"/>
      <c r="CR1805" s="35"/>
      <c r="CS1805" s="35"/>
      <c r="CT1805" s="35"/>
      <c r="CU1805" s="35"/>
      <c r="CV1805" s="35"/>
      <c r="CW1805" s="35"/>
      <c r="CX1805" s="35"/>
      <c r="CY1805" s="35"/>
      <c r="CZ1805" s="35"/>
      <c r="DA1805" s="35"/>
      <c r="DB1805" s="35"/>
      <c r="DC1805" s="35"/>
      <c r="DD1805" s="35"/>
      <c r="DE1805" s="35"/>
      <c r="DF1805" s="35"/>
      <c r="DG1805" s="35"/>
      <c r="DH1805" s="35"/>
      <c r="DI1805" s="35"/>
      <c r="DJ1805" s="35"/>
      <c r="DK1805" s="35"/>
      <c r="DL1805" s="35"/>
      <c r="DM1805" s="35"/>
    </row>
    <row r="1806" spans="1:117">
      <c r="A1806" s="9"/>
      <c r="B1806" s="9"/>
      <c r="C1806" s="42"/>
      <c r="D1806" s="79"/>
      <c r="E1806" s="80"/>
      <c r="F1806" s="80"/>
      <c r="G1806" s="80"/>
      <c r="H1806" s="80"/>
      <c r="I1806" s="80"/>
      <c r="J1806" s="80"/>
      <c r="K1806" s="80"/>
      <c r="L1806" s="80"/>
      <c r="M1806" s="80"/>
      <c r="N1806" s="80"/>
      <c r="O1806" s="80"/>
      <c r="P1806" s="80"/>
      <c r="Q1806" s="80"/>
      <c r="R1806" s="80"/>
      <c r="S1806" s="80"/>
      <c r="T1806" s="35"/>
      <c r="U1806" s="35"/>
      <c r="V1806" s="35"/>
      <c r="W1806" s="35"/>
      <c r="X1806" s="35"/>
      <c r="Y1806" s="35"/>
      <c r="Z1806" s="35"/>
      <c r="AA1806" s="35"/>
      <c r="AB1806" s="35"/>
      <c r="AC1806" s="35"/>
      <c r="AD1806" s="35"/>
      <c r="AE1806" s="35"/>
      <c r="AF1806" s="35"/>
      <c r="AG1806" s="35"/>
      <c r="AH1806" s="35"/>
      <c r="AI1806" s="35"/>
      <c r="AJ1806" s="35"/>
      <c r="AK1806" s="35"/>
      <c r="AL1806" s="35"/>
      <c r="AM1806" s="35"/>
      <c r="AN1806" s="35"/>
      <c r="AO1806" s="35"/>
      <c r="AP1806" s="35"/>
      <c r="AQ1806" s="35"/>
      <c r="AR1806" s="35"/>
      <c r="AS1806" s="35"/>
      <c r="AT1806" s="35"/>
      <c r="AU1806" s="35"/>
      <c r="AV1806" s="35"/>
      <c r="AW1806" s="35"/>
      <c r="AX1806" s="35"/>
      <c r="AY1806" s="35"/>
      <c r="AZ1806" s="35"/>
      <c r="BA1806" s="35"/>
      <c r="BB1806" s="35"/>
      <c r="BC1806" s="35"/>
      <c r="BD1806" s="35"/>
      <c r="BE1806" s="35"/>
      <c r="BF1806" s="35"/>
      <c r="BG1806" s="35"/>
      <c r="BH1806" s="35"/>
      <c r="BI1806" s="35"/>
      <c r="BJ1806" s="35"/>
      <c r="BK1806" s="35"/>
      <c r="BL1806" s="35"/>
      <c r="BM1806" s="35"/>
      <c r="BN1806" s="35"/>
      <c r="BO1806" s="35"/>
      <c r="BP1806" s="35"/>
      <c r="BQ1806" s="35"/>
      <c r="BR1806" s="35"/>
      <c r="BS1806" s="35"/>
      <c r="BT1806" s="35"/>
      <c r="BU1806" s="35"/>
      <c r="BV1806" s="35"/>
      <c r="BW1806" s="35"/>
      <c r="BX1806" s="35"/>
      <c r="BY1806" s="35"/>
      <c r="BZ1806" s="35"/>
      <c r="CA1806" s="35"/>
      <c r="CB1806" s="35"/>
      <c r="CC1806" s="35"/>
      <c r="CD1806" s="35"/>
      <c r="CE1806" s="35"/>
      <c r="CF1806" s="35"/>
      <c r="CG1806" s="35"/>
      <c r="CH1806" s="35"/>
      <c r="CI1806" s="35"/>
      <c r="CJ1806" s="35"/>
      <c r="CK1806" s="35"/>
      <c r="CL1806" s="35"/>
      <c r="CM1806" s="35"/>
      <c r="CN1806" s="35"/>
      <c r="CO1806" s="35"/>
      <c r="CP1806" s="35"/>
      <c r="CQ1806" s="35"/>
      <c r="CR1806" s="35"/>
      <c r="CS1806" s="35"/>
      <c r="CT1806" s="35"/>
      <c r="CU1806" s="35"/>
      <c r="CV1806" s="35"/>
      <c r="CW1806" s="35"/>
      <c r="CX1806" s="35"/>
      <c r="CY1806" s="35"/>
      <c r="CZ1806" s="35"/>
      <c r="DA1806" s="35"/>
      <c r="DB1806" s="35"/>
      <c r="DC1806" s="35"/>
      <c r="DD1806" s="35"/>
      <c r="DE1806" s="35"/>
      <c r="DF1806" s="35"/>
      <c r="DG1806" s="35"/>
      <c r="DH1806" s="35"/>
      <c r="DI1806" s="35"/>
      <c r="DJ1806" s="35"/>
      <c r="DK1806" s="35"/>
      <c r="DL1806" s="35"/>
      <c r="DM1806" s="35"/>
    </row>
    <row r="1807" spans="1:117">
      <c r="A1807" s="9"/>
      <c r="B1807" s="9"/>
      <c r="C1807" s="42"/>
      <c r="D1807" s="79"/>
      <c r="E1807" s="80"/>
      <c r="F1807" s="80"/>
      <c r="G1807" s="80"/>
      <c r="H1807" s="80"/>
      <c r="I1807" s="80"/>
      <c r="J1807" s="80"/>
      <c r="K1807" s="80"/>
      <c r="L1807" s="80"/>
      <c r="M1807" s="80"/>
      <c r="N1807" s="80"/>
      <c r="O1807" s="80"/>
      <c r="P1807" s="80"/>
      <c r="Q1807" s="80"/>
      <c r="R1807" s="80"/>
      <c r="S1807" s="80"/>
      <c r="T1807" s="35"/>
      <c r="U1807" s="35"/>
      <c r="V1807" s="35"/>
      <c r="W1807" s="35"/>
      <c r="X1807" s="35"/>
      <c r="Y1807" s="35"/>
      <c r="Z1807" s="35"/>
      <c r="AA1807" s="35"/>
      <c r="AB1807" s="35"/>
      <c r="AC1807" s="35"/>
      <c r="AD1807" s="35"/>
      <c r="AE1807" s="35"/>
      <c r="AF1807" s="35"/>
      <c r="AG1807" s="35"/>
      <c r="AH1807" s="35"/>
      <c r="AI1807" s="35"/>
      <c r="AJ1807" s="35"/>
      <c r="AK1807" s="35"/>
      <c r="AL1807" s="35"/>
      <c r="AM1807" s="35"/>
      <c r="AN1807" s="35"/>
      <c r="AO1807" s="35"/>
      <c r="AP1807" s="35"/>
      <c r="AQ1807" s="35"/>
      <c r="AR1807" s="35"/>
      <c r="AS1807" s="35"/>
      <c r="AT1807" s="35"/>
      <c r="AU1807" s="35"/>
      <c r="AV1807" s="35"/>
      <c r="AW1807" s="35"/>
      <c r="AX1807" s="35"/>
      <c r="AY1807" s="35"/>
      <c r="AZ1807" s="35"/>
      <c r="BA1807" s="35"/>
      <c r="BB1807" s="35"/>
      <c r="BC1807" s="35"/>
      <c r="BD1807" s="35"/>
      <c r="BE1807" s="35"/>
      <c r="BF1807" s="35"/>
      <c r="BG1807" s="35"/>
      <c r="BH1807" s="35"/>
      <c r="BI1807" s="35"/>
      <c r="BJ1807" s="35"/>
      <c r="BK1807" s="35"/>
      <c r="BL1807" s="35"/>
      <c r="BM1807" s="35"/>
      <c r="BN1807" s="35"/>
      <c r="BO1807" s="35"/>
      <c r="BP1807" s="35"/>
      <c r="BQ1807" s="35"/>
      <c r="BR1807" s="35"/>
      <c r="BS1807" s="35"/>
      <c r="BT1807" s="35"/>
      <c r="BU1807" s="35"/>
      <c r="BV1807" s="35"/>
      <c r="BW1807" s="35"/>
      <c r="BX1807" s="35"/>
      <c r="BY1807" s="35"/>
      <c r="BZ1807" s="35"/>
      <c r="CA1807" s="35"/>
      <c r="CB1807" s="35"/>
      <c r="CC1807" s="35"/>
      <c r="CD1807" s="35"/>
      <c r="CE1807" s="35"/>
      <c r="CF1807" s="35"/>
      <c r="CG1807" s="35"/>
      <c r="CH1807" s="35"/>
      <c r="CI1807" s="35"/>
      <c r="CJ1807" s="35"/>
      <c r="CK1807" s="35"/>
      <c r="CL1807" s="35"/>
      <c r="CM1807" s="35"/>
      <c r="CN1807" s="35"/>
      <c r="CO1807" s="35"/>
      <c r="CP1807" s="35"/>
      <c r="CQ1807" s="35"/>
      <c r="CR1807" s="35"/>
      <c r="CS1807" s="35"/>
      <c r="CT1807" s="35"/>
      <c r="CU1807" s="35"/>
      <c r="CV1807" s="35"/>
      <c r="CW1807" s="35"/>
      <c r="CX1807" s="35"/>
      <c r="CY1807" s="35"/>
      <c r="CZ1807" s="35"/>
      <c r="DA1807" s="35"/>
      <c r="DB1807" s="35"/>
      <c r="DC1807" s="35"/>
      <c r="DD1807" s="35"/>
      <c r="DE1807" s="35"/>
      <c r="DF1807" s="35"/>
      <c r="DG1807" s="35"/>
      <c r="DH1807" s="35"/>
      <c r="DI1807" s="35"/>
      <c r="DJ1807" s="35"/>
      <c r="DK1807" s="35"/>
      <c r="DL1807" s="35"/>
      <c r="DM1807" s="35"/>
    </row>
    <row r="1808" spans="1:117">
      <c r="A1808" s="9"/>
      <c r="B1808" s="9"/>
      <c r="C1808" s="42"/>
      <c r="D1808" s="79"/>
      <c r="E1808" s="80"/>
      <c r="F1808" s="80"/>
      <c r="G1808" s="80"/>
      <c r="H1808" s="80"/>
      <c r="I1808" s="80"/>
      <c r="J1808" s="80"/>
      <c r="K1808" s="80"/>
      <c r="L1808" s="80"/>
      <c r="M1808" s="80"/>
      <c r="N1808" s="80"/>
      <c r="O1808" s="80"/>
      <c r="P1808" s="80"/>
      <c r="Q1808" s="80"/>
      <c r="R1808" s="80"/>
      <c r="S1808" s="80"/>
      <c r="T1808" s="35"/>
      <c r="U1808" s="35"/>
      <c r="V1808" s="35"/>
      <c r="W1808" s="35"/>
      <c r="X1808" s="35"/>
      <c r="Y1808" s="35"/>
      <c r="Z1808" s="35"/>
      <c r="AA1808" s="35"/>
      <c r="AB1808" s="35"/>
      <c r="AC1808" s="35"/>
      <c r="AD1808" s="35"/>
      <c r="AE1808" s="35"/>
      <c r="AF1808" s="35"/>
      <c r="AG1808" s="35"/>
      <c r="AH1808" s="35"/>
      <c r="AI1808" s="35"/>
      <c r="AJ1808" s="35"/>
      <c r="AK1808" s="35"/>
      <c r="AL1808" s="35"/>
      <c r="AM1808" s="35"/>
      <c r="AN1808" s="35"/>
      <c r="AO1808" s="35"/>
      <c r="AP1808" s="35"/>
      <c r="AQ1808" s="35"/>
      <c r="AR1808" s="35"/>
      <c r="AS1808" s="35"/>
      <c r="AT1808" s="35"/>
      <c r="AU1808" s="35"/>
      <c r="AV1808" s="35"/>
      <c r="AW1808" s="35"/>
      <c r="AX1808" s="35"/>
      <c r="AY1808" s="35"/>
      <c r="AZ1808" s="35"/>
      <c r="BA1808" s="35"/>
      <c r="BB1808" s="35"/>
      <c r="BC1808" s="35"/>
      <c r="BD1808" s="35"/>
      <c r="BE1808" s="35"/>
      <c r="BF1808" s="35"/>
      <c r="BG1808" s="35"/>
      <c r="BH1808" s="35"/>
      <c r="BI1808" s="35"/>
      <c r="BJ1808" s="35"/>
      <c r="BK1808" s="35"/>
      <c r="BL1808" s="35"/>
      <c r="BM1808" s="35"/>
      <c r="BN1808" s="35"/>
      <c r="BO1808" s="35"/>
      <c r="BP1808" s="35"/>
      <c r="BQ1808" s="35"/>
      <c r="BR1808" s="35"/>
      <c r="BS1808" s="35"/>
      <c r="BT1808" s="35"/>
      <c r="BU1808" s="35"/>
      <c r="BV1808" s="35"/>
      <c r="BW1808" s="35"/>
      <c r="BX1808" s="35"/>
      <c r="BY1808" s="35"/>
      <c r="BZ1808" s="35"/>
      <c r="CA1808" s="35"/>
      <c r="CB1808" s="35"/>
      <c r="CC1808" s="35"/>
      <c r="CD1808" s="35"/>
      <c r="CE1808" s="35"/>
      <c r="CF1808" s="35"/>
      <c r="CG1808" s="35"/>
      <c r="CH1808" s="35"/>
      <c r="CI1808" s="35"/>
      <c r="CJ1808" s="35"/>
      <c r="CK1808" s="35"/>
      <c r="CL1808" s="35"/>
      <c r="CM1808" s="35"/>
      <c r="CN1808" s="35"/>
      <c r="CO1808" s="35"/>
      <c r="CP1808" s="35"/>
      <c r="CQ1808" s="35"/>
      <c r="CR1808" s="35"/>
      <c r="CS1808" s="35"/>
      <c r="CT1808" s="35"/>
      <c r="CU1808" s="35"/>
      <c r="CV1808" s="35"/>
      <c r="CW1808" s="35"/>
      <c r="CX1808" s="35"/>
      <c r="CY1808" s="35"/>
      <c r="CZ1808" s="35"/>
      <c r="DA1808" s="35"/>
      <c r="DB1808" s="35"/>
      <c r="DC1808" s="35"/>
      <c r="DD1808" s="35"/>
      <c r="DE1808" s="35"/>
      <c r="DF1808" s="35"/>
      <c r="DG1808" s="35"/>
      <c r="DH1808" s="35"/>
      <c r="DI1808" s="35"/>
      <c r="DJ1808" s="35"/>
      <c r="DK1808" s="35"/>
      <c r="DL1808" s="35"/>
      <c r="DM1808" s="35"/>
    </row>
    <row r="1809" spans="1:117">
      <c r="A1809" s="9"/>
      <c r="B1809" s="9"/>
      <c r="C1809" s="42"/>
      <c r="D1809" s="79"/>
      <c r="E1809" s="80"/>
      <c r="F1809" s="80"/>
      <c r="G1809" s="80"/>
      <c r="H1809" s="80"/>
      <c r="I1809" s="80"/>
      <c r="J1809" s="80"/>
      <c r="K1809" s="80"/>
      <c r="L1809" s="80"/>
      <c r="M1809" s="80"/>
      <c r="N1809" s="80"/>
      <c r="O1809" s="80"/>
      <c r="P1809" s="80"/>
      <c r="Q1809" s="80"/>
      <c r="R1809" s="80"/>
      <c r="S1809" s="80"/>
      <c r="T1809" s="35"/>
      <c r="U1809" s="35"/>
      <c r="V1809" s="35"/>
      <c r="W1809" s="35"/>
      <c r="X1809" s="35"/>
      <c r="Y1809" s="35"/>
      <c r="Z1809" s="35"/>
      <c r="AA1809" s="35"/>
      <c r="AB1809" s="35"/>
      <c r="AC1809" s="35"/>
      <c r="AD1809" s="35"/>
      <c r="AE1809" s="35"/>
      <c r="AF1809" s="35"/>
      <c r="AG1809" s="35"/>
      <c r="AH1809" s="35"/>
      <c r="AI1809" s="35"/>
      <c r="AJ1809" s="35"/>
      <c r="AK1809" s="35"/>
      <c r="AL1809" s="35"/>
      <c r="AM1809" s="35"/>
      <c r="AN1809" s="35"/>
      <c r="AO1809" s="35"/>
      <c r="AP1809" s="35"/>
      <c r="AQ1809" s="35"/>
      <c r="AR1809" s="35"/>
      <c r="AS1809" s="35"/>
      <c r="AT1809" s="35"/>
      <c r="AU1809" s="35"/>
      <c r="AV1809" s="35"/>
      <c r="AW1809" s="35"/>
      <c r="AX1809" s="35"/>
      <c r="AY1809" s="35"/>
      <c r="AZ1809" s="35"/>
      <c r="BA1809" s="35"/>
      <c r="BB1809" s="35"/>
      <c r="BC1809" s="35"/>
      <c r="BD1809" s="35"/>
      <c r="BE1809" s="35"/>
      <c r="BF1809" s="35"/>
      <c r="BG1809" s="35"/>
      <c r="BH1809" s="35"/>
      <c r="BI1809" s="35"/>
      <c r="BJ1809" s="35"/>
      <c r="BK1809" s="35"/>
      <c r="BL1809" s="35"/>
      <c r="BM1809" s="35"/>
      <c r="BN1809" s="35"/>
      <c r="BO1809" s="35"/>
      <c r="BP1809" s="35"/>
      <c r="BQ1809" s="35"/>
      <c r="BR1809" s="35"/>
      <c r="BS1809" s="35"/>
      <c r="BT1809" s="35"/>
      <c r="BU1809" s="35"/>
      <c r="BV1809" s="35"/>
      <c r="BW1809" s="35"/>
      <c r="BX1809" s="35"/>
      <c r="BY1809" s="35"/>
      <c r="BZ1809" s="35"/>
      <c r="CA1809" s="35"/>
      <c r="CB1809" s="35"/>
      <c r="CC1809" s="35"/>
      <c r="CD1809" s="35"/>
      <c r="CE1809" s="35"/>
      <c r="CF1809" s="35"/>
      <c r="CG1809" s="35"/>
      <c r="CH1809" s="35"/>
      <c r="CI1809" s="35"/>
      <c r="CJ1809" s="35"/>
      <c r="CK1809" s="35"/>
      <c r="CL1809" s="35"/>
      <c r="CM1809" s="35"/>
      <c r="CN1809" s="35"/>
      <c r="CO1809" s="35"/>
      <c r="CP1809" s="35"/>
      <c r="CQ1809" s="35"/>
      <c r="CR1809" s="35"/>
      <c r="CS1809" s="35"/>
      <c r="CT1809" s="35"/>
      <c r="CU1809" s="35"/>
      <c r="CV1809" s="35"/>
      <c r="CW1809" s="35"/>
      <c r="CX1809" s="35"/>
      <c r="CY1809" s="35"/>
      <c r="CZ1809" s="35"/>
      <c r="DA1809" s="35"/>
      <c r="DB1809" s="35"/>
      <c r="DC1809" s="35"/>
      <c r="DD1809" s="35"/>
      <c r="DE1809" s="35"/>
      <c r="DF1809" s="35"/>
      <c r="DG1809" s="35"/>
      <c r="DH1809" s="35"/>
      <c r="DI1809" s="35"/>
      <c r="DJ1809" s="35"/>
      <c r="DK1809" s="35"/>
      <c r="DL1809" s="35"/>
      <c r="DM1809" s="35"/>
    </row>
    <row r="1810" spans="1:117">
      <c r="A1810" s="9"/>
      <c r="B1810" s="9"/>
      <c r="C1810" s="42"/>
      <c r="D1810" s="79"/>
      <c r="E1810" s="80"/>
      <c r="F1810" s="80"/>
      <c r="G1810" s="80"/>
      <c r="H1810" s="80"/>
      <c r="I1810" s="80"/>
      <c r="J1810" s="80"/>
      <c r="K1810" s="80"/>
      <c r="L1810" s="80"/>
      <c r="M1810" s="80"/>
      <c r="N1810" s="80"/>
      <c r="O1810" s="80"/>
      <c r="P1810" s="80"/>
      <c r="Q1810" s="80"/>
      <c r="R1810" s="80"/>
      <c r="S1810" s="80"/>
      <c r="T1810" s="35"/>
      <c r="U1810" s="35"/>
      <c r="V1810" s="35"/>
      <c r="W1810" s="35"/>
      <c r="X1810" s="35"/>
      <c r="Y1810" s="35"/>
      <c r="Z1810" s="35"/>
      <c r="AA1810" s="35"/>
      <c r="AB1810" s="35"/>
      <c r="AC1810" s="35"/>
      <c r="AD1810" s="35"/>
      <c r="AE1810" s="35"/>
      <c r="AF1810" s="35"/>
      <c r="AG1810" s="35"/>
      <c r="AH1810" s="35"/>
      <c r="AI1810" s="35"/>
      <c r="AJ1810" s="35"/>
      <c r="AK1810" s="35"/>
      <c r="AL1810" s="35"/>
      <c r="AM1810" s="35"/>
      <c r="AN1810" s="35"/>
      <c r="AO1810" s="35"/>
      <c r="AP1810" s="35"/>
      <c r="AQ1810" s="35"/>
      <c r="AR1810" s="35"/>
      <c r="AS1810" s="35"/>
      <c r="AT1810" s="35"/>
      <c r="AU1810" s="35"/>
      <c r="AV1810" s="35"/>
      <c r="AW1810" s="35"/>
      <c r="AX1810" s="35"/>
      <c r="AY1810" s="35"/>
      <c r="AZ1810" s="35"/>
      <c r="BA1810" s="35"/>
      <c r="BB1810" s="35"/>
      <c r="BC1810" s="35"/>
      <c r="BD1810" s="35"/>
      <c r="BE1810" s="35"/>
      <c r="BF1810" s="35"/>
      <c r="BG1810" s="35"/>
      <c r="BH1810" s="35"/>
      <c r="BI1810" s="35"/>
      <c r="BJ1810" s="35"/>
      <c r="BK1810" s="35"/>
      <c r="BL1810" s="35"/>
      <c r="BM1810" s="35"/>
      <c r="BN1810" s="35"/>
      <c r="BO1810" s="35"/>
      <c r="BP1810" s="35"/>
      <c r="BQ1810" s="35"/>
      <c r="BR1810" s="35"/>
      <c r="BS1810" s="35"/>
      <c r="BT1810" s="35"/>
      <c r="BU1810" s="35"/>
      <c r="BV1810" s="35"/>
      <c r="BW1810" s="35"/>
      <c r="BX1810" s="35"/>
      <c r="BY1810" s="35"/>
      <c r="BZ1810" s="35"/>
      <c r="CA1810" s="35"/>
      <c r="CB1810" s="35"/>
      <c r="CC1810" s="35"/>
      <c r="CD1810" s="35"/>
      <c r="CE1810" s="35"/>
      <c r="CF1810" s="35"/>
      <c r="CG1810" s="35"/>
      <c r="CH1810" s="35"/>
      <c r="CI1810" s="35"/>
      <c r="CJ1810" s="35"/>
      <c r="CK1810" s="35"/>
      <c r="CL1810" s="35"/>
      <c r="CM1810" s="35"/>
      <c r="CN1810" s="35"/>
      <c r="CO1810" s="35"/>
      <c r="CP1810" s="35"/>
      <c r="CQ1810" s="35"/>
      <c r="CR1810" s="35"/>
      <c r="CS1810" s="35"/>
      <c r="CT1810" s="35"/>
      <c r="CU1810" s="35"/>
      <c r="CV1810" s="35"/>
      <c r="CW1810" s="35"/>
      <c r="CX1810" s="35"/>
      <c r="CY1810" s="35"/>
      <c r="CZ1810" s="35"/>
      <c r="DA1810" s="35"/>
      <c r="DB1810" s="35"/>
      <c r="DC1810" s="35"/>
      <c r="DD1810" s="35"/>
      <c r="DE1810" s="35"/>
      <c r="DF1810" s="35"/>
      <c r="DG1810" s="35"/>
      <c r="DH1810" s="35"/>
      <c r="DI1810" s="35"/>
      <c r="DJ1810" s="35"/>
      <c r="DK1810" s="35"/>
      <c r="DL1810" s="35"/>
      <c r="DM1810" s="35"/>
    </row>
    <row r="1811" spans="1:117">
      <c r="A1811" s="9"/>
      <c r="B1811" s="9"/>
      <c r="C1811" s="42"/>
      <c r="D1811" s="79"/>
      <c r="E1811" s="80"/>
      <c r="F1811" s="80"/>
      <c r="G1811" s="80"/>
      <c r="H1811" s="80"/>
      <c r="I1811" s="80"/>
      <c r="J1811" s="80"/>
      <c r="K1811" s="80"/>
      <c r="L1811" s="80"/>
      <c r="M1811" s="80"/>
      <c r="N1811" s="80"/>
      <c r="O1811" s="80"/>
      <c r="P1811" s="80"/>
      <c r="Q1811" s="80"/>
      <c r="R1811" s="80"/>
      <c r="S1811" s="80"/>
      <c r="T1811" s="35"/>
      <c r="U1811" s="35"/>
      <c r="V1811" s="35"/>
      <c r="W1811" s="35"/>
      <c r="X1811" s="35"/>
      <c r="Y1811" s="35"/>
      <c r="Z1811" s="35"/>
      <c r="AA1811" s="35"/>
      <c r="AB1811" s="35"/>
      <c r="AC1811" s="35"/>
      <c r="AD1811" s="35"/>
      <c r="AE1811" s="35"/>
      <c r="AF1811" s="35"/>
      <c r="AG1811" s="35"/>
      <c r="AH1811" s="35"/>
      <c r="AI1811" s="35"/>
      <c r="AJ1811" s="35"/>
      <c r="AK1811" s="35"/>
      <c r="AL1811" s="35"/>
      <c r="AM1811" s="35"/>
      <c r="AN1811" s="35"/>
      <c r="AO1811" s="35"/>
      <c r="AP1811" s="35"/>
      <c r="AQ1811" s="35"/>
      <c r="AR1811" s="35"/>
      <c r="AS1811" s="35"/>
      <c r="AT1811" s="35"/>
      <c r="AU1811" s="35"/>
      <c r="AV1811" s="35"/>
      <c r="AW1811" s="35"/>
      <c r="AX1811" s="35"/>
      <c r="AY1811" s="35"/>
      <c r="AZ1811" s="35"/>
      <c r="BA1811" s="35"/>
      <c r="BB1811" s="35"/>
      <c r="BC1811" s="35"/>
      <c r="BD1811" s="35"/>
      <c r="BE1811" s="35"/>
      <c r="BF1811" s="35"/>
      <c r="BG1811" s="35"/>
      <c r="BH1811" s="35"/>
      <c r="BI1811" s="35"/>
      <c r="BJ1811" s="35"/>
      <c r="BK1811" s="35"/>
      <c r="BL1811" s="35"/>
      <c r="BM1811" s="35"/>
      <c r="BN1811" s="35"/>
      <c r="BO1811" s="35"/>
      <c r="BP1811" s="35"/>
      <c r="BQ1811" s="35"/>
      <c r="BR1811" s="35"/>
      <c r="BS1811" s="35"/>
      <c r="BT1811" s="35"/>
      <c r="BU1811" s="35"/>
      <c r="BV1811" s="35"/>
      <c r="BW1811" s="35"/>
      <c r="BX1811" s="35"/>
      <c r="BY1811" s="35"/>
      <c r="BZ1811" s="35"/>
      <c r="CA1811" s="35"/>
      <c r="CB1811" s="35"/>
      <c r="CC1811" s="35"/>
      <c r="CD1811" s="35"/>
      <c r="CE1811" s="35"/>
      <c r="CF1811" s="35"/>
      <c r="CG1811" s="35"/>
      <c r="CH1811" s="35"/>
      <c r="CI1811" s="35"/>
      <c r="CJ1811" s="35"/>
      <c r="CK1811" s="35"/>
      <c r="CL1811" s="35"/>
      <c r="CM1811" s="35"/>
      <c r="CN1811" s="35"/>
      <c r="CO1811" s="35"/>
      <c r="CP1811" s="35"/>
      <c r="CQ1811" s="35"/>
      <c r="CR1811" s="35"/>
      <c r="CS1811" s="35"/>
      <c r="CT1811" s="35"/>
      <c r="CU1811" s="35"/>
      <c r="CV1811" s="35"/>
      <c r="CW1811" s="35"/>
      <c r="CX1811" s="35"/>
      <c r="CY1811" s="35"/>
      <c r="CZ1811" s="35"/>
      <c r="DA1811" s="35"/>
      <c r="DB1811" s="35"/>
      <c r="DC1811" s="35"/>
      <c r="DD1811" s="35"/>
      <c r="DE1811" s="35"/>
      <c r="DF1811" s="35"/>
      <c r="DG1811" s="35"/>
      <c r="DH1811" s="35"/>
      <c r="DI1811" s="35"/>
      <c r="DJ1811" s="35"/>
      <c r="DK1811" s="35"/>
      <c r="DL1811" s="35"/>
      <c r="DM1811" s="35"/>
    </row>
    <row r="1812" spans="1:117">
      <c r="A1812" s="9"/>
      <c r="B1812" s="9"/>
      <c r="C1812" s="42"/>
      <c r="D1812" s="79"/>
      <c r="E1812" s="80"/>
      <c r="F1812" s="80"/>
      <c r="G1812" s="80"/>
      <c r="H1812" s="80"/>
      <c r="I1812" s="80"/>
      <c r="J1812" s="80"/>
      <c r="K1812" s="80"/>
      <c r="L1812" s="80"/>
      <c r="M1812" s="80"/>
      <c r="N1812" s="80"/>
      <c r="O1812" s="80"/>
      <c r="P1812" s="80"/>
      <c r="Q1812" s="80"/>
      <c r="R1812" s="80"/>
      <c r="S1812" s="80"/>
      <c r="T1812" s="35"/>
      <c r="U1812" s="35"/>
      <c r="V1812" s="35"/>
      <c r="W1812" s="35"/>
      <c r="X1812" s="35"/>
      <c r="Y1812" s="35"/>
      <c r="Z1812" s="35"/>
      <c r="AA1812" s="35"/>
      <c r="AB1812" s="35"/>
      <c r="AC1812" s="35"/>
      <c r="AD1812" s="35"/>
      <c r="AE1812" s="35"/>
      <c r="AF1812" s="35"/>
      <c r="AG1812" s="35"/>
      <c r="AH1812" s="35"/>
      <c r="AI1812" s="35"/>
      <c r="AJ1812" s="35"/>
      <c r="AK1812" s="35"/>
      <c r="AL1812" s="35"/>
      <c r="AM1812" s="35"/>
      <c r="AN1812" s="35"/>
      <c r="AO1812" s="35"/>
      <c r="AP1812" s="35"/>
      <c r="AQ1812" s="35"/>
      <c r="AR1812" s="35"/>
      <c r="AS1812" s="35"/>
      <c r="AT1812" s="35"/>
      <c r="AU1812" s="35"/>
      <c r="AV1812" s="35"/>
      <c r="AW1812" s="35"/>
      <c r="AX1812" s="35"/>
      <c r="AY1812" s="35"/>
      <c r="AZ1812" s="35"/>
      <c r="BA1812" s="35"/>
      <c r="BB1812" s="35"/>
      <c r="BC1812" s="35"/>
      <c r="BD1812" s="35"/>
      <c r="BE1812" s="35"/>
      <c r="BF1812" s="35"/>
      <c r="BG1812" s="35"/>
      <c r="BH1812" s="35"/>
      <c r="BI1812" s="35"/>
      <c r="BJ1812" s="35"/>
      <c r="BK1812" s="35"/>
      <c r="BL1812" s="35"/>
      <c r="BM1812" s="35"/>
      <c r="BN1812" s="35"/>
      <c r="BO1812" s="35"/>
      <c r="BP1812" s="35"/>
      <c r="BQ1812" s="35"/>
      <c r="BR1812" s="35"/>
      <c r="BS1812" s="35"/>
      <c r="BT1812" s="35"/>
      <c r="BU1812" s="35"/>
      <c r="BV1812" s="35"/>
      <c r="BW1812" s="35"/>
      <c r="BX1812" s="35"/>
      <c r="BY1812" s="35"/>
      <c r="BZ1812" s="35"/>
      <c r="CA1812" s="35"/>
      <c r="CB1812" s="35"/>
      <c r="CC1812" s="35"/>
      <c r="CD1812" s="35"/>
      <c r="CE1812" s="35"/>
      <c r="CF1812" s="35"/>
      <c r="CG1812" s="35"/>
      <c r="CH1812" s="35"/>
      <c r="CI1812" s="35"/>
      <c r="CJ1812" s="35"/>
      <c r="CK1812" s="35"/>
      <c r="CL1812" s="35"/>
      <c r="CM1812" s="35"/>
      <c r="CN1812" s="35"/>
      <c r="CO1812" s="35"/>
      <c r="CP1812" s="35"/>
      <c r="CQ1812" s="35"/>
      <c r="CR1812" s="35"/>
      <c r="CS1812" s="35"/>
      <c r="CT1812" s="35"/>
      <c r="CU1812" s="35"/>
      <c r="CV1812" s="35"/>
      <c r="CW1812" s="35"/>
      <c r="CX1812" s="35"/>
      <c r="CY1812" s="35"/>
      <c r="CZ1812" s="35"/>
      <c r="DA1812" s="35"/>
      <c r="DB1812" s="35"/>
      <c r="DC1812" s="35"/>
      <c r="DD1812" s="35"/>
      <c r="DE1812" s="35"/>
      <c r="DF1812" s="35"/>
      <c r="DG1812" s="35"/>
      <c r="DH1812" s="35"/>
      <c r="DI1812" s="35"/>
      <c r="DJ1812" s="35"/>
      <c r="DK1812" s="35"/>
      <c r="DL1812" s="35"/>
      <c r="DM1812" s="35"/>
    </row>
    <row r="1813" spans="1:117">
      <c r="A1813" s="9"/>
      <c r="B1813" s="9"/>
      <c r="C1813" s="42"/>
      <c r="D1813" s="79"/>
      <c r="E1813" s="80"/>
      <c r="F1813" s="80"/>
      <c r="G1813" s="80"/>
      <c r="H1813" s="80"/>
      <c r="I1813" s="80"/>
      <c r="J1813" s="80"/>
      <c r="K1813" s="80"/>
      <c r="L1813" s="80"/>
      <c r="M1813" s="80"/>
      <c r="N1813" s="80"/>
      <c r="O1813" s="80"/>
      <c r="P1813" s="80"/>
      <c r="Q1813" s="80"/>
      <c r="R1813" s="80"/>
      <c r="S1813" s="80"/>
      <c r="T1813" s="35"/>
      <c r="U1813" s="35"/>
      <c r="V1813" s="35"/>
      <c r="W1813" s="35"/>
      <c r="X1813" s="35"/>
      <c r="Y1813" s="35"/>
      <c r="Z1813" s="35"/>
      <c r="AA1813" s="35"/>
      <c r="AB1813" s="35"/>
      <c r="AC1813" s="35"/>
      <c r="AD1813" s="35"/>
      <c r="AE1813" s="35"/>
      <c r="AF1813" s="35"/>
      <c r="AG1813" s="35"/>
      <c r="AH1813" s="35"/>
      <c r="AI1813" s="35"/>
      <c r="AJ1813" s="35"/>
      <c r="AK1813" s="35"/>
      <c r="AL1813" s="35"/>
      <c r="AM1813" s="35"/>
      <c r="AN1813" s="35"/>
      <c r="AO1813" s="35"/>
      <c r="AP1813" s="35"/>
      <c r="AQ1813" s="35"/>
      <c r="AR1813" s="35"/>
      <c r="AS1813" s="35"/>
      <c r="AT1813" s="35"/>
      <c r="AU1813" s="35"/>
      <c r="AV1813" s="35"/>
      <c r="AW1813" s="35"/>
      <c r="AX1813" s="35"/>
      <c r="AY1813" s="35"/>
      <c r="AZ1813" s="35"/>
      <c r="BA1813" s="35"/>
      <c r="BB1813" s="35"/>
      <c r="BC1813" s="35"/>
      <c r="BD1813" s="35"/>
      <c r="BE1813" s="35"/>
      <c r="BF1813" s="35"/>
      <c r="BG1813" s="35"/>
      <c r="BH1813" s="35"/>
      <c r="BI1813" s="35"/>
      <c r="BJ1813" s="35"/>
      <c r="BK1813" s="35"/>
      <c r="BL1813" s="35"/>
      <c r="BM1813" s="35"/>
      <c r="BN1813" s="35"/>
      <c r="BO1813" s="35"/>
      <c r="BP1813" s="35"/>
      <c r="BQ1813" s="35"/>
      <c r="BR1813" s="35"/>
      <c r="BS1813" s="35"/>
      <c r="BT1813" s="35"/>
      <c r="BU1813" s="35"/>
      <c r="BV1813" s="35"/>
      <c r="BW1813" s="35"/>
      <c r="BX1813" s="35"/>
      <c r="BY1813" s="35"/>
      <c r="BZ1813" s="35"/>
      <c r="CA1813" s="35"/>
      <c r="CB1813" s="35"/>
      <c r="CC1813" s="35"/>
      <c r="CD1813" s="35"/>
      <c r="CE1813" s="35"/>
      <c r="CF1813" s="35"/>
      <c r="CG1813" s="35"/>
      <c r="CH1813" s="35"/>
      <c r="CI1813" s="35"/>
      <c r="CJ1813" s="35"/>
      <c r="CK1813" s="35"/>
      <c r="CL1813" s="35"/>
      <c r="CM1813" s="35"/>
      <c r="CN1813" s="35"/>
      <c r="CO1813" s="35"/>
      <c r="CP1813" s="35"/>
      <c r="CQ1813" s="35"/>
      <c r="CR1813" s="35"/>
      <c r="CS1813" s="35"/>
      <c r="CT1813" s="35"/>
      <c r="CU1813" s="35"/>
      <c r="CV1813" s="35"/>
      <c r="CW1813" s="35"/>
      <c r="CX1813" s="35"/>
      <c r="CY1813" s="35"/>
      <c r="CZ1813" s="35"/>
      <c r="DA1813" s="35"/>
      <c r="DB1813" s="35"/>
      <c r="DC1813" s="35"/>
      <c r="DD1813" s="35"/>
      <c r="DE1813" s="35"/>
      <c r="DF1813" s="35"/>
      <c r="DG1813" s="35"/>
      <c r="DH1813" s="35"/>
      <c r="DI1813" s="35"/>
      <c r="DJ1813" s="35"/>
      <c r="DK1813" s="35"/>
      <c r="DL1813" s="35"/>
      <c r="DM1813" s="35"/>
    </row>
    <row r="1814" spans="1:117">
      <c r="A1814" s="9"/>
      <c r="B1814" s="9"/>
      <c r="C1814" s="42"/>
      <c r="D1814" s="79"/>
      <c r="E1814" s="80"/>
      <c r="F1814" s="80"/>
      <c r="G1814" s="80"/>
      <c r="H1814" s="80"/>
      <c r="I1814" s="80"/>
      <c r="J1814" s="80"/>
      <c r="K1814" s="80"/>
      <c r="L1814" s="80"/>
      <c r="M1814" s="80"/>
      <c r="N1814" s="80"/>
      <c r="O1814" s="80"/>
      <c r="P1814" s="80"/>
      <c r="Q1814" s="80"/>
      <c r="R1814" s="80"/>
      <c r="S1814" s="80"/>
      <c r="T1814" s="35"/>
      <c r="U1814" s="35"/>
      <c r="V1814" s="35"/>
      <c r="W1814" s="35"/>
      <c r="X1814" s="35"/>
      <c r="Y1814" s="35"/>
      <c r="Z1814" s="35"/>
      <c r="AA1814" s="35"/>
      <c r="AB1814" s="35"/>
      <c r="AC1814" s="35"/>
      <c r="AD1814" s="35"/>
      <c r="AE1814" s="35"/>
      <c r="AF1814" s="35"/>
      <c r="AG1814" s="35"/>
      <c r="AH1814" s="35"/>
      <c r="AI1814" s="35"/>
      <c r="AJ1814" s="35"/>
      <c r="AK1814" s="35"/>
      <c r="AL1814" s="35"/>
      <c r="AM1814" s="35"/>
      <c r="AN1814" s="35"/>
      <c r="AO1814" s="35"/>
      <c r="AP1814" s="35"/>
      <c r="AQ1814" s="35"/>
      <c r="AR1814" s="35"/>
      <c r="AS1814" s="35"/>
      <c r="AT1814" s="35"/>
      <c r="AU1814" s="35"/>
      <c r="AV1814" s="35"/>
      <c r="AW1814" s="35"/>
      <c r="AX1814" s="35"/>
      <c r="AY1814" s="35"/>
      <c r="AZ1814" s="35"/>
      <c r="BA1814" s="35"/>
      <c r="BB1814" s="35"/>
      <c r="BC1814" s="35"/>
      <c r="BD1814" s="35"/>
      <c r="BE1814" s="35"/>
      <c r="BF1814" s="35"/>
      <c r="BG1814" s="35"/>
      <c r="BH1814" s="35"/>
      <c r="BI1814" s="35"/>
      <c r="BJ1814" s="35"/>
      <c r="BK1814" s="35"/>
      <c r="BL1814" s="35"/>
      <c r="BM1814" s="35"/>
      <c r="BN1814" s="35"/>
      <c r="BO1814" s="35"/>
      <c r="BP1814" s="35"/>
      <c r="BQ1814" s="35"/>
      <c r="BR1814" s="35"/>
      <c r="BS1814" s="35"/>
      <c r="BT1814" s="35"/>
      <c r="BU1814" s="35"/>
      <c r="BV1814" s="35"/>
      <c r="BW1814" s="35"/>
      <c r="BX1814" s="35"/>
      <c r="BY1814" s="35"/>
      <c r="BZ1814" s="35"/>
      <c r="CA1814" s="35"/>
      <c r="CB1814" s="35"/>
      <c r="CC1814" s="35"/>
      <c r="CD1814" s="35"/>
      <c r="CE1814" s="35"/>
      <c r="CF1814" s="35"/>
      <c r="CG1814" s="35"/>
      <c r="CH1814" s="35"/>
      <c r="CI1814" s="35"/>
      <c r="CJ1814" s="35"/>
      <c r="CK1814" s="35"/>
      <c r="CL1814" s="35"/>
      <c r="CM1814" s="35"/>
      <c r="CN1814" s="35"/>
      <c r="CO1814" s="35"/>
      <c r="CP1814" s="35"/>
      <c r="CQ1814" s="35"/>
      <c r="CR1814" s="35"/>
      <c r="CS1814" s="35"/>
      <c r="CT1814" s="35"/>
      <c r="CU1814" s="35"/>
      <c r="CV1814" s="35"/>
      <c r="CW1814" s="35"/>
      <c r="CX1814" s="35"/>
      <c r="CY1814" s="35"/>
      <c r="CZ1814" s="35"/>
      <c r="DA1814" s="35"/>
      <c r="DB1814" s="35"/>
      <c r="DC1814" s="35"/>
      <c r="DD1814" s="35"/>
      <c r="DE1814" s="35"/>
      <c r="DF1814" s="35"/>
      <c r="DG1814" s="35"/>
      <c r="DH1814" s="35"/>
      <c r="DI1814" s="35"/>
      <c r="DJ1814" s="35"/>
      <c r="DK1814" s="35"/>
      <c r="DL1814" s="35"/>
      <c r="DM1814" s="35"/>
    </row>
    <row r="1815" spans="1:117">
      <c r="A1815" s="9"/>
      <c r="B1815" s="9"/>
      <c r="C1815" s="42"/>
      <c r="D1815" s="79"/>
      <c r="E1815" s="80"/>
      <c r="F1815" s="80"/>
      <c r="G1815" s="80"/>
      <c r="H1815" s="80"/>
      <c r="I1815" s="80"/>
      <c r="J1815" s="80"/>
      <c r="K1815" s="80"/>
      <c r="L1815" s="80"/>
      <c r="M1815" s="80"/>
      <c r="N1815" s="80"/>
      <c r="O1815" s="80"/>
      <c r="P1815" s="80"/>
      <c r="Q1815" s="80"/>
      <c r="R1815" s="80"/>
      <c r="S1815" s="80"/>
      <c r="T1815" s="35"/>
      <c r="U1815" s="35"/>
      <c r="V1815" s="35"/>
      <c r="W1815" s="35"/>
      <c r="X1815" s="35"/>
      <c r="Y1815" s="35"/>
      <c r="Z1815" s="35"/>
      <c r="AA1815" s="35"/>
      <c r="AB1815" s="35"/>
      <c r="AC1815" s="35"/>
      <c r="AD1815" s="35"/>
      <c r="AE1815" s="35"/>
      <c r="AF1815" s="35"/>
      <c r="AG1815" s="35"/>
      <c r="AH1815" s="35"/>
      <c r="AI1815" s="35"/>
      <c r="AJ1815" s="35"/>
      <c r="AK1815" s="35"/>
      <c r="AL1815" s="35"/>
      <c r="AM1815" s="35"/>
      <c r="AN1815" s="35"/>
      <c r="AO1815" s="35"/>
      <c r="AP1815" s="35"/>
      <c r="AQ1815" s="35"/>
      <c r="AR1815" s="35"/>
      <c r="AS1815" s="35"/>
      <c r="AT1815" s="35"/>
      <c r="AU1815" s="35"/>
      <c r="AV1815" s="35"/>
      <c r="AW1815" s="35"/>
      <c r="AX1815" s="35"/>
      <c r="AY1815" s="35"/>
      <c r="AZ1815" s="35"/>
      <c r="BA1815" s="35"/>
      <c r="BB1815" s="35"/>
      <c r="BC1815" s="35"/>
      <c r="BD1815" s="35"/>
      <c r="BE1815" s="35"/>
      <c r="BF1815" s="35"/>
      <c r="BG1815" s="35"/>
      <c r="BH1815" s="35"/>
      <c r="BI1815" s="35"/>
      <c r="BJ1815" s="35"/>
      <c r="BK1815" s="35"/>
      <c r="BL1815" s="35"/>
      <c r="BM1815" s="35"/>
      <c r="BN1815" s="35"/>
      <c r="BO1815" s="35"/>
      <c r="BP1815" s="35"/>
      <c r="BQ1815" s="35"/>
      <c r="BR1815" s="35"/>
      <c r="BS1815" s="35"/>
      <c r="BT1815" s="35"/>
      <c r="BU1815" s="35"/>
      <c r="BV1815" s="35"/>
      <c r="BW1815" s="35"/>
      <c r="BX1815" s="35"/>
      <c r="BY1815" s="35"/>
      <c r="BZ1815" s="35"/>
      <c r="CA1815" s="35"/>
      <c r="CB1815" s="35"/>
      <c r="CC1815" s="35"/>
      <c r="CD1815" s="35"/>
      <c r="CE1815" s="35"/>
      <c r="CF1815" s="35"/>
      <c r="CG1815" s="35"/>
      <c r="CH1815" s="35"/>
      <c r="CI1815" s="35"/>
      <c r="CJ1815" s="35"/>
      <c r="CK1815" s="35"/>
      <c r="CL1815" s="35"/>
      <c r="CM1815" s="35"/>
      <c r="CN1815" s="35"/>
      <c r="CO1815" s="35"/>
      <c r="CP1815" s="35"/>
      <c r="CQ1815" s="35"/>
      <c r="CR1815" s="35"/>
      <c r="CS1815" s="35"/>
      <c r="CT1815" s="35"/>
      <c r="CU1815" s="35"/>
      <c r="CV1815" s="35"/>
      <c r="CW1815" s="35"/>
      <c r="CX1815" s="35"/>
      <c r="CY1815" s="35"/>
      <c r="CZ1815" s="35"/>
      <c r="DA1815" s="35"/>
      <c r="DB1815" s="35"/>
      <c r="DC1815" s="35"/>
      <c r="DD1815" s="35"/>
      <c r="DE1815" s="35"/>
      <c r="DF1815" s="35"/>
      <c r="DG1815" s="35"/>
      <c r="DH1815" s="35"/>
      <c r="DI1815" s="35"/>
      <c r="DJ1815" s="35"/>
      <c r="DK1815" s="35"/>
      <c r="DL1815" s="35"/>
      <c r="DM1815" s="35"/>
    </row>
    <row r="1816" spans="1:117">
      <c r="A1816" s="9"/>
      <c r="B1816" s="9"/>
      <c r="C1816" s="42"/>
      <c r="D1816" s="79"/>
      <c r="E1816" s="80"/>
      <c r="F1816" s="80"/>
      <c r="G1816" s="80"/>
      <c r="H1816" s="80"/>
      <c r="I1816" s="80"/>
      <c r="J1816" s="80"/>
      <c r="K1816" s="80"/>
      <c r="L1816" s="80"/>
      <c r="M1816" s="80"/>
      <c r="N1816" s="80"/>
      <c r="O1816" s="80"/>
      <c r="P1816" s="80"/>
      <c r="Q1816" s="80"/>
      <c r="R1816" s="80"/>
      <c r="S1816" s="80"/>
      <c r="T1816" s="35"/>
      <c r="U1816" s="35"/>
      <c r="V1816" s="35"/>
      <c r="W1816" s="35"/>
      <c r="X1816" s="35"/>
      <c r="Y1816" s="35"/>
      <c r="Z1816" s="35"/>
      <c r="AA1816" s="35"/>
      <c r="AB1816" s="35"/>
      <c r="AC1816" s="35"/>
      <c r="AD1816" s="35"/>
      <c r="AE1816" s="35"/>
      <c r="AF1816" s="35"/>
      <c r="AG1816" s="35"/>
      <c r="AH1816" s="35"/>
      <c r="AI1816" s="35"/>
      <c r="AJ1816" s="35"/>
      <c r="AK1816" s="35"/>
      <c r="AL1816" s="35"/>
      <c r="AM1816" s="35"/>
      <c r="AN1816" s="35"/>
      <c r="AO1816" s="35"/>
      <c r="AP1816" s="35"/>
      <c r="AQ1816" s="35"/>
      <c r="AR1816" s="35"/>
      <c r="AS1816" s="35"/>
      <c r="AT1816" s="35"/>
      <c r="AU1816" s="35"/>
      <c r="AV1816" s="35"/>
      <c r="AW1816" s="35"/>
      <c r="AX1816" s="35"/>
      <c r="AY1816" s="35"/>
      <c r="AZ1816" s="35"/>
      <c r="BA1816" s="35"/>
      <c r="BB1816" s="35"/>
      <c r="BC1816" s="35"/>
      <c r="BD1816" s="35"/>
      <c r="BE1816" s="35"/>
      <c r="BF1816" s="35"/>
      <c r="BG1816" s="35"/>
      <c r="BH1816" s="35"/>
      <c r="BI1816" s="35"/>
      <c r="BJ1816" s="35"/>
      <c r="BK1816" s="35"/>
      <c r="BL1816" s="35"/>
      <c r="BM1816" s="35"/>
      <c r="BN1816" s="35"/>
      <c r="BO1816" s="35"/>
      <c r="BP1816" s="35"/>
      <c r="BQ1816" s="35"/>
      <c r="BR1816" s="35"/>
      <c r="BS1816" s="35"/>
      <c r="BT1816" s="35"/>
      <c r="BU1816" s="35"/>
      <c r="BV1816" s="35"/>
      <c r="BW1816" s="35"/>
      <c r="BX1816" s="35"/>
      <c r="BY1816" s="35"/>
      <c r="BZ1816" s="35"/>
      <c r="CA1816" s="35"/>
      <c r="CB1816" s="35"/>
      <c r="CC1816" s="35"/>
      <c r="CD1816" s="35"/>
      <c r="CE1816" s="35"/>
      <c r="CF1816" s="35"/>
      <c r="CG1816" s="35"/>
      <c r="CH1816" s="35"/>
      <c r="CI1816" s="35"/>
      <c r="CJ1816" s="35"/>
      <c r="CK1816" s="35"/>
      <c r="CL1816" s="35"/>
      <c r="CM1816" s="35"/>
      <c r="CN1816" s="35"/>
      <c r="CO1816" s="35"/>
      <c r="CP1816" s="35"/>
      <c r="CQ1816" s="35"/>
      <c r="CR1816" s="35"/>
      <c r="CS1816" s="35"/>
      <c r="CT1816" s="35"/>
      <c r="CU1816" s="35"/>
      <c r="CV1816" s="35"/>
      <c r="CW1816" s="35"/>
      <c r="CX1816" s="35"/>
      <c r="CY1816" s="35"/>
      <c r="CZ1816" s="35"/>
      <c r="DA1816" s="35"/>
      <c r="DB1816" s="35"/>
      <c r="DC1816" s="35"/>
      <c r="DD1816" s="35"/>
      <c r="DE1816" s="35"/>
      <c r="DF1816" s="35"/>
      <c r="DG1816" s="35"/>
      <c r="DH1816" s="35"/>
      <c r="DI1816" s="35"/>
      <c r="DJ1816" s="35"/>
      <c r="DK1816" s="35"/>
      <c r="DL1816" s="35"/>
      <c r="DM1816" s="35"/>
    </row>
    <row r="1817" spans="1:117">
      <c r="A1817" s="9"/>
      <c r="B1817" s="9"/>
      <c r="C1817" s="42"/>
      <c r="D1817" s="79"/>
      <c r="E1817" s="80"/>
      <c r="F1817" s="80"/>
      <c r="G1817" s="80"/>
      <c r="H1817" s="80"/>
      <c r="I1817" s="80"/>
      <c r="J1817" s="80"/>
      <c r="K1817" s="80"/>
      <c r="L1817" s="80"/>
      <c r="M1817" s="80"/>
      <c r="N1817" s="80"/>
      <c r="O1817" s="80"/>
      <c r="P1817" s="80"/>
      <c r="Q1817" s="80"/>
      <c r="R1817" s="80"/>
      <c r="S1817" s="80"/>
      <c r="T1817" s="35"/>
      <c r="U1817" s="35"/>
      <c r="V1817" s="35"/>
      <c r="W1817" s="35"/>
      <c r="X1817" s="35"/>
      <c r="Y1817" s="35"/>
      <c r="Z1817" s="35"/>
      <c r="AA1817" s="35"/>
      <c r="AB1817" s="35"/>
      <c r="AC1817" s="35"/>
      <c r="AD1817" s="35"/>
      <c r="AE1817" s="35"/>
      <c r="AF1817" s="35"/>
      <c r="AG1817" s="35"/>
      <c r="AH1817" s="35"/>
      <c r="AI1817" s="35"/>
      <c r="AJ1817" s="35"/>
      <c r="AK1817" s="35"/>
      <c r="AL1817" s="35"/>
      <c r="AM1817" s="35"/>
      <c r="AN1817" s="35"/>
      <c r="AO1817" s="35"/>
      <c r="AP1817" s="35"/>
      <c r="AQ1817" s="35"/>
      <c r="AR1817" s="35"/>
      <c r="AS1817" s="35"/>
      <c r="AT1817" s="35"/>
      <c r="AU1817" s="35"/>
      <c r="AV1817" s="35"/>
      <c r="AW1817" s="35"/>
      <c r="AX1817" s="35"/>
      <c r="AY1817" s="35"/>
      <c r="AZ1817" s="35"/>
      <c r="BA1817" s="35"/>
      <c r="BB1817" s="35"/>
      <c r="BC1817" s="35"/>
      <c r="BD1817" s="35"/>
      <c r="BE1817" s="35"/>
      <c r="BF1817" s="35"/>
      <c r="BG1817" s="35"/>
      <c r="BH1817" s="35"/>
      <c r="BI1817" s="35"/>
      <c r="BJ1817" s="35"/>
      <c r="BK1817" s="35"/>
      <c r="BL1817" s="35"/>
      <c r="BM1817" s="35"/>
      <c r="BN1817" s="35"/>
      <c r="BO1817" s="35"/>
      <c r="BP1817" s="35"/>
      <c r="BQ1817" s="35"/>
      <c r="BR1817" s="35"/>
      <c r="BS1817" s="35"/>
      <c r="BT1817" s="35"/>
      <c r="BU1817" s="35"/>
      <c r="BV1817" s="35"/>
      <c r="BW1817" s="35"/>
      <c r="BX1817" s="35"/>
      <c r="BY1817" s="35"/>
      <c r="BZ1817" s="35"/>
      <c r="CA1817" s="35"/>
      <c r="CB1817" s="35"/>
      <c r="CC1817" s="35"/>
      <c r="CD1817" s="35"/>
      <c r="CE1817" s="35"/>
      <c r="CF1817" s="35"/>
      <c r="CG1817" s="35"/>
      <c r="CH1817" s="35"/>
      <c r="CI1817" s="35"/>
      <c r="CJ1817" s="35"/>
      <c r="CK1817" s="35"/>
      <c r="CL1817" s="35"/>
      <c r="CM1817" s="35"/>
      <c r="CN1817" s="35"/>
      <c r="CO1817" s="35"/>
      <c r="CP1817" s="35"/>
      <c r="CQ1817" s="35"/>
      <c r="CR1817" s="35"/>
      <c r="CS1817" s="35"/>
      <c r="CT1817" s="35"/>
      <c r="CU1817" s="35"/>
      <c r="CV1817" s="35"/>
      <c r="CW1817" s="35"/>
      <c r="CX1817" s="35"/>
      <c r="CY1817" s="35"/>
      <c r="CZ1817" s="35"/>
      <c r="DA1817" s="35"/>
      <c r="DB1817" s="35"/>
      <c r="DC1817" s="35"/>
      <c r="DD1817" s="35"/>
      <c r="DE1817" s="35"/>
      <c r="DF1817" s="35"/>
      <c r="DG1817" s="35"/>
      <c r="DH1817" s="35"/>
      <c r="DI1817" s="35"/>
      <c r="DJ1817" s="35"/>
      <c r="DK1817" s="35"/>
      <c r="DL1817" s="35"/>
      <c r="DM1817" s="35"/>
    </row>
    <row r="1818" spans="1:117">
      <c r="A1818" s="9"/>
      <c r="B1818" s="9"/>
      <c r="C1818" s="42"/>
      <c r="D1818" s="79"/>
      <c r="E1818" s="80"/>
      <c r="F1818" s="80"/>
      <c r="G1818" s="80"/>
      <c r="H1818" s="80"/>
      <c r="I1818" s="80"/>
      <c r="J1818" s="80"/>
      <c r="K1818" s="80"/>
      <c r="L1818" s="80"/>
      <c r="M1818" s="80"/>
      <c r="N1818" s="80"/>
      <c r="O1818" s="80"/>
      <c r="P1818" s="80"/>
      <c r="Q1818" s="80"/>
      <c r="R1818" s="80"/>
      <c r="S1818" s="80"/>
      <c r="T1818" s="35"/>
      <c r="U1818" s="35"/>
      <c r="V1818" s="35"/>
      <c r="W1818" s="35"/>
      <c r="X1818" s="35"/>
      <c r="Y1818" s="35"/>
      <c r="Z1818" s="35"/>
      <c r="AA1818" s="35"/>
      <c r="AB1818" s="35"/>
      <c r="AC1818" s="35"/>
      <c r="AD1818" s="35"/>
      <c r="AE1818" s="35"/>
      <c r="AF1818" s="35"/>
      <c r="AG1818" s="35"/>
      <c r="AH1818" s="35"/>
      <c r="AI1818" s="35"/>
      <c r="AJ1818" s="35"/>
      <c r="AK1818" s="35"/>
      <c r="AL1818" s="35"/>
      <c r="AM1818" s="35"/>
      <c r="AN1818" s="35"/>
      <c r="AO1818" s="35"/>
      <c r="AP1818" s="35"/>
      <c r="AQ1818" s="35"/>
      <c r="AR1818" s="35"/>
      <c r="AS1818" s="35"/>
      <c r="AT1818" s="35"/>
      <c r="AU1818" s="35"/>
      <c r="AV1818" s="35"/>
      <c r="AW1818" s="35"/>
      <c r="AX1818" s="35"/>
      <c r="AY1818" s="35"/>
      <c r="AZ1818" s="35"/>
      <c r="BA1818" s="35"/>
      <c r="BB1818" s="35"/>
      <c r="BC1818" s="35"/>
      <c r="BD1818" s="35"/>
      <c r="BE1818" s="35"/>
      <c r="BF1818" s="35"/>
      <c r="BG1818" s="35"/>
      <c r="BH1818" s="35"/>
      <c r="BI1818" s="35"/>
      <c r="BJ1818" s="35"/>
      <c r="BK1818" s="35"/>
      <c r="BL1818" s="35"/>
      <c r="BM1818" s="35"/>
      <c r="BN1818" s="35"/>
      <c r="BO1818" s="35"/>
      <c r="BP1818" s="35"/>
      <c r="BQ1818" s="35"/>
      <c r="BR1818" s="35"/>
      <c r="BS1818" s="35"/>
      <c r="BT1818" s="35"/>
      <c r="BU1818" s="35"/>
      <c r="BV1818" s="35"/>
      <c r="BW1818" s="35"/>
      <c r="BX1818" s="35"/>
      <c r="BY1818" s="35"/>
      <c r="BZ1818" s="35"/>
      <c r="CA1818" s="35"/>
      <c r="CB1818" s="35"/>
      <c r="CC1818" s="35"/>
      <c r="CD1818" s="35"/>
      <c r="CE1818" s="35"/>
      <c r="CF1818" s="35"/>
      <c r="CG1818" s="35"/>
      <c r="CH1818" s="35"/>
      <c r="CI1818" s="35"/>
      <c r="CJ1818" s="35"/>
      <c r="CK1818" s="35"/>
      <c r="CL1818" s="35"/>
      <c r="CM1818" s="35"/>
      <c r="CN1818" s="35"/>
      <c r="CO1818" s="35"/>
      <c r="CP1818" s="35"/>
      <c r="CQ1818" s="35"/>
      <c r="CR1818" s="35"/>
      <c r="CS1818" s="35"/>
      <c r="CT1818" s="35"/>
      <c r="CU1818" s="35"/>
      <c r="CV1818" s="35"/>
      <c r="CW1818" s="35"/>
      <c r="CX1818" s="35"/>
      <c r="CY1818" s="35"/>
      <c r="CZ1818" s="35"/>
      <c r="DA1818" s="35"/>
      <c r="DB1818" s="35"/>
      <c r="DC1818" s="35"/>
      <c r="DD1818" s="35"/>
      <c r="DE1818" s="35"/>
      <c r="DF1818" s="35"/>
      <c r="DG1818" s="35"/>
      <c r="DH1818" s="35"/>
      <c r="DI1818" s="35"/>
      <c r="DJ1818" s="35"/>
      <c r="DK1818" s="35"/>
      <c r="DL1818" s="35"/>
      <c r="DM1818" s="35"/>
    </row>
    <row r="1819" spans="1:117">
      <c r="A1819" s="9"/>
      <c r="B1819" s="9"/>
      <c r="C1819" s="42"/>
      <c r="D1819" s="79"/>
      <c r="E1819" s="80"/>
      <c r="F1819" s="80"/>
      <c r="G1819" s="80"/>
      <c r="H1819" s="80"/>
      <c r="I1819" s="80"/>
      <c r="J1819" s="80"/>
      <c r="K1819" s="80"/>
      <c r="L1819" s="80"/>
      <c r="M1819" s="80"/>
      <c r="N1819" s="80"/>
      <c r="O1819" s="80"/>
      <c r="P1819" s="80"/>
      <c r="Q1819" s="80"/>
      <c r="R1819" s="80"/>
      <c r="S1819" s="80"/>
      <c r="T1819" s="35"/>
      <c r="U1819" s="35"/>
      <c r="V1819" s="35"/>
      <c r="W1819" s="35"/>
      <c r="X1819" s="35"/>
      <c r="Y1819" s="35"/>
      <c r="Z1819" s="35"/>
      <c r="AA1819" s="35"/>
      <c r="AB1819" s="35"/>
      <c r="AC1819" s="35"/>
      <c r="AD1819" s="35"/>
      <c r="AE1819" s="35"/>
      <c r="AF1819" s="35"/>
      <c r="AG1819" s="35"/>
      <c r="AH1819" s="35"/>
      <c r="AI1819" s="35"/>
      <c r="AJ1819" s="35"/>
      <c r="AK1819" s="35"/>
      <c r="AL1819" s="35"/>
      <c r="AM1819" s="35"/>
      <c r="AN1819" s="35"/>
      <c r="AO1819" s="35"/>
      <c r="AP1819" s="35"/>
      <c r="AQ1819" s="35"/>
      <c r="AR1819" s="35"/>
      <c r="AS1819" s="35"/>
      <c r="AT1819" s="35"/>
      <c r="AU1819" s="35"/>
      <c r="AV1819" s="35"/>
      <c r="AW1819" s="35"/>
      <c r="AX1819" s="35"/>
      <c r="AY1819" s="35"/>
      <c r="AZ1819" s="35"/>
      <c r="BA1819" s="35"/>
      <c r="BB1819" s="35"/>
      <c r="BC1819" s="35"/>
      <c r="BD1819" s="35"/>
      <c r="BE1819" s="35"/>
      <c r="BF1819" s="35"/>
      <c r="BG1819" s="35"/>
      <c r="BH1819" s="35"/>
      <c r="BI1819" s="35"/>
      <c r="BJ1819" s="35"/>
      <c r="BK1819" s="35"/>
      <c r="BL1819" s="35"/>
      <c r="BM1819" s="35"/>
      <c r="BN1819" s="35"/>
      <c r="BO1819" s="35"/>
      <c r="BP1819" s="35"/>
      <c r="BQ1819" s="35"/>
      <c r="BR1819" s="35"/>
      <c r="BS1819" s="35"/>
      <c r="BT1819" s="35"/>
      <c r="BU1819" s="35"/>
      <c r="BV1819" s="35"/>
      <c r="BW1819" s="35"/>
      <c r="BX1819" s="35"/>
      <c r="BY1819" s="35"/>
      <c r="BZ1819" s="35"/>
      <c r="CA1819" s="35"/>
      <c r="CB1819" s="35"/>
      <c r="CC1819" s="35"/>
      <c r="CD1819" s="35"/>
      <c r="CE1819" s="35"/>
      <c r="CF1819" s="35"/>
      <c r="CG1819" s="35"/>
      <c r="CH1819" s="35"/>
      <c r="CI1819" s="35"/>
      <c r="CJ1819" s="35"/>
      <c r="CK1819" s="35"/>
      <c r="CL1819" s="35"/>
      <c r="CM1819" s="35"/>
      <c r="CN1819" s="35"/>
      <c r="CO1819" s="35"/>
      <c r="CP1819" s="35"/>
      <c r="CQ1819" s="35"/>
      <c r="CR1819" s="35"/>
      <c r="CS1819" s="35"/>
      <c r="CT1819" s="35"/>
      <c r="CU1819" s="35"/>
      <c r="CV1819" s="35"/>
      <c r="CW1819" s="35"/>
      <c r="CX1819" s="35"/>
      <c r="CY1819" s="35"/>
      <c r="CZ1819" s="35"/>
      <c r="DA1819" s="35"/>
      <c r="DB1819" s="35"/>
      <c r="DC1819" s="35"/>
      <c r="DD1819" s="35"/>
      <c r="DE1819" s="35"/>
      <c r="DF1819" s="35"/>
      <c r="DG1819" s="35"/>
      <c r="DH1819" s="35"/>
      <c r="DI1819" s="35"/>
      <c r="DJ1819" s="35"/>
      <c r="DK1819" s="35"/>
      <c r="DL1819" s="35"/>
      <c r="DM1819" s="35"/>
    </row>
    <row r="1820" spans="1:117">
      <c r="A1820" s="9"/>
      <c r="B1820" s="9"/>
      <c r="C1820" s="42"/>
      <c r="D1820" s="79"/>
      <c r="E1820" s="80"/>
      <c r="F1820" s="80"/>
      <c r="G1820" s="80"/>
      <c r="H1820" s="80"/>
      <c r="I1820" s="80"/>
      <c r="J1820" s="80"/>
      <c r="K1820" s="80"/>
      <c r="L1820" s="80"/>
      <c r="M1820" s="80"/>
      <c r="N1820" s="80"/>
      <c r="O1820" s="80"/>
      <c r="P1820" s="80"/>
      <c r="Q1820" s="80"/>
      <c r="R1820" s="80"/>
      <c r="S1820" s="80"/>
      <c r="T1820" s="35"/>
      <c r="U1820" s="35"/>
      <c r="V1820" s="35"/>
      <c r="W1820" s="35"/>
      <c r="X1820" s="35"/>
      <c r="Y1820" s="35"/>
      <c r="Z1820" s="35"/>
      <c r="AA1820" s="35"/>
      <c r="AB1820" s="35"/>
      <c r="AC1820" s="35"/>
      <c r="AD1820" s="35"/>
      <c r="AE1820" s="35"/>
      <c r="AF1820" s="35"/>
      <c r="AG1820" s="35"/>
      <c r="AH1820" s="35"/>
      <c r="AI1820" s="35"/>
      <c r="AJ1820" s="35"/>
      <c r="AK1820" s="35"/>
      <c r="AL1820" s="35"/>
      <c r="AM1820" s="35"/>
      <c r="AN1820" s="35"/>
      <c r="AO1820" s="35"/>
      <c r="AP1820" s="35"/>
      <c r="AQ1820" s="35"/>
      <c r="AR1820" s="35"/>
      <c r="AS1820" s="35"/>
      <c r="AT1820" s="35"/>
      <c r="AU1820" s="35"/>
      <c r="AV1820" s="35"/>
      <c r="AW1820" s="35"/>
      <c r="AX1820" s="35"/>
      <c r="AY1820" s="35"/>
      <c r="AZ1820" s="35"/>
      <c r="BA1820" s="35"/>
      <c r="BB1820" s="35"/>
      <c r="BC1820" s="35"/>
      <c r="BD1820" s="35"/>
      <c r="BE1820" s="35"/>
      <c r="BF1820" s="35"/>
      <c r="BG1820" s="35"/>
      <c r="BH1820" s="35"/>
      <c r="BI1820" s="35"/>
      <c r="BJ1820" s="35"/>
      <c r="BK1820" s="35"/>
      <c r="BL1820" s="35"/>
      <c r="BM1820" s="35"/>
      <c r="BN1820" s="35"/>
      <c r="BO1820" s="35"/>
      <c r="BP1820" s="35"/>
      <c r="BQ1820" s="35"/>
      <c r="BR1820" s="35"/>
      <c r="BS1820" s="35"/>
      <c r="BT1820" s="35"/>
      <c r="BU1820" s="35"/>
      <c r="BV1820" s="35"/>
      <c r="BW1820" s="35"/>
      <c r="BX1820" s="35"/>
      <c r="BY1820" s="35"/>
      <c r="BZ1820" s="35"/>
      <c r="CA1820" s="35"/>
      <c r="CB1820" s="35"/>
      <c r="CC1820" s="35"/>
      <c r="CD1820" s="35"/>
      <c r="CE1820" s="35"/>
      <c r="CF1820" s="35"/>
      <c r="CG1820" s="35"/>
      <c r="CH1820" s="35"/>
      <c r="CI1820" s="35"/>
      <c r="CJ1820" s="35"/>
      <c r="CK1820" s="35"/>
      <c r="CL1820" s="35"/>
      <c r="CM1820" s="35"/>
      <c r="CN1820" s="35"/>
      <c r="CO1820" s="35"/>
      <c r="CP1820" s="35"/>
      <c r="CQ1820" s="35"/>
      <c r="CR1820" s="35"/>
      <c r="CS1820" s="35"/>
      <c r="CT1820" s="35"/>
      <c r="CU1820" s="35"/>
      <c r="CV1820" s="35"/>
      <c r="CW1820" s="35"/>
      <c r="CX1820" s="35"/>
      <c r="CY1820" s="35"/>
      <c r="CZ1820" s="35"/>
      <c r="DA1820" s="35"/>
      <c r="DB1820" s="35"/>
      <c r="DC1820" s="35"/>
      <c r="DD1820" s="35"/>
      <c r="DE1820" s="35"/>
      <c r="DF1820" s="35"/>
      <c r="DG1820" s="35"/>
      <c r="DH1820" s="35"/>
      <c r="DI1820" s="35"/>
      <c r="DJ1820" s="35"/>
      <c r="DK1820" s="35"/>
      <c r="DL1820" s="35"/>
      <c r="DM1820" s="35"/>
    </row>
    <row r="1821" spans="1:117">
      <c r="A1821" s="9"/>
      <c r="B1821" s="9"/>
      <c r="C1821" s="42"/>
      <c r="D1821" s="79"/>
      <c r="E1821" s="80"/>
      <c r="F1821" s="80"/>
      <c r="G1821" s="80"/>
      <c r="H1821" s="80"/>
      <c r="I1821" s="80"/>
      <c r="J1821" s="80"/>
      <c r="K1821" s="80"/>
      <c r="L1821" s="80"/>
      <c r="M1821" s="80"/>
      <c r="N1821" s="80"/>
      <c r="O1821" s="80"/>
      <c r="P1821" s="80"/>
      <c r="Q1821" s="80"/>
      <c r="R1821" s="80"/>
      <c r="S1821" s="80"/>
      <c r="T1821" s="35"/>
      <c r="U1821" s="35"/>
      <c r="V1821" s="35"/>
      <c r="W1821" s="35"/>
      <c r="X1821" s="35"/>
      <c r="Y1821" s="35"/>
      <c r="Z1821" s="35"/>
      <c r="AA1821" s="35"/>
      <c r="AB1821" s="35"/>
      <c r="AC1821" s="35"/>
      <c r="AD1821" s="35"/>
      <c r="AE1821" s="35"/>
      <c r="AF1821" s="35"/>
      <c r="AG1821" s="35"/>
      <c r="AH1821" s="35"/>
      <c r="AI1821" s="35"/>
      <c r="AJ1821" s="35"/>
      <c r="AK1821" s="35"/>
      <c r="AL1821" s="35"/>
      <c r="AM1821" s="35"/>
      <c r="AN1821" s="35"/>
      <c r="AO1821" s="35"/>
      <c r="AP1821" s="35"/>
      <c r="AQ1821" s="35"/>
      <c r="AR1821" s="35"/>
      <c r="AS1821" s="35"/>
      <c r="AT1821" s="35"/>
      <c r="AU1821" s="35"/>
      <c r="AV1821" s="35"/>
      <c r="AW1821" s="35"/>
      <c r="AX1821" s="35"/>
      <c r="AY1821" s="35"/>
      <c r="AZ1821" s="35"/>
      <c r="BA1821" s="35"/>
      <c r="BB1821" s="35"/>
      <c r="BC1821" s="35"/>
      <c r="BD1821" s="35"/>
      <c r="BE1821" s="35"/>
      <c r="BF1821" s="35"/>
      <c r="BG1821" s="35"/>
      <c r="BH1821" s="35"/>
      <c r="BI1821" s="35"/>
      <c r="BJ1821" s="35"/>
      <c r="BK1821" s="35"/>
      <c r="BL1821" s="35"/>
      <c r="BM1821" s="35"/>
      <c r="BN1821" s="35"/>
      <c r="BO1821" s="35"/>
      <c r="BP1821" s="35"/>
      <c r="BQ1821" s="35"/>
      <c r="BR1821" s="35"/>
      <c r="BS1821" s="35"/>
      <c r="BT1821" s="35"/>
      <c r="BU1821" s="35"/>
      <c r="BV1821" s="35"/>
      <c r="BW1821" s="35"/>
      <c r="BX1821" s="35"/>
      <c r="BY1821" s="35"/>
      <c r="BZ1821" s="35"/>
      <c r="CA1821" s="35"/>
      <c r="CB1821" s="35"/>
      <c r="CC1821" s="35"/>
      <c r="CD1821" s="35"/>
      <c r="CE1821" s="35"/>
      <c r="CF1821" s="35"/>
      <c r="CG1821" s="35"/>
      <c r="CH1821" s="35"/>
      <c r="CI1821" s="35"/>
      <c r="CJ1821" s="35"/>
      <c r="CK1821" s="35"/>
      <c r="CL1821" s="35"/>
      <c r="CM1821" s="35"/>
      <c r="CN1821" s="35"/>
      <c r="CO1821" s="35"/>
      <c r="CP1821" s="35"/>
      <c r="CQ1821" s="35"/>
      <c r="CR1821" s="35"/>
      <c r="CS1821" s="35"/>
      <c r="CT1821" s="35"/>
      <c r="CU1821" s="35"/>
      <c r="CV1821" s="35"/>
      <c r="CW1821" s="35"/>
      <c r="CX1821" s="35"/>
      <c r="CY1821" s="35"/>
      <c r="CZ1821" s="35"/>
      <c r="DA1821" s="35"/>
      <c r="DB1821" s="35"/>
      <c r="DC1821" s="35"/>
      <c r="DD1821" s="35"/>
      <c r="DE1821" s="35"/>
      <c r="DF1821" s="35"/>
      <c r="DG1821" s="35"/>
      <c r="DH1821" s="35"/>
      <c r="DI1821" s="35"/>
      <c r="DJ1821" s="35"/>
      <c r="DK1821" s="35"/>
      <c r="DL1821" s="35"/>
      <c r="DM1821" s="35"/>
    </row>
    <row r="1822" spans="1:117">
      <c r="A1822" s="9"/>
      <c r="B1822" s="9"/>
      <c r="C1822" s="42"/>
      <c r="D1822" s="79"/>
      <c r="E1822" s="80"/>
      <c r="F1822" s="80"/>
      <c r="G1822" s="80"/>
      <c r="H1822" s="80"/>
      <c r="I1822" s="80"/>
      <c r="J1822" s="80"/>
      <c r="K1822" s="80"/>
      <c r="L1822" s="80"/>
      <c r="M1822" s="80"/>
      <c r="N1822" s="80"/>
      <c r="O1822" s="80"/>
      <c r="P1822" s="80"/>
      <c r="Q1822" s="80"/>
      <c r="R1822" s="80"/>
      <c r="S1822" s="80"/>
      <c r="T1822" s="35"/>
      <c r="U1822" s="35"/>
      <c r="V1822" s="35"/>
      <c r="W1822" s="35"/>
      <c r="X1822" s="35"/>
      <c r="Y1822" s="35"/>
      <c r="Z1822" s="35"/>
      <c r="AA1822" s="35"/>
      <c r="AB1822" s="35"/>
      <c r="AC1822" s="35"/>
      <c r="AD1822" s="35"/>
      <c r="AE1822" s="35"/>
      <c r="AF1822" s="35"/>
      <c r="AG1822" s="35"/>
      <c r="AH1822" s="35"/>
      <c r="AI1822" s="35"/>
      <c r="AJ1822" s="35"/>
      <c r="AK1822" s="35"/>
      <c r="AL1822" s="35"/>
      <c r="AM1822" s="35"/>
      <c r="AN1822" s="35"/>
      <c r="AO1822" s="35"/>
      <c r="AP1822" s="35"/>
      <c r="AQ1822" s="35"/>
      <c r="AR1822" s="35"/>
      <c r="AS1822" s="35"/>
      <c r="AT1822" s="35"/>
      <c r="AU1822" s="35"/>
      <c r="AV1822" s="35"/>
      <c r="AW1822" s="35"/>
      <c r="AX1822" s="35"/>
      <c r="AY1822" s="35"/>
      <c r="AZ1822" s="35"/>
      <c r="BA1822" s="35"/>
      <c r="BB1822" s="35"/>
      <c r="BC1822" s="35"/>
      <c r="BD1822" s="35"/>
      <c r="BE1822" s="35"/>
      <c r="BF1822" s="35"/>
      <c r="BG1822" s="35"/>
      <c r="BH1822" s="35"/>
      <c r="BI1822" s="35"/>
      <c r="BJ1822" s="35"/>
      <c r="BK1822" s="35"/>
      <c r="BL1822" s="35"/>
      <c r="BM1822" s="35"/>
      <c r="BN1822" s="35"/>
      <c r="BO1822" s="35"/>
      <c r="BP1822" s="35"/>
      <c r="BQ1822" s="35"/>
      <c r="BR1822" s="35"/>
      <c r="BS1822" s="35"/>
      <c r="BT1822" s="35"/>
      <c r="BU1822" s="35"/>
      <c r="BV1822" s="35"/>
      <c r="BW1822" s="35"/>
      <c r="BX1822" s="35"/>
      <c r="BY1822" s="35"/>
      <c r="BZ1822" s="35"/>
      <c r="CA1822" s="35"/>
      <c r="CB1822" s="35"/>
      <c r="CC1822" s="35"/>
      <c r="CD1822" s="35"/>
      <c r="CE1822" s="35"/>
      <c r="CF1822" s="35"/>
      <c r="CG1822" s="35"/>
      <c r="CH1822" s="35"/>
      <c r="CI1822" s="35"/>
      <c r="CJ1822" s="35"/>
      <c r="CK1822" s="35"/>
      <c r="CL1822" s="35"/>
      <c r="CM1822" s="35"/>
      <c r="CN1822" s="35"/>
      <c r="CO1822" s="35"/>
      <c r="CP1822" s="35"/>
      <c r="CQ1822" s="35"/>
      <c r="CR1822" s="35"/>
      <c r="CS1822" s="35"/>
      <c r="CT1822" s="35"/>
      <c r="CU1822" s="35"/>
      <c r="CV1822" s="35"/>
      <c r="CW1822" s="35"/>
      <c r="CX1822" s="35"/>
      <c r="CY1822" s="35"/>
      <c r="CZ1822" s="35"/>
      <c r="DA1822" s="35"/>
      <c r="DB1822" s="35"/>
      <c r="DC1822" s="35"/>
      <c r="DD1822" s="35"/>
      <c r="DE1822" s="35"/>
      <c r="DF1822" s="35"/>
      <c r="DG1822" s="35"/>
      <c r="DH1822" s="35"/>
      <c r="DI1822" s="35"/>
      <c r="DJ1822" s="35"/>
      <c r="DK1822" s="35"/>
      <c r="DL1822" s="35"/>
      <c r="DM1822" s="35"/>
    </row>
    <row r="1823" spans="1:117">
      <c r="A1823" s="9"/>
      <c r="B1823" s="9"/>
      <c r="C1823" s="42"/>
      <c r="D1823" s="79"/>
      <c r="E1823" s="80"/>
      <c r="F1823" s="80"/>
      <c r="G1823" s="80"/>
      <c r="H1823" s="80"/>
      <c r="I1823" s="80"/>
      <c r="J1823" s="80"/>
      <c r="K1823" s="80"/>
      <c r="L1823" s="80"/>
      <c r="M1823" s="80"/>
      <c r="N1823" s="80"/>
      <c r="O1823" s="80"/>
      <c r="P1823" s="80"/>
      <c r="Q1823" s="80"/>
      <c r="R1823" s="80"/>
      <c r="S1823" s="80"/>
      <c r="T1823" s="35"/>
      <c r="U1823" s="35"/>
      <c r="V1823" s="35"/>
      <c r="W1823" s="35"/>
      <c r="X1823" s="35"/>
      <c r="Y1823" s="35"/>
      <c r="Z1823" s="35"/>
      <c r="AA1823" s="35"/>
      <c r="AB1823" s="35"/>
      <c r="AC1823" s="35"/>
      <c r="AD1823" s="35"/>
      <c r="AE1823" s="35"/>
      <c r="AF1823" s="35"/>
      <c r="AG1823" s="35"/>
      <c r="AH1823" s="35"/>
      <c r="AI1823" s="35"/>
      <c r="AJ1823" s="35"/>
      <c r="AK1823" s="35"/>
      <c r="AL1823" s="35"/>
      <c r="AM1823" s="35"/>
      <c r="AN1823" s="35"/>
      <c r="AO1823" s="35"/>
      <c r="AP1823" s="35"/>
      <c r="AQ1823" s="35"/>
      <c r="AR1823" s="35"/>
      <c r="AS1823" s="35"/>
      <c r="AT1823" s="35"/>
      <c r="AU1823" s="35"/>
      <c r="AV1823" s="35"/>
      <c r="AW1823" s="35"/>
      <c r="AX1823" s="35"/>
      <c r="AY1823" s="35"/>
      <c r="AZ1823" s="35"/>
      <c r="BA1823" s="35"/>
      <c r="BB1823" s="35"/>
      <c r="BC1823" s="35"/>
      <c r="BD1823" s="35"/>
      <c r="BE1823" s="35"/>
      <c r="BF1823" s="35"/>
      <c r="BG1823" s="35"/>
      <c r="BH1823" s="35"/>
      <c r="BI1823" s="35"/>
      <c r="BJ1823" s="35"/>
      <c r="BK1823" s="35"/>
      <c r="BL1823" s="35"/>
      <c r="BM1823" s="35"/>
      <c r="BN1823" s="35"/>
      <c r="BO1823" s="35"/>
      <c r="BP1823" s="35"/>
      <c r="BQ1823" s="35"/>
      <c r="BR1823" s="35"/>
      <c r="BS1823" s="35"/>
      <c r="BT1823" s="35"/>
      <c r="BU1823" s="35"/>
      <c r="BV1823" s="35"/>
      <c r="BW1823" s="35"/>
      <c r="BX1823" s="35"/>
      <c r="BY1823" s="35"/>
      <c r="BZ1823" s="35"/>
      <c r="CA1823" s="35"/>
      <c r="CB1823" s="35"/>
      <c r="CC1823" s="35"/>
      <c r="CD1823" s="35"/>
      <c r="CE1823" s="35"/>
      <c r="CF1823" s="35"/>
      <c r="CG1823" s="35"/>
      <c r="CH1823" s="35"/>
      <c r="CI1823" s="35"/>
      <c r="CJ1823" s="35"/>
      <c r="CK1823" s="35"/>
      <c r="CL1823" s="35"/>
      <c r="CM1823" s="35"/>
      <c r="CN1823" s="35"/>
      <c r="CO1823" s="35"/>
      <c r="CP1823" s="35"/>
      <c r="CQ1823" s="35"/>
      <c r="CR1823" s="35"/>
      <c r="CS1823" s="35"/>
      <c r="CT1823" s="35"/>
      <c r="CU1823" s="35"/>
      <c r="CV1823" s="35"/>
      <c r="CW1823" s="35"/>
      <c r="CX1823" s="35"/>
      <c r="CY1823" s="35"/>
      <c r="CZ1823" s="35"/>
      <c r="DA1823" s="35"/>
      <c r="DB1823" s="35"/>
      <c r="DC1823" s="35"/>
      <c r="DD1823" s="35"/>
      <c r="DE1823" s="35"/>
      <c r="DF1823" s="35"/>
      <c r="DG1823" s="35"/>
      <c r="DH1823" s="35"/>
      <c r="DI1823" s="35"/>
      <c r="DJ1823" s="35"/>
      <c r="DK1823" s="35"/>
      <c r="DL1823" s="35"/>
      <c r="DM1823" s="35"/>
    </row>
    <row r="1824" spans="1:117">
      <c r="A1824" s="9"/>
      <c r="B1824" s="9"/>
      <c r="C1824" s="42"/>
      <c r="D1824" s="79"/>
      <c r="E1824" s="80"/>
      <c r="F1824" s="80"/>
      <c r="G1824" s="80"/>
      <c r="H1824" s="80"/>
      <c r="I1824" s="80"/>
      <c r="J1824" s="80"/>
      <c r="K1824" s="80"/>
      <c r="L1824" s="80"/>
      <c r="M1824" s="80"/>
      <c r="N1824" s="80"/>
      <c r="O1824" s="80"/>
      <c r="P1824" s="80"/>
      <c r="Q1824" s="80"/>
      <c r="R1824" s="80"/>
      <c r="S1824" s="80"/>
      <c r="T1824" s="35"/>
      <c r="U1824" s="35"/>
      <c r="V1824" s="35"/>
      <c r="W1824" s="35"/>
      <c r="X1824" s="35"/>
      <c r="Y1824" s="35"/>
      <c r="Z1824" s="35"/>
      <c r="AA1824" s="35"/>
      <c r="AB1824" s="35"/>
      <c r="AC1824" s="35"/>
      <c r="AD1824" s="35"/>
      <c r="AE1824" s="35"/>
      <c r="AF1824" s="35"/>
      <c r="AG1824" s="35"/>
      <c r="AH1824" s="35"/>
      <c r="AI1824" s="35"/>
      <c r="AJ1824" s="35"/>
      <c r="AK1824" s="35"/>
      <c r="AL1824" s="35"/>
      <c r="AM1824" s="35"/>
      <c r="AN1824" s="35"/>
      <c r="AO1824" s="35"/>
      <c r="AP1824" s="35"/>
      <c r="AQ1824" s="35"/>
      <c r="AR1824" s="35"/>
      <c r="AS1824" s="35"/>
      <c r="AT1824" s="35"/>
      <c r="AU1824" s="35"/>
      <c r="AV1824" s="35"/>
      <c r="AW1824" s="35"/>
      <c r="AX1824" s="35"/>
      <c r="AY1824" s="35"/>
      <c r="AZ1824" s="35"/>
      <c r="BA1824" s="35"/>
      <c r="BB1824" s="35"/>
      <c r="BC1824" s="35"/>
      <c r="BD1824" s="35"/>
      <c r="BE1824" s="35"/>
      <c r="BF1824" s="35"/>
      <c r="BG1824" s="35"/>
      <c r="BH1824" s="35"/>
      <c r="BI1824" s="35"/>
      <c r="BJ1824" s="35"/>
      <c r="BK1824" s="35"/>
      <c r="BL1824" s="35"/>
      <c r="BM1824" s="35"/>
      <c r="BN1824" s="35"/>
      <c r="BO1824" s="35"/>
      <c r="BP1824" s="35"/>
      <c r="BQ1824" s="35"/>
      <c r="BR1824" s="35"/>
      <c r="BS1824" s="35"/>
      <c r="BT1824" s="35"/>
      <c r="BU1824" s="35"/>
      <c r="BV1824" s="35"/>
      <c r="BW1824" s="35"/>
      <c r="BX1824" s="35"/>
      <c r="BY1824" s="35"/>
      <c r="BZ1824" s="35"/>
      <c r="CA1824" s="35"/>
      <c r="CB1824" s="35"/>
      <c r="CC1824" s="35"/>
      <c r="CD1824" s="35"/>
      <c r="CE1824" s="35"/>
      <c r="CF1824" s="35"/>
      <c r="CG1824" s="35"/>
      <c r="CH1824" s="35"/>
      <c r="CI1824" s="35"/>
      <c r="CJ1824" s="35"/>
      <c r="CK1824" s="35"/>
      <c r="CL1824" s="35"/>
      <c r="CM1824" s="35"/>
      <c r="CN1824" s="35"/>
      <c r="CO1824" s="35"/>
      <c r="CP1824" s="35"/>
      <c r="CQ1824" s="35"/>
      <c r="CR1824" s="35"/>
      <c r="CS1824" s="35"/>
      <c r="CT1824" s="35"/>
      <c r="CU1824" s="35"/>
      <c r="CV1824" s="35"/>
      <c r="CW1824" s="35"/>
      <c r="CX1824" s="35"/>
      <c r="CY1824" s="35"/>
      <c r="CZ1824" s="35"/>
      <c r="DA1824" s="35"/>
      <c r="DB1824" s="35"/>
      <c r="DC1824" s="35"/>
      <c r="DD1824" s="35"/>
      <c r="DE1824" s="35"/>
      <c r="DF1824" s="35"/>
      <c r="DG1824" s="35"/>
      <c r="DH1824" s="35"/>
      <c r="DI1824" s="35"/>
      <c r="DJ1824" s="35"/>
      <c r="DK1824" s="35"/>
      <c r="DL1824" s="35"/>
      <c r="DM1824" s="35"/>
    </row>
    <row r="1825" spans="1:117">
      <c r="A1825" s="9"/>
      <c r="B1825" s="9"/>
      <c r="C1825" s="42"/>
      <c r="D1825" s="79"/>
      <c r="E1825" s="80"/>
      <c r="F1825" s="80"/>
      <c r="G1825" s="80"/>
      <c r="H1825" s="80"/>
      <c r="I1825" s="80"/>
      <c r="J1825" s="80"/>
      <c r="K1825" s="80"/>
      <c r="L1825" s="80"/>
      <c r="M1825" s="80"/>
      <c r="N1825" s="80"/>
      <c r="O1825" s="80"/>
      <c r="P1825" s="80"/>
      <c r="Q1825" s="80"/>
      <c r="R1825" s="80"/>
      <c r="S1825" s="80"/>
      <c r="T1825" s="35"/>
      <c r="U1825" s="35"/>
      <c r="V1825" s="35"/>
      <c r="W1825" s="35"/>
      <c r="X1825" s="35"/>
      <c r="Y1825" s="35"/>
      <c r="Z1825" s="35"/>
      <c r="AA1825" s="35"/>
      <c r="AB1825" s="35"/>
      <c r="AC1825" s="35"/>
      <c r="AD1825" s="35"/>
      <c r="AE1825" s="35"/>
      <c r="AF1825" s="35"/>
      <c r="AG1825" s="35"/>
      <c r="AH1825" s="35"/>
      <c r="AI1825" s="35"/>
      <c r="AJ1825" s="35"/>
      <c r="AK1825" s="35"/>
      <c r="AL1825" s="35"/>
      <c r="AM1825" s="35"/>
      <c r="AN1825" s="35"/>
      <c r="AO1825" s="35"/>
      <c r="AP1825" s="35"/>
      <c r="AQ1825" s="35"/>
      <c r="AR1825" s="35"/>
      <c r="AS1825" s="35"/>
      <c r="AT1825" s="35"/>
      <c r="AU1825" s="35"/>
      <c r="AV1825" s="35"/>
      <c r="AW1825" s="35"/>
      <c r="AX1825" s="35"/>
      <c r="AY1825" s="35"/>
      <c r="AZ1825" s="35"/>
      <c r="BA1825" s="35"/>
      <c r="BB1825" s="35"/>
      <c r="BC1825" s="35"/>
      <c r="BD1825" s="35"/>
      <c r="BE1825" s="35"/>
      <c r="BF1825" s="35"/>
      <c r="BG1825" s="35"/>
      <c r="BH1825" s="35"/>
      <c r="BI1825" s="35"/>
      <c r="BJ1825" s="35"/>
      <c r="BK1825" s="35"/>
      <c r="BL1825" s="35"/>
      <c r="BM1825" s="35"/>
      <c r="BN1825" s="35"/>
      <c r="BO1825" s="35"/>
      <c r="BP1825" s="35"/>
      <c r="BQ1825" s="35"/>
      <c r="BR1825" s="35"/>
      <c r="BS1825" s="35"/>
      <c r="BT1825" s="35"/>
      <c r="BU1825" s="35"/>
      <c r="BV1825" s="35"/>
      <c r="BW1825" s="35"/>
      <c r="BX1825" s="35"/>
      <c r="BY1825" s="35"/>
      <c r="BZ1825" s="35"/>
      <c r="CA1825" s="35"/>
      <c r="CB1825" s="35"/>
      <c r="CC1825" s="35"/>
      <c r="CD1825" s="35"/>
      <c r="CE1825" s="35"/>
      <c r="CF1825" s="35"/>
      <c r="CG1825" s="35"/>
      <c r="CH1825" s="35"/>
      <c r="CI1825" s="35"/>
      <c r="CJ1825" s="35"/>
      <c r="CK1825" s="35"/>
      <c r="CL1825" s="35"/>
      <c r="CM1825" s="35"/>
      <c r="CN1825" s="35"/>
      <c r="CO1825" s="35"/>
      <c r="CP1825" s="35"/>
      <c r="CQ1825" s="35"/>
      <c r="CR1825" s="35"/>
      <c r="CS1825" s="35"/>
      <c r="CT1825" s="35"/>
      <c r="CU1825" s="35"/>
      <c r="CV1825" s="35"/>
      <c r="CW1825" s="35"/>
      <c r="CX1825" s="35"/>
      <c r="CY1825" s="35"/>
      <c r="CZ1825" s="35"/>
      <c r="DA1825" s="35"/>
      <c r="DB1825" s="35"/>
      <c r="DC1825" s="35"/>
      <c r="DD1825" s="35"/>
      <c r="DE1825" s="35"/>
      <c r="DF1825" s="35"/>
      <c r="DG1825" s="35"/>
      <c r="DH1825" s="35"/>
      <c r="DI1825" s="35"/>
      <c r="DJ1825" s="35"/>
      <c r="DK1825" s="35"/>
      <c r="DL1825" s="35"/>
      <c r="DM1825" s="35"/>
    </row>
    <row r="1826" spans="1:117">
      <c r="A1826" s="9"/>
      <c r="B1826" s="9"/>
      <c r="C1826" s="42"/>
      <c r="D1826" s="79"/>
      <c r="E1826" s="80"/>
      <c r="F1826" s="80"/>
      <c r="G1826" s="80"/>
      <c r="H1826" s="80"/>
      <c r="I1826" s="80"/>
      <c r="J1826" s="80"/>
      <c r="K1826" s="80"/>
      <c r="L1826" s="80"/>
      <c r="M1826" s="80"/>
      <c r="N1826" s="80"/>
      <c r="O1826" s="80"/>
      <c r="P1826" s="80"/>
      <c r="Q1826" s="80"/>
      <c r="R1826" s="80"/>
      <c r="S1826" s="80"/>
      <c r="T1826" s="35"/>
      <c r="U1826" s="35"/>
      <c r="V1826" s="35"/>
      <c r="W1826" s="35"/>
      <c r="X1826" s="35"/>
      <c r="Y1826" s="35"/>
      <c r="Z1826" s="35"/>
      <c r="AA1826" s="35"/>
      <c r="AB1826" s="35"/>
      <c r="AC1826" s="35"/>
      <c r="AD1826" s="35"/>
      <c r="AE1826" s="35"/>
      <c r="AF1826" s="35"/>
      <c r="AG1826" s="35"/>
      <c r="AH1826" s="35"/>
      <c r="AI1826" s="35"/>
      <c r="AJ1826" s="35"/>
      <c r="AK1826" s="35"/>
      <c r="AL1826" s="35"/>
      <c r="AM1826" s="35"/>
      <c r="AN1826" s="35"/>
      <c r="AO1826" s="35"/>
      <c r="AP1826" s="35"/>
      <c r="AQ1826" s="35"/>
      <c r="AR1826" s="35"/>
      <c r="AS1826" s="35"/>
      <c r="AT1826" s="35"/>
      <c r="AU1826" s="35"/>
      <c r="AV1826" s="35"/>
      <c r="AW1826" s="35"/>
      <c r="AX1826" s="35"/>
      <c r="AY1826" s="35"/>
      <c r="AZ1826" s="35"/>
      <c r="BA1826" s="35"/>
      <c r="BB1826" s="35"/>
      <c r="BC1826" s="35"/>
      <c r="BD1826" s="35"/>
      <c r="BE1826" s="35"/>
      <c r="BF1826" s="35"/>
      <c r="BG1826" s="35"/>
      <c r="BH1826" s="35"/>
      <c r="BI1826" s="35"/>
      <c r="BJ1826" s="35"/>
      <c r="BK1826" s="35"/>
      <c r="BL1826" s="35"/>
      <c r="BM1826" s="35"/>
      <c r="BN1826" s="35"/>
      <c r="BO1826" s="35"/>
      <c r="BP1826" s="35"/>
      <c r="BQ1826" s="35"/>
      <c r="BR1826" s="35"/>
      <c r="BS1826" s="35"/>
      <c r="BT1826" s="35"/>
      <c r="BU1826" s="35"/>
      <c r="BV1826" s="35"/>
      <c r="BW1826" s="35"/>
      <c r="BX1826" s="35"/>
      <c r="BY1826" s="35"/>
      <c r="BZ1826" s="35"/>
      <c r="CA1826" s="35"/>
      <c r="CB1826" s="35"/>
      <c r="CC1826" s="35"/>
      <c r="CD1826" s="35"/>
      <c r="CE1826" s="35"/>
      <c r="CF1826" s="35"/>
      <c r="CG1826" s="35"/>
      <c r="CH1826" s="35"/>
      <c r="CI1826" s="35"/>
      <c r="CJ1826" s="35"/>
      <c r="CK1826" s="35"/>
      <c r="CL1826" s="35"/>
      <c r="CM1826" s="35"/>
      <c r="CN1826" s="35"/>
      <c r="CO1826" s="35"/>
      <c r="CP1826" s="35"/>
      <c r="CQ1826" s="35"/>
      <c r="CR1826" s="35"/>
      <c r="CS1826" s="35"/>
      <c r="CT1826" s="35"/>
      <c r="CU1826" s="35"/>
      <c r="CV1826" s="35"/>
      <c r="CW1826" s="35"/>
      <c r="CX1826" s="35"/>
      <c r="CY1826" s="35"/>
      <c r="CZ1826" s="35"/>
      <c r="DA1826" s="35"/>
      <c r="DB1826" s="35"/>
      <c r="DC1826" s="35"/>
      <c r="DD1826" s="35"/>
      <c r="DE1826" s="35"/>
      <c r="DF1826" s="35"/>
      <c r="DG1826" s="35"/>
      <c r="DH1826" s="35"/>
      <c r="DI1826" s="35"/>
      <c r="DJ1826" s="35"/>
      <c r="DK1826" s="35"/>
      <c r="DL1826" s="35"/>
      <c r="DM1826" s="35"/>
    </row>
    <row r="1827" spans="1:117">
      <c r="A1827" s="9"/>
      <c r="B1827" s="9"/>
      <c r="C1827" s="42"/>
      <c r="D1827" s="79"/>
      <c r="E1827" s="80"/>
      <c r="F1827" s="80"/>
      <c r="G1827" s="80"/>
      <c r="H1827" s="80"/>
      <c r="I1827" s="80"/>
      <c r="J1827" s="80"/>
      <c r="K1827" s="80"/>
      <c r="L1827" s="80"/>
      <c r="M1827" s="80"/>
      <c r="N1827" s="80"/>
      <c r="O1827" s="80"/>
      <c r="P1827" s="80"/>
      <c r="Q1827" s="80"/>
      <c r="R1827" s="80"/>
      <c r="S1827" s="80"/>
      <c r="T1827" s="35"/>
      <c r="U1827" s="35"/>
      <c r="V1827" s="35"/>
      <c r="W1827" s="35"/>
      <c r="X1827" s="35"/>
      <c r="Y1827" s="35"/>
      <c r="Z1827" s="35"/>
      <c r="AA1827" s="35"/>
      <c r="AB1827" s="35"/>
      <c r="AC1827" s="35"/>
      <c r="AD1827" s="35"/>
      <c r="AE1827" s="35"/>
      <c r="AF1827" s="35"/>
      <c r="AG1827" s="35"/>
      <c r="AH1827" s="35"/>
      <c r="AI1827" s="35"/>
      <c r="AJ1827" s="35"/>
      <c r="AK1827" s="35"/>
      <c r="AL1827" s="35"/>
      <c r="AM1827" s="35"/>
      <c r="AN1827" s="35"/>
      <c r="AO1827" s="35"/>
      <c r="AP1827" s="35"/>
      <c r="AQ1827" s="35"/>
      <c r="AR1827" s="35"/>
      <c r="AS1827" s="35"/>
      <c r="AT1827" s="35"/>
      <c r="AU1827" s="35"/>
      <c r="AV1827" s="35"/>
      <c r="AW1827" s="35"/>
      <c r="AX1827" s="35"/>
      <c r="AY1827" s="35"/>
      <c r="AZ1827" s="35"/>
      <c r="BA1827" s="35"/>
      <c r="BB1827" s="35"/>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c r="BW1827" s="35"/>
      <c r="BX1827" s="35"/>
      <c r="BY1827" s="35"/>
      <c r="BZ1827" s="35"/>
      <c r="CA1827" s="35"/>
      <c r="CB1827" s="35"/>
      <c r="CC1827" s="35"/>
      <c r="CD1827" s="35"/>
      <c r="CE1827" s="35"/>
      <c r="CF1827" s="35"/>
      <c r="CG1827" s="35"/>
      <c r="CH1827" s="35"/>
      <c r="CI1827" s="35"/>
      <c r="CJ1827" s="35"/>
      <c r="CK1827" s="35"/>
      <c r="CL1827" s="35"/>
      <c r="CM1827" s="35"/>
      <c r="CN1827" s="35"/>
      <c r="CO1827" s="35"/>
      <c r="CP1827" s="35"/>
      <c r="CQ1827" s="35"/>
      <c r="CR1827" s="35"/>
      <c r="CS1827" s="35"/>
      <c r="CT1827" s="35"/>
      <c r="CU1827" s="35"/>
      <c r="CV1827" s="35"/>
      <c r="CW1827" s="35"/>
      <c r="CX1827" s="35"/>
      <c r="CY1827" s="35"/>
      <c r="CZ1827" s="35"/>
      <c r="DA1827" s="35"/>
      <c r="DB1827" s="35"/>
      <c r="DC1827" s="35"/>
      <c r="DD1827" s="35"/>
      <c r="DE1827" s="35"/>
      <c r="DF1827" s="35"/>
      <c r="DG1827" s="35"/>
      <c r="DH1827" s="35"/>
      <c r="DI1827" s="35"/>
      <c r="DJ1827" s="35"/>
      <c r="DK1827" s="35"/>
      <c r="DL1827" s="35"/>
      <c r="DM1827" s="35"/>
    </row>
    <row r="1828" spans="1:117">
      <c r="A1828" s="9"/>
      <c r="B1828" s="9"/>
      <c r="C1828" s="42"/>
      <c r="D1828" s="79"/>
      <c r="E1828" s="80"/>
      <c r="F1828" s="80"/>
      <c r="G1828" s="80"/>
      <c r="H1828" s="80"/>
      <c r="I1828" s="80"/>
      <c r="J1828" s="80"/>
      <c r="K1828" s="80"/>
      <c r="L1828" s="80"/>
      <c r="M1828" s="80"/>
      <c r="N1828" s="80"/>
      <c r="O1828" s="80"/>
      <c r="P1828" s="80"/>
      <c r="Q1828" s="80"/>
      <c r="R1828" s="80"/>
      <c r="S1828" s="80"/>
      <c r="T1828" s="35"/>
      <c r="U1828" s="35"/>
      <c r="V1828" s="35"/>
      <c r="W1828" s="35"/>
      <c r="X1828" s="35"/>
      <c r="Y1828" s="35"/>
      <c r="Z1828" s="35"/>
      <c r="AA1828" s="35"/>
      <c r="AB1828" s="35"/>
      <c r="AC1828" s="35"/>
      <c r="AD1828" s="35"/>
      <c r="AE1828" s="35"/>
      <c r="AF1828" s="35"/>
      <c r="AG1828" s="35"/>
      <c r="AH1828" s="35"/>
      <c r="AI1828" s="35"/>
      <c r="AJ1828" s="35"/>
      <c r="AK1828" s="35"/>
      <c r="AL1828" s="35"/>
      <c r="AM1828" s="35"/>
      <c r="AN1828" s="35"/>
      <c r="AO1828" s="35"/>
      <c r="AP1828" s="35"/>
      <c r="AQ1828" s="35"/>
      <c r="AR1828" s="35"/>
      <c r="AS1828" s="35"/>
      <c r="AT1828" s="35"/>
      <c r="AU1828" s="35"/>
      <c r="AV1828" s="35"/>
      <c r="AW1828" s="35"/>
      <c r="AX1828" s="35"/>
      <c r="AY1828" s="35"/>
      <c r="AZ1828" s="35"/>
      <c r="BA1828" s="35"/>
      <c r="BB1828" s="35"/>
      <c r="BC1828" s="35"/>
      <c r="BD1828" s="35"/>
      <c r="BE1828" s="35"/>
      <c r="BF1828" s="35"/>
      <c r="BG1828" s="35"/>
      <c r="BH1828" s="35"/>
      <c r="BI1828" s="35"/>
      <c r="BJ1828" s="35"/>
      <c r="BK1828" s="35"/>
      <c r="BL1828" s="35"/>
      <c r="BM1828" s="35"/>
      <c r="BN1828" s="35"/>
      <c r="BO1828" s="35"/>
      <c r="BP1828" s="35"/>
      <c r="BQ1828" s="35"/>
      <c r="BR1828" s="35"/>
      <c r="BS1828" s="35"/>
      <c r="BT1828" s="35"/>
      <c r="BU1828" s="35"/>
      <c r="BV1828" s="35"/>
      <c r="BW1828" s="35"/>
      <c r="BX1828" s="35"/>
      <c r="BY1828" s="35"/>
      <c r="BZ1828" s="35"/>
      <c r="CA1828" s="35"/>
      <c r="CB1828" s="35"/>
      <c r="CC1828" s="35"/>
      <c r="CD1828" s="35"/>
      <c r="CE1828" s="35"/>
      <c r="CF1828" s="35"/>
      <c r="CG1828" s="35"/>
      <c r="CH1828" s="35"/>
      <c r="CI1828" s="35"/>
      <c r="CJ1828" s="35"/>
      <c r="CK1828" s="35"/>
      <c r="CL1828" s="35"/>
      <c r="CM1828" s="35"/>
      <c r="CN1828" s="35"/>
      <c r="CO1828" s="35"/>
      <c r="CP1828" s="35"/>
      <c r="CQ1828" s="35"/>
      <c r="CR1828" s="35"/>
      <c r="CS1828" s="35"/>
      <c r="CT1828" s="35"/>
      <c r="CU1828" s="35"/>
      <c r="CV1828" s="35"/>
      <c r="CW1828" s="35"/>
      <c r="CX1828" s="35"/>
      <c r="CY1828" s="35"/>
      <c r="CZ1828" s="35"/>
      <c r="DA1828" s="35"/>
      <c r="DB1828" s="35"/>
      <c r="DC1828" s="35"/>
      <c r="DD1828" s="35"/>
      <c r="DE1828" s="35"/>
      <c r="DF1828" s="35"/>
      <c r="DG1828" s="35"/>
      <c r="DH1828" s="35"/>
      <c r="DI1828" s="35"/>
      <c r="DJ1828" s="35"/>
      <c r="DK1828" s="35"/>
      <c r="DL1828" s="35"/>
      <c r="DM1828" s="35"/>
    </row>
    <row r="1829" spans="1:117">
      <c r="A1829" s="9"/>
      <c r="B1829" s="9"/>
      <c r="C1829" s="42"/>
      <c r="D1829" s="79"/>
      <c r="E1829" s="80"/>
      <c r="F1829" s="80"/>
      <c r="G1829" s="80"/>
      <c r="H1829" s="80"/>
      <c r="I1829" s="80"/>
      <c r="J1829" s="80"/>
      <c r="K1829" s="80"/>
      <c r="L1829" s="80"/>
      <c r="M1829" s="80"/>
      <c r="N1829" s="80"/>
      <c r="O1829" s="80"/>
      <c r="P1829" s="80"/>
      <c r="Q1829" s="80"/>
      <c r="R1829" s="80"/>
      <c r="S1829" s="80"/>
      <c r="T1829" s="35"/>
      <c r="U1829" s="35"/>
      <c r="V1829" s="35"/>
      <c r="W1829" s="35"/>
      <c r="X1829" s="35"/>
      <c r="Y1829" s="35"/>
      <c r="Z1829" s="35"/>
      <c r="AA1829" s="35"/>
      <c r="AB1829" s="35"/>
      <c r="AC1829" s="35"/>
      <c r="AD1829" s="35"/>
      <c r="AE1829" s="35"/>
      <c r="AF1829" s="35"/>
      <c r="AG1829" s="35"/>
      <c r="AH1829" s="35"/>
      <c r="AI1829" s="35"/>
      <c r="AJ1829" s="35"/>
      <c r="AK1829" s="35"/>
      <c r="AL1829" s="35"/>
      <c r="AM1829" s="35"/>
      <c r="AN1829" s="35"/>
      <c r="AO1829" s="35"/>
      <c r="AP1829" s="35"/>
      <c r="AQ1829" s="35"/>
      <c r="AR1829" s="35"/>
      <c r="AS1829" s="35"/>
      <c r="AT1829" s="35"/>
      <c r="AU1829" s="35"/>
      <c r="AV1829" s="35"/>
      <c r="AW1829" s="35"/>
      <c r="AX1829" s="35"/>
      <c r="AY1829" s="35"/>
      <c r="AZ1829" s="35"/>
      <c r="BA1829" s="35"/>
      <c r="BB1829" s="35"/>
      <c r="BC1829" s="35"/>
      <c r="BD1829" s="35"/>
      <c r="BE1829" s="35"/>
      <c r="BF1829" s="35"/>
      <c r="BG1829" s="35"/>
      <c r="BH1829" s="35"/>
      <c r="BI1829" s="35"/>
      <c r="BJ1829" s="35"/>
      <c r="BK1829" s="35"/>
      <c r="BL1829" s="35"/>
      <c r="BM1829" s="35"/>
      <c r="BN1829" s="35"/>
      <c r="BO1829" s="35"/>
      <c r="BP1829" s="35"/>
      <c r="BQ1829" s="35"/>
      <c r="BR1829" s="35"/>
      <c r="BS1829" s="35"/>
      <c r="BT1829" s="35"/>
      <c r="BU1829" s="35"/>
      <c r="BV1829" s="35"/>
      <c r="BW1829" s="35"/>
      <c r="BX1829" s="35"/>
      <c r="BY1829" s="35"/>
      <c r="BZ1829" s="35"/>
      <c r="CA1829" s="35"/>
      <c r="CB1829" s="35"/>
      <c r="CC1829" s="35"/>
      <c r="CD1829" s="35"/>
      <c r="CE1829" s="35"/>
      <c r="CF1829" s="35"/>
      <c r="CG1829" s="35"/>
      <c r="CH1829" s="35"/>
      <c r="CI1829" s="35"/>
      <c r="CJ1829" s="35"/>
      <c r="CK1829" s="35"/>
      <c r="CL1829" s="35"/>
      <c r="CM1829" s="35"/>
      <c r="CN1829" s="35"/>
      <c r="CO1829" s="35"/>
      <c r="CP1829" s="35"/>
      <c r="CQ1829" s="35"/>
      <c r="CR1829" s="35"/>
      <c r="CS1829" s="35"/>
      <c r="CT1829" s="35"/>
      <c r="CU1829" s="35"/>
      <c r="CV1829" s="35"/>
      <c r="CW1829" s="35"/>
      <c r="CX1829" s="35"/>
      <c r="CY1829" s="35"/>
      <c r="CZ1829" s="35"/>
      <c r="DA1829" s="35"/>
      <c r="DB1829" s="35"/>
      <c r="DC1829" s="35"/>
      <c r="DD1829" s="35"/>
      <c r="DE1829" s="35"/>
      <c r="DF1829" s="35"/>
      <c r="DG1829" s="35"/>
      <c r="DH1829" s="35"/>
      <c r="DI1829" s="35"/>
      <c r="DJ1829" s="35"/>
      <c r="DK1829" s="35"/>
      <c r="DL1829" s="35"/>
      <c r="DM1829" s="35"/>
    </row>
    <row r="1830" spans="1:117">
      <c r="A1830" s="9"/>
      <c r="B1830" s="9"/>
      <c r="C1830" s="42"/>
      <c r="D1830" s="79"/>
      <c r="E1830" s="80"/>
      <c r="F1830" s="80"/>
      <c r="G1830" s="80"/>
      <c r="H1830" s="80"/>
      <c r="I1830" s="80"/>
      <c r="J1830" s="80"/>
      <c r="K1830" s="80"/>
      <c r="L1830" s="80"/>
      <c r="M1830" s="80"/>
      <c r="N1830" s="80"/>
      <c r="O1830" s="80"/>
      <c r="P1830" s="80"/>
      <c r="Q1830" s="80"/>
      <c r="R1830" s="80"/>
      <c r="S1830" s="80"/>
      <c r="T1830" s="35"/>
      <c r="U1830" s="35"/>
      <c r="V1830" s="35"/>
      <c r="W1830" s="35"/>
      <c r="X1830" s="35"/>
      <c r="Y1830" s="35"/>
      <c r="Z1830" s="35"/>
      <c r="AA1830" s="35"/>
      <c r="AB1830" s="35"/>
      <c r="AC1830" s="35"/>
      <c r="AD1830" s="35"/>
      <c r="AE1830" s="35"/>
      <c r="AF1830" s="35"/>
      <c r="AG1830" s="35"/>
      <c r="AH1830" s="35"/>
      <c r="AI1830" s="35"/>
      <c r="AJ1830" s="35"/>
      <c r="AK1830" s="35"/>
      <c r="AL1830" s="35"/>
      <c r="AM1830" s="35"/>
      <c r="AN1830" s="35"/>
      <c r="AO1830" s="35"/>
      <c r="AP1830" s="35"/>
      <c r="AQ1830" s="35"/>
      <c r="AR1830" s="35"/>
      <c r="AS1830" s="35"/>
      <c r="AT1830" s="35"/>
      <c r="AU1830" s="35"/>
      <c r="AV1830" s="35"/>
      <c r="AW1830" s="35"/>
      <c r="AX1830" s="35"/>
      <c r="AY1830" s="35"/>
      <c r="AZ1830" s="35"/>
      <c r="BA1830" s="35"/>
      <c r="BB1830" s="35"/>
      <c r="BC1830" s="35"/>
      <c r="BD1830" s="35"/>
      <c r="BE1830" s="35"/>
      <c r="BF1830" s="35"/>
      <c r="BG1830" s="35"/>
      <c r="BH1830" s="35"/>
      <c r="BI1830" s="35"/>
      <c r="BJ1830" s="35"/>
      <c r="BK1830" s="35"/>
      <c r="BL1830" s="35"/>
      <c r="BM1830" s="35"/>
      <c r="BN1830" s="35"/>
      <c r="BO1830" s="35"/>
      <c r="BP1830" s="35"/>
      <c r="BQ1830" s="35"/>
      <c r="BR1830" s="35"/>
      <c r="BS1830" s="35"/>
      <c r="BT1830" s="35"/>
      <c r="BU1830" s="35"/>
      <c r="BV1830" s="35"/>
      <c r="BW1830" s="35"/>
      <c r="BX1830" s="35"/>
      <c r="BY1830" s="35"/>
      <c r="BZ1830" s="35"/>
      <c r="CA1830" s="35"/>
      <c r="CB1830" s="35"/>
      <c r="CC1830" s="35"/>
      <c r="CD1830" s="35"/>
      <c r="CE1830" s="35"/>
      <c r="CF1830" s="35"/>
      <c r="CG1830" s="35"/>
      <c r="CH1830" s="35"/>
      <c r="CI1830" s="35"/>
      <c r="CJ1830" s="35"/>
      <c r="CK1830" s="35"/>
      <c r="CL1830" s="35"/>
      <c r="CM1830" s="35"/>
      <c r="CN1830" s="35"/>
      <c r="CO1830" s="35"/>
      <c r="CP1830" s="35"/>
      <c r="CQ1830" s="35"/>
      <c r="CR1830" s="35"/>
      <c r="CS1830" s="35"/>
      <c r="CT1830" s="35"/>
      <c r="CU1830" s="35"/>
      <c r="CV1830" s="35"/>
      <c r="CW1830" s="35"/>
      <c r="CX1830" s="35"/>
      <c r="CY1830" s="35"/>
      <c r="CZ1830" s="35"/>
      <c r="DA1830" s="35"/>
      <c r="DB1830" s="35"/>
      <c r="DC1830" s="35"/>
      <c r="DD1830" s="35"/>
      <c r="DE1830" s="35"/>
      <c r="DF1830" s="35"/>
      <c r="DG1830" s="35"/>
      <c r="DH1830" s="35"/>
      <c r="DI1830" s="35"/>
      <c r="DJ1830" s="35"/>
      <c r="DK1830" s="35"/>
      <c r="DL1830" s="35"/>
      <c r="DM1830" s="35"/>
    </row>
    <row r="1831" spans="1:117">
      <c r="A1831" s="9"/>
      <c r="B1831" s="9"/>
      <c r="C1831" s="42"/>
      <c r="D1831" s="79"/>
      <c r="E1831" s="80"/>
      <c r="F1831" s="80"/>
      <c r="G1831" s="80"/>
      <c r="H1831" s="80"/>
      <c r="I1831" s="80"/>
      <c r="J1831" s="80"/>
      <c r="K1831" s="80"/>
      <c r="L1831" s="80"/>
      <c r="M1831" s="80"/>
      <c r="N1831" s="80"/>
      <c r="O1831" s="80"/>
      <c r="P1831" s="80"/>
      <c r="Q1831" s="80"/>
      <c r="R1831" s="80"/>
      <c r="S1831" s="80"/>
      <c r="T1831" s="35"/>
      <c r="U1831" s="35"/>
      <c r="V1831" s="35"/>
      <c r="W1831" s="35"/>
      <c r="X1831" s="35"/>
      <c r="Y1831" s="35"/>
      <c r="Z1831" s="35"/>
      <c r="AA1831" s="35"/>
      <c r="AB1831" s="35"/>
      <c r="AC1831" s="35"/>
      <c r="AD1831" s="35"/>
      <c r="AE1831" s="35"/>
      <c r="AF1831" s="35"/>
      <c r="AG1831" s="35"/>
      <c r="AH1831" s="35"/>
      <c r="AI1831" s="35"/>
      <c r="AJ1831" s="35"/>
      <c r="AK1831" s="35"/>
      <c r="AL1831" s="35"/>
      <c r="AM1831" s="35"/>
      <c r="AN1831" s="35"/>
      <c r="AO1831" s="35"/>
      <c r="AP1831" s="35"/>
      <c r="AQ1831" s="35"/>
      <c r="AR1831" s="35"/>
      <c r="AS1831" s="35"/>
      <c r="AT1831" s="35"/>
      <c r="AU1831" s="35"/>
      <c r="AV1831" s="35"/>
      <c r="AW1831" s="35"/>
      <c r="AX1831" s="35"/>
      <c r="AY1831" s="35"/>
      <c r="AZ1831" s="35"/>
      <c r="BA1831" s="35"/>
      <c r="BB1831" s="35"/>
      <c r="BC1831" s="35"/>
      <c r="BD1831" s="35"/>
      <c r="BE1831" s="35"/>
      <c r="BF1831" s="35"/>
      <c r="BG1831" s="35"/>
      <c r="BH1831" s="35"/>
      <c r="BI1831" s="35"/>
      <c r="BJ1831" s="35"/>
      <c r="BK1831" s="35"/>
      <c r="BL1831" s="35"/>
      <c r="BM1831" s="35"/>
      <c r="BN1831" s="35"/>
      <c r="BO1831" s="35"/>
      <c r="BP1831" s="35"/>
      <c r="BQ1831" s="35"/>
      <c r="BR1831" s="35"/>
      <c r="BS1831" s="35"/>
      <c r="BT1831" s="35"/>
      <c r="BU1831" s="35"/>
      <c r="BV1831" s="35"/>
      <c r="BW1831" s="35"/>
      <c r="BX1831" s="35"/>
      <c r="BY1831" s="35"/>
      <c r="BZ1831" s="35"/>
      <c r="CA1831" s="35"/>
      <c r="CB1831" s="35"/>
      <c r="CC1831" s="35"/>
      <c r="CD1831" s="35"/>
      <c r="CE1831" s="35"/>
      <c r="CF1831" s="35"/>
      <c r="CG1831" s="35"/>
      <c r="CH1831" s="35"/>
      <c r="CI1831" s="35"/>
      <c r="CJ1831" s="35"/>
      <c r="CK1831" s="35"/>
      <c r="CL1831" s="35"/>
      <c r="CM1831" s="35"/>
      <c r="CN1831" s="35"/>
      <c r="CO1831" s="35"/>
      <c r="CP1831" s="35"/>
      <c r="CQ1831" s="35"/>
      <c r="CR1831" s="35"/>
      <c r="CS1831" s="35"/>
      <c r="CT1831" s="35"/>
      <c r="CU1831" s="35"/>
      <c r="CV1831" s="35"/>
      <c r="CW1831" s="35"/>
      <c r="CX1831" s="35"/>
      <c r="CY1831" s="35"/>
      <c r="CZ1831" s="35"/>
      <c r="DA1831" s="35"/>
      <c r="DB1831" s="35"/>
      <c r="DC1831" s="35"/>
      <c r="DD1831" s="35"/>
      <c r="DE1831" s="35"/>
      <c r="DF1831" s="35"/>
      <c r="DG1831" s="35"/>
      <c r="DH1831" s="35"/>
      <c r="DI1831" s="35"/>
      <c r="DJ1831" s="35"/>
      <c r="DK1831" s="35"/>
      <c r="DL1831" s="35"/>
      <c r="DM1831" s="35"/>
    </row>
    <row r="1832" spans="1:117">
      <c r="A1832" s="9"/>
      <c r="B1832" s="9"/>
      <c r="C1832" s="42"/>
      <c r="D1832" s="79"/>
      <c r="E1832" s="80"/>
      <c r="F1832" s="80"/>
      <c r="G1832" s="80"/>
      <c r="H1832" s="80"/>
      <c r="I1832" s="80"/>
      <c r="J1832" s="80"/>
      <c r="K1832" s="80"/>
      <c r="L1832" s="80"/>
      <c r="M1832" s="80"/>
      <c r="N1832" s="80"/>
      <c r="O1832" s="80"/>
      <c r="P1832" s="80"/>
      <c r="Q1832" s="80"/>
      <c r="R1832" s="80"/>
      <c r="S1832" s="80"/>
      <c r="T1832" s="35"/>
      <c r="U1832" s="35"/>
      <c r="V1832" s="35"/>
      <c r="W1832" s="35"/>
      <c r="X1832" s="35"/>
      <c r="Y1832" s="35"/>
      <c r="Z1832" s="35"/>
      <c r="AA1832" s="35"/>
      <c r="AB1832" s="35"/>
      <c r="AC1832" s="35"/>
      <c r="AD1832" s="35"/>
      <c r="AE1832" s="35"/>
      <c r="AF1832" s="35"/>
      <c r="AG1832" s="35"/>
      <c r="AH1832" s="35"/>
      <c r="AI1832" s="35"/>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5"/>
      <c r="BM1832" s="35"/>
      <c r="BN1832" s="35"/>
      <c r="BO1832" s="35"/>
      <c r="BP1832" s="35"/>
      <c r="BQ1832" s="35"/>
      <c r="BR1832" s="35"/>
      <c r="BS1832" s="35"/>
      <c r="BT1832" s="35"/>
      <c r="BU1832" s="35"/>
      <c r="BV1832" s="35"/>
      <c r="BW1832" s="35"/>
      <c r="BX1832" s="35"/>
      <c r="BY1832" s="35"/>
      <c r="BZ1832" s="35"/>
      <c r="CA1832" s="35"/>
      <c r="CB1832" s="35"/>
      <c r="CC1832" s="35"/>
      <c r="CD1832" s="35"/>
      <c r="CE1832" s="35"/>
      <c r="CF1832" s="35"/>
      <c r="CG1832" s="35"/>
      <c r="CH1832" s="35"/>
      <c r="CI1832" s="35"/>
      <c r="CJ1832" s="35"/>
      <c r="CK1832" s="35"/>
      <c r="CL1832" s="35"/>
      <c r="CM1832" s="35"/>
      <c r="CN1832" s="35"/>
      <c r="CO1832" s="35"/>
      <c r="CP1832" s="35"/>
      <c r="CQ1832" s="35"/>
      <c r="CR1832" s="35"/>
      <c r="CS1832" s="35"/>
      <c r="CT1832" s="35"/>
      <c r="CU1832" s="35"/>
      <c r="CV1832" s="35"/>
      <c r="CW1832" s="35"/>
      <c r="CX1832" s="35"/>
      <c r="CY1832" s="35"/>
      <c r="CZ1832" s="35"/>
      <c r="DA1832" s="35"/>
      <c r="DB1832" s="35"/>
      <c r="DC1832" s="35"/>
      <c r="DD1832" s="35"/>
      <c r="DE1832" s="35"/>
      <c r="DF1832" s="35"/>
      <c r="DG1832" s="35"/>
      <c r="DH1832" s="35"/>
      <c r="DI1832" s="35"/>
      <c r="DJ1832" s="35"/>
      <c r="DK1832" s="35"/>
      <c r="DL1832" s="35"/>
      <c r="DM1832" s="35"/>
    </row>
    <row r="1833" spans="1:117">
      <c r="A1833" s="9"/>
      <c r="B1833" s="9"/>
      <c r="C1833" s="42"/>
      <c r="D1833" s="79"/>
      <c r="E1833" s="80"/>
      <c r="F1833" s="80"/>
      <c r="G1833" s="80"/>
      <c r="H1833" s="80"/>
      <c r="I1833" s="80"/>
      <c r="J1833" s="80"/>
      <c r="K1833" s="80"/>
      <c r="L1833" s="80"/>
      <c r="M1833" s="80"/>
      <c r="N1833" s="80"/>
      <c r="O1833" s="80"/>
      <c r="P1833" s="80"/>
      <c r="Q1833" s="80"/>
      <c r="R1833" s="80"/>
      <c r="S1833" s="80"/>
      <c r="T1833" s="35"/>
      <c r="U1833" s="35"/>
      <c r="V1833" s="35"/>
      <c r="W1833" s="35"/>
      <c r="X1833" s="35"/>
      <c r="Y1833" s="35"/>
      <c r="Z1833" s="35"/>
      <c r="AA1833" s="35"/>
      <c r="AB1833" s="35"/>
      <c r="AC1833" s="35"/>
      <c r="AD1833" s="35"/>
      <c r="AE1833" s="35"/>
      <c r="AF1833" s="35"/>
      <c r="AG1833" s="35"/>
      <c r="AH1833" s="35"/>
      <c r="AI1833" s="35"/>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5"/>
      <c r="BM1833" s="35"/>
      <c r="BN1833" s="35"/>
      <c r="BO1833" s="35"/>
      <c r="BP1833" s="35"/>
      <c r="BQ1833" s="35"/>
      <c r="BR1833" s="35"/>
      <c r="BS1833" s="35"/>
      <c r="BT1833" s="35"/>
      <c r="BU1833" s="35"/>
      <c r="BV1833" s="35"/>
      <c r="BW1833" s="35"/>
      <c r="BX1833" s="35"/>
      <c r="BY1833" s="35"/>
      <c r="BZ1833" s="35"/>
      <c r="CA1833" s="35"/>
      <c r="CB1833" s="35"/>
      <c r="CC1833" s="35"/>
      <c r="CD1833" s="35"/>
      <c r="CE1833" s="35"/>
      <c r="CF1833" s="35"/>
      <c r="CG1833" s="35"/>
      <c r="CH1833" s="35"/>
      <c r="CI1833" s="35"/>
      <c r="CJ1833" s="35"/>
      <c r="CK1833" s="35"/>
      <c r="CL1833" s="35"/>
      <c r="CM1833" s="35"/>
      <c r="CN1833" s="35"/>
      <c r="CO1833" s="35"/>
      <c r="CP1833" s="35"/>
      <c r="CQ1833" s="35"/>
      <c r="CR1833" s="35"/>
      <c r="CS1833" s="35"/>
      <c r="CT1833" s="35"/>
      <c r="CU1833" s="35"/>
      <c r="CV1833" s="35"/>
      <c r="CW1833" s="35"/>
      <c r="CX1833" s="35"/>
      <c r="CY1833" s="35"/>
      <c r="CZ1833" s="35"/>
      <c r="DA1833" s="35"/>
      <c r="DB1833" s="35"/>
      <c r="DC1833" s="35"/>
      <c r="DD1833" s="35"/>
      <c r="DE1833" s="35"/>
      <c r="DF1833" s="35"/>
      <c r="DG1833" s="35"/>
      <c r="DH1833" s="35"/>
      <c r="DI1833" s="35"/>
      <c r="DJ1833" s="35"/>
      <c r="DK1833" s="35"/>
      <c r="DL1833" s="35"/>
      <c r="DM1833" s="35"/>
    </row>
    <row r="1834" spans="1:117">
      <c r="A1834" s="9"/>
      <c r="B1834" s="9"/>
      <c r="C1834" s="42"/>
      <c r="D1834" s="79"/>
      <c r="E1834" s="80"/>
      <c r="F1834" s="80"/>
      <c r="G1834" s="80"/>
      <c r="H1834" s="80"/>
      <c r="I1834" s="80"/>
      <c r="J1834" s="80"/>
      <c r="K1834" s="80"/>
      <c r="L1834" s="80"/>
      <c r="M1834" s="80"/>
      <c r="N1834" s="80"/>
      <c r="O1834" s="80"/>
      <c r="P1834" s="80"/>
      <c r="Q1834" s="80"/>
      <c r="R1834" s="80"/>
      <c r="S1834" s="80"/>
      <c r="T1834" s="35"/>
      <c r="U1834" s="35"/>
      <c r="V1834" s="35"/>
      <c r="W1834" s="35"/>
      <c r="X1834" s="35"/>
      <c r="Y1834" s="35"/>
      <c r="Z1834" s="35"/>
      <c r="AA1834" s="35"/>
      <c r="AB1834" s="35"/>
      <c r="AC1834" s="35"/>
      <c r="AD1834" s="35"/>
      <c r="AE1834" s="35"/>
      <c r="AF1834" s="35"/>
      <c r="AG1834" s="35"/>
      <c r="AH1834" s="35"/>
      <c r="AI1834" s="35"/>
      <c r="AJ1834" s="35"/>
      <c r="AK1834" s="35"/>
      <c r="AL1834" s="35"/>
      <c r="AM1834" s="35"/>
      <c r="AN1834" s="35"/>
      <c r="AO1834" s="35"/>
      <c r="AP1834" s="35"/>
      <c r="AQ1834" s="35"/>
      <c r="AR1834" s="35"/>
      <c r="AS1834" s="35"/>
      <c r="AT1834" s="35"/>
      <c r="AU1834" s="35"/>
      <c r="AV1834" s="35"/>
      <c r="AW1834" s="35"/>
      <c r="AX1834" s="35"/>
      <c r="AY1834" s="35"/>
      <c r="AZ1834" s="35"/>
      <c r="BA1834" s="35"/>
      <c r="BB1834" s="35"/>
      <c r="BC1834" s="35"/>
      <c r="BD1834" s="35"/>
      <c r="BE1834" s="35"/>
      <c r="BF1834" s="35"/>
      <c r="BG1834" s="35"/>
      <c r="BH1834" s="35"/>
      <c r="BI1834" s="35"/>
      <c r="BJ1834" s="35"/>
      <c r="BK1834" s="35"/>
      <c r="BL1834" s="35"/>
      <c r="BM1834" s="35"/>
      <c r="BN1834" s="35"/>
      <c r="BO1834" s="35"/>
      <c r="BP1834" s="35"/>
      <c r="BQ1834" s="35"/>
      <c r="BR1834" s="35"/>
      <c r="BS1834" s="35"/>
      <c r="BT1834" s="35"/>
      <c r="BU1834" s="35"/>
      <c r="BV1834" s="35"/>
      <c r="BW1834" s="35"/>
      <c r="BX1834" s="35"/>
      <c r="BY1834" s="35"/>
      <c r="BZ1834" s="35"/>
      <c r="CA1834" s="35"/>
      <c r="CB1834" s="35"/>
      <c r="CC1834" s="35"/>
      <c r="CD1834" s="35"/>
      <c r="CE1834" s="35"/>
      <c r="CF1834" s="35"/>
      <c r="CG1834" s="35"/>
      <c r="CH1834" s="35"/>
      <c r="CI1834" s="35"/>
      <c r="CJ1834" s="35"/>
      <c r="CK1834" s="35"/>
      <c r="CL1834" s="35"/>
      <c r="CM1834" s="35"/>
      <c r="CN1834" s="35"/>
      <c r="CO1834" s="35"/>
      <c r="CP1834" s="35"/>
      <c r="CQ1834" s="35"/>
      <c r="CR1834" s="35"/>
      <c r="CS1834" s="35"/>
      <c r="CT1834" s="35"/>
      <c r="CU1834" s="35"/>
      <c r="CV1834" s="35"/>
      <c r="CW1834" s="35"/>
      <c r="CX1834" s="35"/>
      <c r="CY1834" s="35"/>
      <c r="CZ1834" s="35"/>
      <c r="DA1834" s="35"/>
      <c r="DB1834" s="35"/>
      <c r="DC1834" s="35"/>
      <c r="DD1834" s="35"/>
      <c r="DE1834" s="35"/>
      <c r="DF1834" s="35"/>
      <c r="DG1834" s="35"/>
      <c r="DH1834" s="35"/>
      <c r="DI1834" s="35"/>
      <c r="DJ1834" s="35"/>
      <c r="DK1834" s="35"/>
      <c r="DL1834" s="35"/>
      <c r="DM1834" s="35"/>
    </row>
    <row r="1835" spans="1:117">
      <c r="A1835" s="9"/>
      <c r="B1835" s="9"/>
      <c r="C1835" s="42"/>
      <c r="D1835" s="79"/>
      <c r="E1835" s="80"/>
      <c r="F1835" s="80"/>
      <c r="G1835" s="80"/>
      <c r="H1835" s="80"/>
      <c r="I1835" s="80"/>
      <c r="J1835" s="80"/>
      <c r="K1835" s="80"/>
      <c r="L1835" s="80"/>
      <c r="M1835" s="80"/>
      <c r="N1835" s="80"/>
      <c r="O1835" s="80"/>
      <c r="P1835" s="80"/>
      <c r="Q1835" s="80"/>
      <c r="R1835" s="80"/>
      <c r="S1835" s="80"/>
      <c r="T1835" s="35"/>
      <c r="U1835" s="35"/>
      <c r="V1835" s="35"/>
      <c r="W1835" s="35"/>
      <c r="X1835" s="35"/>
      <c r="Y1835" s="35"/>
      <c r="Z1835" s="35"/>
      <c r="AA1835" s="35"/>
      <c r="AB1835" s="35"/>
      <c r="AC1835" s="35"/>
      <c r="AD1835" s="35"/>
      <c r="AE1835" s="35"/>
      <c r="AF1835" s="35"/>
      <c r="AG1835" s="35"/>
      <c r="AH1835" s="35"/>
      <c r="AI1835" s="35"/>
      <c r="AJ1835" s="35"/>
      <c r="AK1835" s="35"/>
      <c r="AL1835" s="35"/>
      <c r="AM1835" s="35"/>
      <c r="AN1835" s="35"/>
      <c r="AO1835" s="35"/>
      <c r="AP1835" s="35"/>
      <c r="AQ1835" s="35"/>
      <c r="AR1835" s="35"/>
      <c r="AS1835" s="35"/>
      <c r="AT1835" s="35"/>
      <c r="AU1835" s="35"/>
      <c r="AV1835" s="35"/>
      <c r="AW1835" s="35"/>
      <c r="AX1835" s="35"/>
      <c r="AY1835" s="35"/>
      <c r="AZ1835" s="35"/>
      <c r="BA1835" s="35"/>
      <c r="BB1835" s="35"/>
      <c r="BC1835" s="35"/>
      <c r="BD1835" s="35"/>
      <c r="BE1835" s="35"/>
      <c r="BF1835" s="35"/>
      <c r="BG1835" s="35"/>
      <c r="BH1835" s="35"/>
      <c r="BI1835" s="35"/>
      <c r="BJ1835" s="35"/>
      <c r="BK1835" s="35"/>
      <c r="BL1835" s="35"/>
      <c r="BM1835" s="35"/>
      <c r="BN1835" s="35"/>
      <c r="BO1835" s="35"/>
      <c r="BP1835" s="35"/>
      <c r="BQ1835" s="35"/>
      <c r="BR1835" s="35"/>
      <c r="BS1835" s="35"/>
      <c r="BT1835" s="35"/>
      <c r="BU1835" s="35"/>
      <c r="BV1835" s="35"/>
      <c r="BW1835" s="35"/>
      <c r="BX1835" s="35"/>
      <c r="BY1835" s="35"/>
      <c r="BZ1835" s="35"/>
      <c r="CA1835" s="35"/>
      <c r="CB1835" s="35"/>
      <c r="CC1835" s="35"/>
      <c r="CD1835" s="35"/>
      <c r="CE1835" s="35"/>
      <c r="CF1835" s="35"/>
      <c r="CG1835" s="35"/>
      <c r="CH1835" s="35"/>
      <c r="CI1835" s="35"/>
      <c r="CJ1835" s="35"/>
      <c r="CK1835" s="35"/>
      <c r="CL1835" s="35"/>
      <c r="CM1835" s="35"/>
      <c r="CN1835" s="35"/>
      <c r="CO1835" s="35"/>
      <c r="CP1835" s="35"/>
      <c r="CQ1835" s="35"/>
      <c r="CR1835" s="35"/>
      <c r="CS1835" s="35"/>
      <c r="CT1835" s="35"/>
      <c r="CU1835" s="35"/>
      <c r="CV1835" s="35"/>
      <c r="CW1835" s="35"/>
      <c r="CX1835" s="35"/>
      <c r="CY1835" s="35"/>
      <c r="CZ1835" s="35"/>
      <c r="DA1835" s="35"/>
      <c r="DB1835" s="35"/>
      <c r="DC1835" s="35"/>
      <c r="DD1835" s="35"/>
      <c r="DE1835" s="35"/>
      <c r="DF1835" s="35"/>
      <c r="DG1835" s="35"/>
      <c r="DH1835" s="35"/>
      <c r="DI1835" s="35"/>
      <c r="DJ1835" s="35"/>
      <c r="DK1835" s="35"/>
      <c r="DL1835" s="35"/>
      <c r="DM1835" s="35"/>
    </row>
    <row r="1836" spans="1:117">
      <c r="A1836" s="9"/>
      <c r="B1836" s="9"/>
      <c r="C1836" s="42"/>
      <c r="D1836" s="79"/>
      <c r="E1836" s="80"/>
      <c r="F1836" s="80"/>
      <c r="G1836" s="80"/>
      <c r="H1836" s="80"/>
      <c r="I1836" s="80"/>
      <c r="J1836" s="80"/>
      <c r="K1836" s="80"/>
      <c r="L1836" s="80"/>
      <c r="M1836" s="80"/>
      <c r="N1836" s="80"/>
      <c r="O1836" s="80"/>
      <c r="P1836" s="80"/>
      <c r="Q1836" s="80"/>
      <c r="R1836" s="80"/>
      <c r="S1836" s="80"/>
      <c r="T1836" s="35"/>
      <c r="U1836" s="35"/>
      <c r="V1836" s="35"/>
      <c r="W1836" s="35"/>
      <c r="X1836" s="35"/>
      <c r="Y1836" s="35"/>
      <c r="Z1836" s="35"/>
      <c r="AA1836" s="35"/>
      <c r="AB1836" s="35"/>
      <c r="AC1836" s="35"/>
      <c r="AD1836" s="35"/>
      <c r="AE1836" s="35"/>
      <c r="AF1836" s="35"/>
      <c r="AG1836" s="35"/>
      <c r="AH1836" s="35"/>
      <c r="AI1836" s="35"/>
      <c r="AJ1836" s="35"/>
      <c r="AK1836" s="35"/>
      <c r="AL1836" s="35"/>
      <c r="AM1836" s="35"/>
      <c r="AN1836" s="35"/>
      <c r="AO1836" s="35"/>
      <c r="AP1836" s="35"/>
      <c r="AQ1836" s="35"/>
      <c r="AR1836" s="35"/>
      <c r="AS1836" s="35"/>
      <c r="AT1836" s="35"/>
      <c r="AU1836" s="35"/>
      <c r="AV1836" s="35"/>
      <c r="AW1836" s="35"/>
      <c r="AX1836" s="35"/>
      <c r="AY1836" s="35"/>
      <c r="AZ1836" s="35"/>
      <c r="BA1836" s="35"/>
      <c r="BB1836" s="35"/>
      <c r="BC1836" s="35"/>
      <c r="BD1836" s="35"/>
      <c r="BE1836" s="35"/>
      <c r="BF1836" s="35"/>
      <c r="BG1836" s="35"/>
      <c r="BH1836" s="35"/>
      <c r="BI1836" s="35"/>
      <c r="BJ1836" s="35"/>
      <c r="BK1836" s="35"/>
      <c r="BL1836" s="35"/>
      <c r="BM1836" s="35"/>
      <c r="BN1836" s="35"/>
      <c r="BO1836" s="35"/>
      <c r="BP1836" s="35"/>
      <c r="BQ1836" s="35"/>
      <c r="BR1836" s="35"/>
      <c r="BS1836" s="35"/>
      <c r="BT1836" s="35"/>
      <c r="BU1836" s="35"/>
      <c r="BV1836" s="35"/>
      <c r="BW1836" s="35"/>
      <c r="BX1836" s="35"/>
      <c r="BY1836" s="35"/>
      <c r="BZ1836" s="35"/>
      <c r="CA1836" s="35"/>
      <c r="CB1836" s="35"/>
      <c r="CC1836" s="35"/>
      <c r="CD1836" s="35"/>
      <c r="CE1836" s="35"/>
      <c r="CF1836" s="35"/>
      <c r="CG1836" s="35"/>
      <c r="CH1836" s="35"/>
      <c r="CI1836" s="35"/>
      <c r="CJ1836" s="35"/>
      <c r="CK1836" s="35"/>
      <c r="CL1836" s="35"/>
      <c r="CM1836" s="35"/>
      <c r="CN1836" s="35"/>
      <c r="CO1836" s="35"/>
      <c r="CP1836" s="35"/>
      <c r="CQ1836" s="35"/>
      <c r="CR1836" s="35"/>
      <c r="CS1836" s="35"/>
      <c r="CT1836" s="35"/>
      <c r="CU1836" s="35"/>
      <c r="CV1836" s="35"/>
      <c r="CW1836" s="35"/>
      <c r="CX1836" s="35"/>
      <c r="CY1836" s="35"/>
      <c r="CZ1836" s="35"/>
      <c r="DA1836" s="35"/>
      <c r="DB1836" s="35"/>
      <c r="DC1836" s="35"/>
      <c r="DD1836" s="35"/>
      <c r="DE1836" s="35"/>
      <c r="DF1836" s="35"/>
      <c r="DG1836" s="35"/>
      <c r="DH1836" s="35"/>
      <c r="DI1836" s="35"/>
      <c r="DJ1836" s="35"/>
      <c r="DK1836" s="35"/>
      <c r="DL1836" s="35"/>
      <c r="DM1836" s="35"/>
    </row>
    <row r="1837" spans="1:117">
      <c r="A1837" s="9"/>
      <c r="B1837" s="9"/>
      <c r="C1837" s="42"/>
      <c r="D1837" s="79"/>
      <c r="E1837" s="80"/>
      <c r="F1837" s="80"/>
      <c r="G1837" s="80"/>
      <c r="H1837" s="80"/>
      <c r="I1837" s="80"/>
      <c r="J1837" s="80"/>
      <c r="K1837" s="80"/>
      <c r="L1837" s="80"/>
      <c r="M1837" s="80"/>
      <c r="N1837" s="80"/>
      <c r="O1837" s="80"/>
      <c r="P1837" s="80"/>
      <c r="Q1837" s="80"/>
      <c r="R1837" s="80"/>
      <c r="S1837" s="80"/>
      <c r="T1837" s="35"/>
      <c r="U1837" s="35"/>
      <c r="V1837" s="35"/>
      <c r="W1837" s="35"/>
      <c r="X1837" s="35"/>
      <c r="Y1837" s="35"/>
      <c r="Z1837" s="35"/>
      <c r="AA1837" s="35"/>
      <c r="AB1837" s="35"/>
      <c r="AC1837" s="35"/>
      <c r="AD1837" s="35"/>
      <c r="AE1837" s="35"/>
      <c r="AF1837" s="35"/>
      <c r="AG1837" s="35"/>
      <c r="AH1837" s="35"/>
      <c r="AI1837" s="35"/>
      <c r="AJ1837" s="35"/>
      <c r="AK1837" s="35"/>
      <c r="AL1837" s="35"/>
      <c r="AM1837" s="35"/>
      <c r="AN1837" s="35"/>
      <c r="AO1837" s="35"/>
      <c r="AP1837" s="35"/>
      <c r="AQ1837" s="35"/>
      <c r="AR1837" s="35"/>
      <c r="AS1837" s="35"/>
      <c r="AT1837" s="35"/>
      <c r="AU1837" s="35"/>
      <c r="AV1837" s="35"/>
      <c r="AW1837" s="35"/>
      <c r="AX1837" s="35"/>
      <c r="AY1837" s="35"/>
      <c r="AZ1837" s="35"/>
      <c r="BA1837" s="35"/>
      <c r="BB1837" s="35"/>
      <c r="BC1837" s="35"/>
      <c r="BD1837" s="35"/>
      <c r="BE1837" s="35"/>
      <c r="BF1837" s="35"/>
      <c r="BG1837" s="35"/>
      <c r="BH1837" s="35"/>
      <c r="BI1837" s="35"/>
      <c r="BJ1837" s="35"/>
      <c r="BK1837" s="35"/>
      <c r="BL1837" s="35"/>
      <c r="BM1837" s="35"/>
      <c r="BN1837" s="35"/>
      <c r="BO1837" s="35"/>
      <c r="BP1837" s="35"/>
      <c r="BQ1837" s="35"/>
      <c r="BR1837" s="35"/>
      <c r="BS1837" s="35"/>
      <c r="BT1837" s="35"/>
      <c r="BU1837" s="35"/>
      <c r="BV1837" s="35"/>
      <c r="BW1837" s="35"/>
      <c r="BX1837" s="35"/>
      <c r="BY1837" s="35"/>
      <c r="BZ1837" s="35"/>
      <c r="CA1837" s="35"/>
      <c r="CB1837" s="35"/>
      <c r="CC1837" s="35"/>
      <c r="CD1837" s="35"/>
      <c r="CE1837" s="35"/>
      <c r="CF1837" s="35"/>
      <c r="CG1837" s="35"/>
      <c r="CH1837" s="35"/>
      <c r="CI1837" s="35"/>
      <c r="CJ1837" s="35"/>
      <c r="CK1837" s="35"/>
      <c r="CL1837" s="35"/>
      <c r="CM1837" s="35"/>
      <c r="CN1837" s="35"/>
      <c r="CO1837" s="35"/>
      <c r="CP1837" s="35"/>
      <c r="CQ1837" s="35"/>
      <c r="CR1837" s="35"/>
      <c r="CS1837" s="35"/>
      <c r="CT1837" s="35"/>
      <c r="CU1837" s="35"/>
      <c r="CV1837" s="35"/>
      <c r="CW1837" s="35"/>
      <c r="CX1837" s="35"/>
      <c r="CY1837" s="35"/>
      <c r="CZ1837" s="35"/>
      <c r="DA1837" s="35"/>
      <c r="DB1837" s="35"/>
      <c r="DC1837" s="35"/>
      <c r="DD1837" s="35"/>
      <c r="DE1837" s="35"/>
      <c r="DF1837" s="35"/>
      <c r="DG1837" s="35"/>
      <c r="DH1837" s="35"/>
      <c r="DI1837" s="35"/>
      <c r="DJ1837" s="35"/>
      <c r="DK1837" s="35"/>
      <c r="DL1837" s="35"/>
      <c r="DM1837" s="35"/>
    </row>
    <row r="1838" spans="1:117">
      <c r="A1838" s="9"/>
      <c r="B1838" s="9"/>
      <c r="C1838" s="42"/>
      <c r="D1838" s="79"/>
      <c r="E1838" s="80"/>
      <c r="F1838" s="80"/>
      <c r="G1838" s="80"/>
      <c r="H1838" s="80"/>
      <c r="I1838" s="80"/>
      <c r="J1838" s="80"/>
      <c r="K1838" s="80"/>
      <c r="L1838" s="80"/>
      <c r="M1838" s="80"/>
      <c r="N1838" s="80"/>
      <c r="O1838" s="80"/>
      <c r="P1838" s="80"/>
      <c r="Q1838" s="80"/>
      <c r="R1838" s="80"/>
      <c r="S1838" s="80"/>
      <c r="T1838" s="35"/>
      <c r="U1838" s="35"/>
      <c r="V1838" s="35"/>
      <c r="W1838" s="35"/>
      <c r="X1838" s="35"/>
      <c r="Y1838" s="35"/>
      <c r="Z1838" s="35"/>
      <c r="AA1838" s="35"/>
      <c r="AB1838" s="35"/>
      <c r="AC1838" s="35"/>
      <c r="AD1838" s="35"/>
      <c r="AE1838" s="35"/>
      <c r="AF1838" s="35"/>
      <c r="AG1838" s="35"/>
      <c r="AH1838" s="35"/>
      <c r="AI1838" s="35"/>
      <c r="AJ1838" s="35"/>
      <c r="AK1838" s="35"/>
      <c r="AL1838" s="35"/>
      <c r="AM1838" s="35"/>
      <c r="AN1838" s="35"/>
      <c r="AO1838" s="35"/>
      <c r="AP1838" s="35"/>
      <c r="AQ1838" s="35"/>
      <c r="AR1838" s="35"/>
      <c r="AS1838" s="35"/>
      <c r="AT1838" s="35"/>
      <c r="AU1838" s="35"/>
      <c r="AV1838" s="35"/>
      <c r="AW1838" s="35"/>
      <c r="AX1838" s="35"/>
      <c r="AY1838" s="35"/>
      <c r="AZ1838" s="35"/>
      <c r="BA1838" s="35"/>
      <c r="BB1838" s="35"/>
      <c r="BC1838" s="35"/>
      <c r="BD1838" s="35"/>
      <c r="BE1838" s="35"/>
      <c r="BF1838" s="35"/>
      <c r="BG1838" s="35"/>
      <c r="BH1838" s="35"/>
      <c r="BI1838" s="35"/>
      <c r="BJ1838" s="35"/>
      <c r="BK1838" s="35"/>
      <c r="BL1838" s="35"/>
      <c r="BM1838" s="35"/>
      <c r="BN1838" s="35"/>
      <c r="BO1838" s="35"/>
      <c r="BP1838" s="35"/>
      <c r="BQ1838" s="35"/>
      <c r="BR1838" s="35"/>
      <c r="BS1838" s="35"/>
      <c r="BT1838" s="35"/>
      <c r="BU1838" s="35"/>
      <c r="BV1838" s="35"/>
      <c r="BW1838" s="35"/>
      <c r="BX1838" s="35"/>
      <c r="BY1838" s="35"/>
      <c r="BZ1838" s="35"/>
      <c r="CA1838" s="35"/>
      <c r="CB1838" s="35"/>
      <c r="CC1838" s="35"/>
      <c r="CD1838" s="35"/>
      <c r="CE1838" s="35"/>
      <c r="CF1838" s="35"/>
      <c r="CG1838" s="35"/>
      <c r="CH1838" s="35"/>
      <c r="CI1838" s="35"/>
      <c r="CJ1838" s="35"/>
      <c r="CK1838" s="35"/>
      <c r="CL1838" s="35"/>
      <c r="CM1838" s="35"/>
      <c r="CN1838" s="35"/>
      <c r="CO1838" s="35"/>
      <c r="CP1838" s="35"/>
      <c r="CQ1838" s="35"/>
      <c r="CR1838" s="35"/>
      <c r="CS1838" s="35"/>
      <c r="CT1838" s="35"/>
      <c r="CU1838" s="35"/>
      <c r="CV1838" s="35"/>
      <c r="CW1838" s="35"/>
      <c r="CX1838" s="35"/>
      <c r="CY1838" s="35"/>
      <c r="CZ1838" s="35"/>
      <c r="DA1838" s="35"/>
      <c r="DB1838" s="35"/>
      <c r="DC1838" s="35"/>
      <c r="DD1838" s="35"/>
      <c r="DE1838" s="35"/>
      <c r="DF1838" s="35"/>
      <c r="DG1838" s="35"/>
      <c r="DH1838" s="35"/>
      <c r="DI1838" s="35"/>
      <c r="DJ1838" s="35"/>
      <c r="DK1838" s="35"/>
      <c r="DL1838" s="35"/>
      <c r="DM1838" s="35"/>
    </row>
    <row r="1839" spans="1:117">
      <c r="A1839" s="9"/>
      <c r="B1839" s="9"/>
      <c r="C1839" s="42"/>
      <c r="D1839" s="79"/>
      <c r="E1839" s="80"/>
      <c r="F1839" s="80"/>
      <c r="G1839" s="80"/>
      <c r="H1839" s="80"/>
      <c r="I1839" s="80"/>
      <c r="J1839" s="80"/>
      <c r="K1839" s="80"/>
      <c r="L1839" s="80"/>
      <c r="M1839" s="80"/>
      <c r="N1839" s="80"/>
      <c r="O1839" s="80"/>
      <c r="P1839" s="80"/>
      <c r="Q1839" s="80"/>
      <c r="R1839" s="80"/>
      <c r="S1839" s="80"/>
      <c r="T1839" s="35"/>
      <c r="U1839" s="35"/>
      <c r="V1839" s="35"/>
      <c r="W1839" s="35"/>
      <c r="X1839" s="35"/>
      <c r="Y1839" s="35"/>
      <c r="Z1839" s="35"/>
      <c r="AA1839" s="35"/>
      <c r="AB1839" s="35"/>
      <c r="AC1839" s="35"/>
      <c r="AD1839" s="35"/>
      <c r="AE1839" s="35"/>
      <c r="AF1839" s="35"/>
      <c r="AG1839" s="35"/>
      <c r="AH1839" s="35"/>
      <c r="AI1839" s="35"/>
      <c r="AJ1839" s="35"/>
      <c r="AK1839" s="35"/>
      <c r="AL1839" s="35"/>
      <c r="AM1839" s="35"/>
      <c r="AN1839" s="35"/>
      <c r="AO1839" s="35"/>
      <c r="AP1839" s="35"/>
      <c r="AQ1839" s="35"/>
      <c r="AR1839" s="35"/>
      <c r="AS1839" s="35"/>
      <c r="AT1839" s="35"/>
      <c r="AU1839" s="35"/>
      <c r="AV1839" s="35"/>
      <c r="AW1839" s="35"/>
      <c r="AX1839" s="35"/>
      <c r="AY1839" s="35"/>
      <c r="AZ1839" s="35"/>
      <c r="BA1839" s="35"/>
      <c r="BB1839" s="35"/>
      <c r="BC1839" s="35"/>
      <c r="BD1839" s="35"/>
      <c r="BE1839" s="35"/>
      <c r="BF1839" s="35"/>
      <c r="BG1839" s="35"/>
      <c r="BH1839" s="35"/>
      <c r="BI1839" s="35"/>
      <c r="BJ1839" s="35"/>
      <c r="BK1839" s="35"/>
      <c r="BL1839" s="35"/>
      <c r="BM1839" s="35"/>
      <c r="BN1839" s="35"/>
      <c r="BO1839" s="35"/>
      <c r="BP1839" s="35"/>
      <c r="BQ1839" s="35"/>
      <c r="BR1839" s="35"/>
      <c r="BS1839" s="35"/>
      <c r="BT1839" s="35"/>
      <c r="BU1839" s="35"/>
      <c r="BV1839" s="35"/>
      <c r="BW1839" s="35"/>
      <c r="BX1839" s="35"/>
      <c r="BY1839" s="35"/>
      <c r="BZ1839" s="35"/>
      <c r="CA1839" s="35"/>
      <c r="CB1839" s="35"/>
      <c r="CC1839" s="35"/>
      <c r="CD1839" s="35"/>
      <c r="CE1839" s="35"/>
      <c r="CF1839" s="35"/>
      <c r="CG1839" s="35"/>
      <c r="CH1839" s="35"/>
      <c r="CI1839" s="35"/>
      <c r="CJ1839" s="35"/>
      <c r="CK1839" s="35"/>
      <c r="CL1839" s="35"/>
      <c r="CM1839" s="35"/>
      <c r="CN1839" s="35"/>
      <c r="CO1839" s="35"/>
      <c r="CP1839" s="35"/>
      <c r="CQ1839" s="35"/>
      <c r="CR1839" s="35"/>
      <c r="CS1839" s="35"/>
      <c r="CT1839" s="35"/>
      <c r="CU1839" s="35"/>
      <c r="CV1839" s="35"/>
      <c r="CW1839" s="35"/>
      <c r="CX1839" s="35"/>
      <c r="CY1839" s="35"/>
      <c r="CZ1839" s="35"/>
      <c r="DA1839" s="35"/>
      <c r="DB1839" s="35"/>
      <c r="DC1839" s="35"/>
      <c r="DD1839" s="35"/>
      <c r="DE1839" s="35"/>
      <c r="DF1839" s="35"/>
      <c r="DG1839" s="35"/>
      <c r="DH1839" s="35"/>
      <c r="DI1839" s="35"/>
      <c r="DJ1839" s="35"/>
      <c r="DK1839" s="35"/>
      <c r="DL1839" s="35"/>
      <c r="DM1839" s="35"/>
    </row>
    <row r="1840" spans="1:117">
      <c r="A1840" s="9"/>
      <c r="B1840" s="9"/>
      <c r="C1840" s="42"/>
      <c r="D1840" s="79"/>
      <c r="E1840" s="80"/>
      <c r="F1840" s="80"/>
      <c r="G1840" s="80"/>
      <c r="H1840" s="80"/>
      <c r="I1840" s="80"/>
      <c r="J1840" s="80"/>
      <c r="K1840" s="80"/>
      <c r="L1840" s="80"/>
      <c r="M1840" s="80"/>
      <c r="N1840" s="80"/>
      <c r="O1840" s="80"/>
      <c r="P1840" s="80"/>
      <c r="Q1840" s="80"/>
      <c r="R1840" s="80"/>
      <c r="S1840" s="80"/>
      <c r="T1840" s="35"/>
      <c r="U1840" s="35"/>
      <c r="V1840" s="35"/>
      <c r="W1840" s="35"/>
      <c r="X1840" s="35"/>
      <c r="Y1840" s="35"/>
      <c r="Z1840" s="35"/>
      <c r="AA1840" s="35"/>
      <c r="AB1840" s="35"/>
      <c r="AC1840" s="35"/>
      <c r="AD1840" s="35"/>
      <c r="AE1840" s="35"/>
      <c r="AF1840" s="35"/>
      <c r="AG1840" s="35"/>
      <c r="AH1840" s="35"/>
      <c r="AI1840" s="35"/>
      <c r="AJ1840" s="35"/>
      <c r="AK1840" s="35"/>
      <c r="AL1840" s="35"/>
      <c r="AM1840" s="35"/>
      <c r="AN1840" s="35"/>
      <c r="AO1840" s="35"/>
      <c r="AP1840" s="35"/>
      <c r="AQ1840" s="35"/>
      <c r="AR1840" s="35"/>
      <c r="AS1840" s="35"/>
      <c r="AT1840" s="35"/>
      <c r="AU1840" s="35"/>
      <c r="AV1840" s="35"/>
      <c r="AW1840" s="35"/>
      <c r="AX1840" s="35"/>
      <c r="AY1840" s="35"/>
      <c r="AZ1840" s="35"/>
      <c r="BA1840" s="35"/>
      <c r="BB1840" s="35"/>
      <c r="BC1840" s="35"/>
      <c r="BD1840" s="35"/>
      <c r="BE1840" s="35"/>
      <c r="BF1840" s="35"/>
      <c r="BG1840" s="35"/>
      <c r="BH1840" s="35"/>
      <c r="BI1840" s="35"/>
      <c r="BJ1840" s="35"/>
      <c r="BK1840" s="35"/>
      <c r="BL1840" s="35"/>
      <c r="BM1840" s="35"/>
      <c r="BN1840" s="35"/>
      <c r="BO1840" s="35"/>
      <c r="BP1840" s="35"/>
      <c r="BQ1840" s="35"/>
      <c r="BR1840" s="35"/>
      <c r="BS1840" s="35"/>
      <c r="BT1840" s="35"/>
      <c r="BU1840" s="35"/>
      <c r="BV1840" s="35"/>
      <c r="BW1840" s="35"/>
      <c r="BX1840" s="35"/>
      <c r="BY1840" s="35"/>
      <c r="BZ1840" s="35"/>
      <c r="CA1840" s="35"/>
      <c r="CB1840" s="35"/>
      <c r="CC1840" s="35"/>
      <c r="CD1840" s="35"/>
      <c r="CE1840" s="35"/>
      <c r="CF1840" s="35"/>
      <c r="CG1840" s="35"/>
      <c r="CH1840" s="35"/>
      <c r="CI1840" s="35"/>
      <c r="CJ1840" s="35"/>
      <c r="CK1840" s="35"/>
      <c r="CL1840" s="35"/>
      <c r="CM1840" s="35"/>
      <c r="CN1840" s="35"/>
      <c r="CO1840" s="35"/>
      <c r="CP1840" s="35"/>
      <c r="CQ1840" s="35"/>
      <c r="CR1840" s="35"/>
      <c r="CS1840" s="35"/>
      <c r="CT1840" s="35"/>
      <c r="CU1840" s="35"/>
      <c r="CV1840" s="35"/>
      <c r="CW1840" s="35"/>
      <c r="CX1840" s="35"/>
      <c r="CY1840" s="35"/>
      <c r="CZ1840" s="35"/>
      <c r="DA1840" s="35"/>
      <c r="DB1840" s="35"/>
      <c r="DC1840" s="35"/>
      <c r="DD1840" s="35"/>
      <c r="DE1840" s="35"/>
      <c r="DF1840" s="35"/>
      <c r="DG1840" s="35"/>
      <c r="DH1840" s="35"/>
      <c r="DI1840" s="35"/>
      <c r="DJ1840" s="35"/>
      <c r="DK1840" s="35"/>
      <c r="DL1840" s="35"/>
      <c r="DM1840" s="35"/>
    </row>
    <row r="1841" spans="1:117">
      <c r="A1841" s="9"/>
      <c r="B1841" s="9"/>
      <c r="C1841" s="42"/>
      <c r="D1841" s="79"/>
      <c r="E1841" s="80"/>
      <c r="F1841" s="80"/>
      <c r="G1841" s="80"/>
      <c r="H1841" s="80"/>
      <c r="I1841" s="80"/>
      <c r="J1841" s="80"/>
      <c r="K1841" s="80"/>
      <c r="L1841" s="80"/>
      <c r="M1841" s="80"/>
      <c r="N1841" s="80"/>
      <c r="O1841" s="80"/>
      <c r="P1841" s="80"/>
      <c r="Q1841" s="80"/>
      <c r="R1841" s="80"/>
      <c r="S1841" s="80"/>
      <c r="T1841" s="35"/>
      <c r="U1841" s="35"/>
      <c r="V1841" s="35"/>
      <c r="W1841" s="35"/>
      <c r="X1841" s="35"/>
      <c r="Y1841" s="35"/>
      <c r="Z1841" s="35"/>
      <c r="AA1841" s="35"/>
      <c r="AB1841" s="35"/>
      <c r="AC1841" s="35"/>
      <c r="AD1841" s="35"/>
      <c r="AE1841" s="35"/>
      <c r="AF1841" s="35"/>
      <c r="AG1841" s="35"/>
      <c r="AH1841" s="35"/>
      <c r="AI1841" s="35"/>
      <c r="AJ1841" s="35"/>
      <c r="AK1841" s="35"/>
      <c r="AL1841" s="35"/>
      <c r="AM1841" s="35"/>
      <c r="AN1841" s="35"/>
      <c r="AO1841" s="35"/>
      <c r="AP1841" s="35"/>
      <c r="AQ1841" s="35"/>
      <c r="AR1841" s="35"/>
      <c r="AS1841" s="35"/>
      <c r="AT1841" s="35"/>
      <c r="AU1841" s="35"/>
      <c r="AV1841" s="35"/>
      <c r="AW1841" s="35"/>
      <c r="AX1841" s="35"/>
      <c r="AY1841" s="35"/>
      <c r="AZ1841" s="35"/>
      <c r="BA1841" s="35"/>
      <c r="BB1841" s="35"/>
      <c r="BC1841" s="35"/>
      <c r="BD1841" s="35"/>
      <c r="BE1841" s="35"/>
      <c r="BF1841" s="35"/>
      <c r="BG1841" s="35"/>
      <c r="BH1841" s="35"/>
      <c r="BI1841" s="35"/>
      <c r="BJ1841" s="35"/>
      <c r="BK1841" s="35"/>
      <c r="BL1841" s="35"/>
      <c r="BM1841" s="35"/>
      <c r="BN1841" s="35"/>
      <c r="BO1841" s="35"/>
      <c r="BP1841" s="35"/>
      <c r="BQ1841" s="35"/>
      <c r="BR1841" s="35"/>
      <c r="BS1841" s="35"/>
      <c r="BT1841" s="35"/>
      <c r="BU1841" s="35"/>
      <c r="BV1841" s="35"/>
      <c r="BW1841" s="35"/>
      <c r="BX1841" s="35"/>
      <c r="BY1841" s="35"/>
      <c r="BZ1841" s="35"/>
      <c r="CA1841" s="35"/>
      <c r="CB1841" s="35"/>
      <c r="CC1841" s="35"/>
      <c r="CD1841" s="35"/>
      <c r="CE1841" s="35"/>
      <c r="CF1841" s="35"/>
      <c r="CG1841" s="35"/>
      <c r="CH1841" s="35"/>
      <c r="CI1841" s="35"/>
      <c r="CJ1841" s="35"/>
      <c r="CK1841" s="35"/>
      <c r="CL1841" s="35"/>
      <c r="CM1841" s="35"/>
      <c r="CN1841" s="35"/>
      <c r="CO1841" s="35"/>
      <c r="CP1841" s="35"/>
      <c r="CQ1841" s="35"/>
      <c r="CR1841" s="35"/>
      <c r="CS1841" s="35"/>
      <c r="CT1841" s="35"/>
      <c r="CU1841" s="35"/>
      <c r="CV1841" s="35"/>
      <c r="CW1841" s="35"/>
      <c r="CX1841" s="35"/>
      <c r="CY1841" s="35"/>
      <c r="CZ1841" s="35"/>
      <c r="DA1841" s="35"/>
      <c r="DB1841" s="35"/>
      <c r="DC1841" s="35"/>
      <c r="DD1841" s="35"/>
      <c r="DE1841" s="35"/>
      <c r="DF1841" s="35"/>
      <c r="DG1841" s="35"/>
      <c r="DH1841" s="35"/>
      <c r="DI1841" s="35"/>
      <c r="DJ1841" s="35"/>
      <c r="DK1841" s="35"/>
      <c r="DL1841" s="35"/>
      <c r="DM1841" s="35"/>
    </row>
    <row r="1842" spans="1:117">
      <c r="A1842" s="9"/>
      <c r="B1842" s="9"/>
      <c r="C1842" s="42"/>
      <c r="D1842" s="79"/>
      <c r="E1842" s="80"/>
      <c r="F1842" s="80"/>
      <c r="G1842" s="80"/>
      <c r="H1842" s="80"/>
      <c r="I1842" s="80"/>
      <c r="J1842" s="80"/>
      <c r="K1842" s="80"/>
      <c r="L1842" s="80"/>
      <c r="M1842" s="80"/>
      <c r="N1842" s="80"/>
      <c r="O1842" s="80"/>
      <c r="P1842" s="80"/>
      <c r="Q1842" s="80"/>
      <c r="R1842" s="80"/>
      <c r="S1842" s="80"/>
      <c r="T1842" s="35"/>
      <c r="U1842" s="35"/>
      <c r="V1842" s="35"/>
      <c r="W1842" s="35"/>
      <c r="X1842" s="35"/>
      <c r="Y1842" s="35"/>
      <c r="Z1842" s="35"/>
      <c r="AA1842" s="35"/>
      <c r="AB1842" s="35"/>
      <c r="AC1842" s="35"/>
      <c r="AD1842" s="35"/>
      <c r="AE1842" s="35"/>
      <c r="AF1842" s="35"/>
      <c r="AG1842" s="35"/>
      <c r="AH1842" s="35"/>
      <c r="AI1842" s="35"/>
      <c r="AJ1842" s="35"/>
      <c r="AK1842" s="35"/>
      <c r="AL1842" s="35"/>
      <c r="AM1842" s="35"/>
      <c r="AN1842" s="35"/>
      <c r="AO1842" s="35"/>
      <c r="AP1842" s="35"/>
      <c r="AQ1842" s="35"/>
      <c r="AR1842" s="35"/>
      <c r="AS1842" s="35"/>
      <c r="AT1842" s="35"/>
      <c r="AU1842" s="35"/>
      <c r="AV1842" s="35"/>
      <c r="AW1842" s="35"/>
      <c r="AX1842" s="35"/>
      <c r="AY1842" s="35"/>
      <c r="AZ1842" s="35"/>
      <c r="BA1842" s="35"/>
      <c r="BB1842" s="35"/>
      <c r="BC1842" s="35"/>
      <c r="BD1842" s="35"/>
      <c r="BE1842" s="35"/>
      <c r="BF1842" s="35"/>
      <c r="BG1842" s="35"/>
      <c r="BH1842" s="35"/>
      <c r="BI1842" s="35"/>
      <c r="BJ1842" s="35"/>
      <c r="BK1842" s="35"/>
      <c r="BL1842" s="35"/>
      <c r="BM1842" s="35"/>
      <c r="BN1842" s="35"/>
      <c r="BO1842" s="35"/>
      <c r="BP1842" s="35"/>
      <c r="BQ1842" s="35"/>
      <c r="BR1842" s="35"/>
      <c r="BS1842" s="35"/>
      <c r="BT1842" s="35"/>
      <c r="BU1842" s="35"/>
      <c r="BV1842" s="35"/>
      <c r="BW1842" s="35"/>
      <c r="BX1842" s="35"/>
      <c r="BY1842" s="35"/>
      <c r="BZ1842" s="35"/>
      <c r="CA1842" s="35"/>
      <c r="CB1842" s="35"/>
      <c r="CC1842" s="35"/>
      <c r="CD1842" s="35"/>
      <c r="CE1842" s="35"/>
      <c r="CF1842" s="35"/>
      <c r="CG1842" s="35"/>
      <c r="CH1842" s="35"/>
      <c r="CI1842" s="35"/>
      <c r="CJ1842" s="35"/>
      <c r="CK1842" s="35"/>
      <c r="CL1842" s="35"/>
      <c r="CM1842" s="35"/>
      <c r="CN1842" s="35"/>
      <c r="CO1842" s="35"/>
      <c r="CP1842" s="35"/>
      <c r="CQ1842" s="35"/>
      <c r="CR1842" s="35"/>
      <c r="CS1842" s="35"/>
      <c r="CT1842" s="35"/>
      <c r="CU1842" s="35"/>
      <c r="CV1842" s="35"/>
      <c r="CW1842" s="35"/>
      <c r="CX1842" s="35"/>
      <c r="CY1842" s="35"/>
      <c r="CZ1842" s="35"/>
      <c r="DA1842" s="35"/>
      <c r="DB1842" s="35"/>
      <c r="DC1842" s="35"/>
      <c r="DD1842" s="35"/>
      <c r="DE1842" s="35"/>
      <c r="DF1842" s="35"/>
      <c r="DG1842" s="35"/>
      <c r="DH1842" s="35"/>
      <c r="DI1842" s="35"/>
      <c r="DJ1842" s="35"/>
      <c r="DK1842" s="35"/>
      <c r="DL1842" s="35"/>
      <c r="DM1842" s="35"/>
    </row>
    <row r="1843" spans="1:117">
      <c r="A1843" s="9"/>
      <c r="B1843" s="9"/>
      <c r="C1843" s="42"/>
      <c r="D1843" s="79"/>
      <c r="E1843" s="80"/>
      <c r="F1843" s="80"/>
      <c r="G1843" s="80"/>
      <c r="H1843" s="80"/>
      <c r="I1843" s="80"/>
      <c r="J1843" s="80"/>
      <c r="K1843" s="80"/>
      <c r="L1843" s="80"/>
      <c r="M1843" s="80"/>
      <c r="N1843" s="80"/>
      <c r="O1843" s="80"/>
      <c r="P1843" s="80"/>
      <c r="Q1843" s="80"/>
      <c r="R1843" s="80"/>
      <c r="S1843" s="80"/>
      <c r="T1843" s="35"/>
      <c r="U1843" s="35"/>
      <c r="V1843" s="35"/>
      <c r="W1843" s="35"/>
      <c r="X1843" s="35"/>
      <c r="Y1843" s="35"/>
      <c r="Z1843" s="35"/>
      <c r="AA1843" s="35"/>
      <c r="AB1843" s="35"/>
      <c r="AC1843" s="35"/>
      <c r="AD1843" s="35"/>
      <c r="AE1843" s="35"/>
      <c r="AF1843" s="35"/>
      <c r="AG1843" s="35"/>
      <c r="AH1843" s="35"/>
      <c r="AI1843" s="35"/>
      <c r="AJ1843" s="35"/>
      <c r="AK1843" s="35"/>
      <c r="AL1843" s="35"/>
      <c r="AM1843" s="35"/>
      <c r="AN1843" s="35"/>
      <c r="AO1843" s="35"/>
      <c r="AP1843" s="35"/>
      <c r="AQ1843" s="35"/>
      <c r="AR1843" s="35"/>
      <c r="AS1843" s="35"/>
      <c r="AT1843" s="35"/>
      <c r="AU1843" s="35"/>
      <c r="AV1843" s="35"/>
      <c r="AW1843" s="35"/>
      <c r="AX1843" s="35"/>
      <c r="AY1843" s="35"/>
      <c r="AZ1843" s="35"/>
      <c r="BA1843" s="35"/>
      <c r="BB1843" s="35"/>
      <c r="BC1843" s="35"/>
      <c r="BD1843" s="35"/>
      <c r="BE1843" s="35"/>
      <c r="BF1843" s="35"/>
      <c r="BG1843" s="35"/>
      <c r="BH1843" s="35"/>
      <c r="BI1843" s="35"/>
      <c r="BJ1843" s="35"/>
      <c r="BK1843" s="35"/>
      <c r="BL1843" s="35"/>
      <c r="BM1843" s="35"/>
      <c r="BN1843" s="35"/>
      <c r="BO1843" s="35"/>
      <c r="BP1843" s="35"/>
      <c r="BQ1843" s="35"/>
      <c r="BR1843" s="35"/>
      <c r="BS1843" s="35"/>
      <c r="BT1843" s="35"/>
      <c r="BU1843" s="35"/>
      <c r="BV1843" s="35"/>
      <c r="BW1843" s="35"/>
      <c r="BX1843" s="35"/>
      <c r="BY1843" s="35"/>
      <c r="BZ1843" s="35"/>
      <c r="CA1843" s="35"/>
      <c r="CB1843" s="35"/>
      <c r="CC1843" s="35"/>
      <c r="CD1843" s="35"/>
      <c r="CE1843" s="35"/>
      <c r="CF1843" s="35"/>
      <c r="CG1843" s="35"/>
      <c r="CH1843" s="35"/>
      <c r="CI1843" s="35"/>
      <c r="CJ1843" s="35"/>
      <c r="CK1843" s="35"/>
      <c r="CL1843" s="35"/>
      <c r="CM1843" s="35"/>
      <c r="CN1843" s="35"/>
      <c r="CO1843" s="35"/>
      <c r="CP1843" s="35"/>
      <c r="CQ1843" s="35"/>
      <c r="CR1843" s="35"/>
      <c r="CS1843" s="35"/>
      <c r="CT1843" s="35"/>
      <c r="CU1843" s="35"/>
      <c r="CV1843" s="35"/>
      <c r="CW1843" s="35"/>
      <c r="CX1843" s="35"/>
      <c r="CY1843" s="35"/>
      <c r="CZ1843" s="35"/>
      <c r="DA1843" s="35"/>
      <c r="DB1843" s="35"/>
      <c r="DC1843" s="35"/>
      <c r="DD1843" s="35"/>
      <c r="DE1843" s="35"/>
      <c r="DF1843" s="35"/>
      <c r="DG1843" s="35"/>
      <c r="DH1843" s="35"/>
      <c r="DI1843" s="35"/>
      <c r="DJ1843" s="35"/>
      <c r="DK1843" s="35"/>
      <c r="DL1843" s="35"/>
      <c r="DM1843" s="35"/>
    </row>
    <row r="1844" spans="1:117">
      <c r="A1844" s="9"/>
      <c r="B1844" s="9"/>
      <c r="C1844" s="42"/>
      <c r="D1844" s="79"/>
      <c r="E1844" s="80"/>
      <c r="F1844" s="80"/>
      <c r="G1844" s="80"/>
      <c r="H1844" s="80"/>
      <c r="I1844" s="80"/>
      <c r="J1844" s="80"/>
      <c r="K1844" s="80"/>
      <c r="L1844" s="80"/>
      <c r="M1844" s="80"/>
      <c r="N1844" s="80"/>
      <c r="O1844" s="80"/>
      <c r="P1844" s="80"/>
      <c r="Q1844" s="80"/>
      <c r="R1844" s="80"/>
      <c r="S1844" s="80"/>
      <c r="T1844" s="35"/>
      <c r="U1844" s="35"/>
      <c r="V1844" s="35"/>
      <c r="W1844" s="35"/>
      <c r="X1844" s="35"/>
      <c r="Y1844" s="35"/>
      <c r="Z1844" s="35"/>
      <c r="AA1844" s="35"/>
      <c r="AB1844" s="35"/>
      <c r="AC1844" s="35"/>
      <c r="AD1844" s="35"/>
      <c r="AE1844" s="35"/>
      <c r="AF1844" s="35"/>
      <c r="AG1844" s="35"/>
      <c r="AH1844" s="35"/>
      <c r="AI1844" s="35"/>
      <c r="AJ1844" s="35"/>
      <c r="AK1844" s="35"/>
      <c r="AL1844" s="35"/>
      <c r="AM1844" s="35"/>
      <c r="AN1844" s="35"/>
      <c r="AO1844" s="35"/>
      <c r="AP1844" s="35"/>
      <c r="AQ1844" s="35"/>
      <c r="AR1844" s="35"/>
      <c r="AS1844" s="35"/>
      <c r="AT1844" s="35"/>
      <c r="AU1844" s="35"/>
      <c r="AV1844" s="35"/>
      <c r="AW1844" s="35"/>
      <c r="AX1844" s="35"/>
      <c r="AY1844" s="35"/>
      <c r="AZ1844" s="35"/>
      <c r="BA1844" s="35"/>
      <c r="BB1844" s="35"/>
      <c r="BC1844" s="35"/>
      <c r="BD1844" s="35"/>
      <c r="BE1844" s="35"/>
      <c r="BF1844" s="35"/>
      <c r="BG1844" s="35"/>
      <c r="BH1844" s="35"/>
      <c r="BI1844" s="35"/>
      <c r="BJ1844" s="35"/>
      <c r="BK1844" s="35"/>
      <c r="BL1844" s="35"/>
      <c r="BM1844" s="35"/>
      <c r="BN1844" s="35"/>
      <c r="BO1844" s="35"/>
      <c r="BP1844" s="35"/>
      <c r="BQ1844" s="35"/>
      <c r="BR1844" s="35"/>
      <c r="BS1844" s="35"/>
      <c r="BT1844" s="35"/>
      <c r="BU1844" s="35"/>
      <c r="BV1844" s="35"/>
      <c r="BW1844" s="35"/>
      <c r="BX1844" s="35"/>
      <c r="BY1844" s="35"/>
      <c r="BZ1844" s="35"/>
      <c r="CA1844" s="35"/>
      <c r="CB1844" s="35"/>
      <c r="CC1844" s="35"/>
      <c r="CD1844" s="35"/>
      <c r="CE1844" s="35"/>
      <c r="CF1844" s="35"/>
      <c r="CG1844" s="35"/>
      <c r="CH1844" s="35"/>
      <c r="CI1844" s="35"/>
      <c r="CJ1844" s="35"/>
      <c r="CK1844" s="35"/>
      <c r="CL1844" s="35"/>
      <c r="CM1844" s="35"/>
      <c r="CN1844" s="35"/>
      <c r="CO1844" s="35"/>
      <c r="CP1844" s="35"/>
      <c r="CQ1844" s="35"/>
      <c r="CR1844" s="35"/>
      <c r="CS1844" s="35"/>
      <c r="CT1844" s="35"/>
      <c r="CU1844" s="35"/>
      <c r="CV1844" s="35"/>
      <c r="CW1844" s="35"/>
      <c r="CX1844" s="35"/>
      <c r="CY1844" s="35"/>
      <c r="CZ1844" s="35"/>
      <c r="DA1844" s="35"/>
      <c r="DB1844" s="35"/>
      <c r="DC1844" s="35"/>
      <c r="DD1844" s="35"/>
      <c r="DE1844" s="35"/>
      <c r="DF1844" s="35"/>
      <c r="DG1844" s="35"/>
      <c r="DH1844" s="35"/>
      <c r="DI1844" s="35"/>
      <c r="DJ1844" s="35"/>
      <c r="DK1844" s="35"/>
      <c r="DL1844" s="35"/>
      <c r="DM1844" s="35"/>
    </row>
    <row r="1845" spans="1:117">
      <c r="A1845" s="9"/>
      <c r="B1845" s="9"/>
      <c r="C1845" s="42"/>
      <c r="D1845" s="79"/>
      <c r="E1845" s="80"/>
      <c r="F1845" s="80"/>
      <c r="G1845" s="80"/>
      <c r="H1845" s="80"/>
      <c r="I1845" s="80"/>
      <c r="J1845" s="80"/>
      <c r="K1845" s="80"/>
      <c r="L1845" s="80"/>
      <c r="M1845" s="80"/>
      <c r="N1845" s="80"/>
      <c r="O1845" s="80"/>
      <c r="P1845" s="80"/>
      <c r="Q1845" s="80"/>
      <c r="R1845" s="80"/>
      <c r="S1845" s="80"/>
      <c r="T1845" s="35"/>
      <c r="U1845" s="35"/>
      <c r="V1845" s="35"/>
      <c r="W1845" s="35"/>
      <c r="X1845" s="35"/>
      <c r="Y1845" s="35"/>
      <c r="Z1845" s="35"/>
      <c r="AA1845" s="35"/>
      <c r="AB1845" s="35"/>
      <c r="AC1845" s="35"/>
      <c r="AD1845" s="35"/>
      <c r="AE1845" s="35"/>
      <c r="AF1845" s="35"/>
      <c r="AG1845" s="35"/>
      <c r="AH1845" s="35"/>
      <c r="AI1845" s="35"/>
      <c r="AJ1845" s="35"/>
      <c r="AK1845" s="35"/>
      <c r="AL1845" s="35"/>
      <c r="AM1845" s="35"/>
      <c r="AN1845" s="35"/>
      <c r="AO1845" s="35"/>
      <c r="AP1845" s="35"/>
      <c r="AQ1845" s="35"/>
      <c r="AR1845" s="35"/>
      <c r="AS1845" s="35"/>
      <c r="AT1845" s="35"/>
      <c r="AU1845" s="35"/>
      <c r="AV1845" s="35"/>
      <c r="AW1845" s="35"/>
      <c r="AX1845" s="35"/>
      <c r="AY1845" s="35"/>
      <c r="AZ1845" s="35"/>
      <c r="BA1845" s="35"/>
      <c r="BB1845" s="35"/>
      <c r="BC1845" s="35"/>
      <c r="BD1845" s="35"/>
      <c r="BE1845" s="35"/>
      <c r="BF1845" s="35"/>
      <c r="BG1845" s="35"/>
      <c r="BH1845" s="35"/>
      <c r="BI1845" s="35"/>
      <c r="BJ1845" s="35"/>
      <c r="BK1845" s="35"/>
      <c r="BL1845" s="35"/>
      <c r="BM1845" s="35"/>
      <c r="BN1845" s="35"/>
      <c r="BO1845" s="35"/>
      <c r="BP1845" s="35"/>
      <c r="BQ1845" s="35"/>
      <c r="BR1845" s="35"/>
      <c r="BS1845" s="35"/>
      <c r="BT1845" s="35"/>
      <c r="BU1845" s="35"/>
      <c r="BV1845" s="35"/>
      <c r="BW1845" s="35"/>
      <c r="BX1845" s="35"/>
      <c r="BY1845" s="35"/>
      <c r="BZ1845" s="35"/>
      <c r="CA1845" s="35"/>
      <c r="CB1845" s="35"/>
      <c r="CC1845" s="35"/>
      <c r="CD1845" s="35"/>
      <c r="CE1845" s="35"/>
      <c r="CF1845" s="35"/>
      <c r="CG1845" s="35"/>
      <c r="CH1845" s="35"/>
      <c r="CI1845" s="35"/>
      <c r="CJ1845" s="35"/>
      <c r="CK1845" s="35"/>
      <c r="CL1845" s="35"/>
      <c r="CM1845" s="35"/>
      <c r="CN1845" s="35"/>
      <c r="CO1845" s="35"/>
      <c r="CP1845" s="35"/>
      <c r="CQ1845" s="35"/>
      <c r="CR1845" s="35"/>
      <c r="CS1845" s="35"/>
      <c r="CT1845" s="35"/>
      <c r="CU1845" s="35"/>
      <c r="CV1845" s="35"/>
      <c r="CW1845" s="35"/>
      <c r="CX1845" s="35"/>
      <c r="CY1845" s="35"/>
      <c r="CZ1845" s="35"/>
      <c r="DA1845" s="35"/>
      <c r="DB1845" s="35"/>
      <c r="DC1845" s="35"/>
      <c r="DD1845" s="35"/>
      <c r="DE1845" s="35"/>
      <c r="DF1845" s="35"/>
      <c r="DG1845" s="35"/>
      <c r="DH1845" s="35"/>
      <c r="DI1845" s="35"/>
      <c r="DJ1845" s="35"/>
      <c r="DK1845" s="35"/>
      <c r="DL1845" s="35"/>
      <c r="DM1845" s="35"/>
    </row>
    <row r="1846" spans="1:117">
      <c r="A1846" s="9"/>
      <c r="B1846" s="9"/>
      <c r="C1846" s="42"/>
      <c r="D1846" s="79"/>
      <c r="E1846" s="80"/>
      <c r="F1846" s="80"/>
      <c r="G1846" s="80"/>
      <c r="H1846" s="80"/>
      <c r="I1846" s="80"/>
      <c r="J1846" s="80"/>
      <c r="K1846" s="80"/>
      <c r="L1846" s="80"/>
      <c r="M1846" s="80"/>
      <c r="N1846" s="80"/>
      <c r="O1846" s="80"/>
      <c r="P1846" s="80"/>
      <c r="Q1846" s="80"/>
      <c r="R1846" s="80"/>
      <c r="S1846" s="80"/>
      <c r="T1846" s="35"/>
      <c r="U1846" s="35"/>
      <c r="V1846" s="35"/>
      <c r="W1846" s="35"/>
      <c r="X1846" s="35"/>
      <c r="Y1846" s="35"/>
      <c r="Z1846" s="35"/>
      <c r="AA1846" s="35"/>
      <c r="AB1846" s="35"/>
      <c r="AC1846" s="35"/>
      <c r="AD1846" s="35"/>
      <c r="AE1846" s="35"/>
      <c r="AF1846" s="35"/>
      <c r="AG1846" s="35"/>
      <c r="AH1846" s="35"/>
      <c r="AI1846" s="35"/>
      <c r="AJ1846" s="35"/>
      <c r="AK1846" s="35"/>
      <c r="AL1846" s="35"/>
      <c r="AM1846" s="35"/>
      <c r="AN1846" s="35"/>
      <c r="AO1846" s="35"/>
      <c r="AP1846" s="35"/>
      <c r="AQ1846" s="35"/>
      <c r="AR1846" s="35"/>
      <c r="AS1846" s="35"/>
      <c r="AT1846" s="35"/>
      <c r="AU1846" s="35"/>
      <c r="AV1846" s="35"/>
      <c r="AW1846" s="35"/>
      <c r="AX1846" s="35"/>
      <c r="AY1846" s="35"/>
      <c r="AZ1846" s="35"/>
      <c r="BA1846" s="35"/>
      <c r="BB1846" s="35"/>
      <c r="BC1846" s="35"/>
      <c r="BD1846" s="35"/>
      <c r="BE1846" s="35"/>
      <c r="BF1846" s="35"/>
      <c r="BG1846" s="35"/>
      <c r="BH1846" s="35"/>
      <c r="BI1846" s="35"/>
      <c r="BJ1846" s="35"/>
      <c r="BK1846" s="35"/>
      <c r="BL1846" s="35"/>
      <c r="BM1846" s="35"/>
      <c r="BN1846" s="35"/>
      <c r="BO1846" s="35"/>
      <c r="BP1846" s="35"/>
      <c r="BQ1846" s="35"/>
      <c r="BR1846" s="35"/>
      <c r="BS1846" s="35"/>
      <c r="BT1846" s="35"/>
      <c r="BU1846" s="35"/>
      <c r="BV1846" s="35"/>
      <c r="BW1846" s="35"/>
      <c r="BX1846" s="35"/>
      <c r="BY1846" s="35"/>
      <c r="BZ1846" s="35"/>
      <c r="CA1846" s="35"/>
      <c r="CB1846" s="35"/>
      <c r="CC1846" s="35"/>
      <c r="CD1846" s="35"/>
      <c r="CE1846" s="35"/>
      <c r="CF1846" s="35"/>
      <c r="CG1846" s="35"/>
      <c r="CH1846" s="35"/>
      <c r="CI1846" s="35"/>
      <c r="CJ1846" s="35"/>
      <c r="CK1846" s="35"/>
      <c r="CL1846" s="35"/>
      <c r="CM1846" s="35"/>
      <c r="CN1846" s="35"/>
      <c r="CO1846" s="35"/>
      <c r="CP1846" s="35"/>
      <c r="CQ1846" s="35"/>
      <c r="CR1846" s="35"/>
      <c r="CS1846" s="35"/>
      <c r="CT1846" s="35"/>
      <c r="CU1846" s="35"/>
      <c r="CV1846" s="35"/>
      <c r="CW1846" s="35"/>
      <c r="CX1846" s="35"/>
      <c r="CY1846" s="35"/>
      <c r="CZ1846" s="35"/>
      <c r="DA1846" s="35"/>
      <c r="DB1846" s="35"/>
      <c r="DC1846" s="35"/>
      <c r="DD1846" s="35"/>
      <c r="DE1846" s="35"/>
      <c r="DF1846" s="35"/>
      <c r="DG1846" s="35"/>
      <c r="DH1846" s="35"/>
      <c r="DI1846" s="35"/>
      <c r="DJ1846" s="35"/>
      <c r="DK1846" s="35"/>
      <c r="DL1846" s="35"/>
      <c r="DM1846" s="35"/>
    </row>
    <row r="1847" spans="1:117">
      <c r="A1847" s="9"/>
      <c r="B1847" s="9"/>
      <c r="C1847" s="42"/>
      <c r="D1847" s="79"/>
      <c r="E1847" s="80"/>
      <c r="F1847" s="80"/>
      <c r="G1847" s="80"/>
      <c r="H1847" s="80"/>
      <c r="I1847" s="80"/>
      <c r="J1847" s="80"/>
      <c r="K1847" s="80"/>
      <c r="L1847" s="80"/>
      <c r="M1847" s="80"/>
      <c r="N1847" s="80"/>
      <c r="O1847" s="80"/>
      <c r="P1847" s="80"/>
      <c r="Q1847" s="80"/>
      <c r="R1847" s="80"/>
      <c r="S1847" s="80"/>
      <c r="T1847" s="35"/>
      <c r="U1847" s="35"/>
      <c r="V1847" s="35"/>
      <c r="W1847" s="35"/>
      <c r="X1847" s="35"/>
      <c r="Y1847" s="35"/>
      <c r="Z1847" s="35"/>
      <c r="AA1847" s="35"/>
      <c r="AB1847" s="35"/>
      <c r="AC1847" s="35"/>
      <c r="AD1847" s="35"/>
      <c r="AE1847" s="35"/>
      <c r="AF1847" s="35"/>
      <c r="AG1847" s="35"/>
      <c r="AH1847" s="35"/>
      <c r="AI1847" s="35"/>
      <c r="AJ1847" s="35"/>
      <c r="AK1847" s="35"/>
      <c r="AL1847" s="35"/>
      <c r="AM1847" s="35"/>
      <c r="AN1847" s="35"/>
      <c r="AO1847" s="35"/>
      <c r="AP1847" s="35"/>
      <c r="AQ1847" s="35"/>
      <c r="AR1847" s="35"/>
      <c r="AS1847" s="35"/>
      <c r="AT1847" s="35"/>
      <c r="AU1847" s="35"/>
      <c r="AV1847" s="35"/>
      <c r="AW1847" s="35"/>
      <c r="AX1847" s="35"/>
      <c r="AY1847" s="35"/>
      <c r="AZ1847" s="35"/>
      <c r="BA1847" s="35"/>
      <c r="BB1847" s="35"/>
      <c r="BC1847" s="35"/>
      <c r="BD1847" s="35"/>
      <c r="BE1847" s="35"/>
      <c r="BF1847" s="35"/>
      <c r="BG1847" s="35"/>
      <c r="BH1847" s="35"/>
      <c r="BI1847" s="35"/>
      <c r="BJ1847" s="35"/>
      <c r="BK1847" s="35"/>
      <c r="BL1847" s="35"/>
      <c r="BM1847" s="35"/>
      <c r="BN1847" s="35"/>
      <c r="BO1847" s="35"/>
      <c r="BP1847" s="35"/>
      <c r="BQ1847" s="35"/>
      <c r="BR1847" s="35"/>
      <c r="BS1847" s="35"/>
      <c r="BT1847" s="35"/>
      <c r="BU1847" s="35"/>
      <c r="BV1847" s="35"/>
      <c r="BW1847" s="35"/>
      <c r="BX1847" s="35"/>
      <c r="BY1847" s="35"/>
      <c r="BZ1847" s="35"/>
      <c r="CA1847" s="35"/>
      <c r="CB1847" s="35"/>
      <c r="CC1847" s="35"/>
      <c r="CD1847" s="35"/>
      <c r="CE1847" s="35"/>
      <c r="CF1847" s="35"/>
      <c r="CG1847" s="35"/>
      <c r="CH1847" s="35"/>
      <c r="CI1847" s="35"/>
      <c r="CJ1847" s="35"/>
      <c r="CK1847" s="35"/>
      <c r="CL1847" s="35"/>
      <c r="CM1847" s="35"/>
      <c r="CN1847" s="35"/>
      <c r="CO1847" s="35"/>
      <c r="CP1847" s="35"/>
      <c r="CQ1847" s="35"/>
      <c r="CR1847" s="35"/>
      <c r="CS1847" s="35"/>
      <c r="CT1847" s="35"/>
      <c r="CU1847" s="35"/>
      <c r="CV1847" s="35"/>
      <c r="CW1847" s="35"/>
      <c r="CX1847" s="35"/>
      <c r="CY1847" s="35"/>
      <c r="CZ1847" s="35"/>
      <c r="DA1847" s="35"/>
      <c r="DB1847" s="35"/>
      <c r="DC1847" s="35"/>
      <c r="DD1847" s="35"/>
      <c r="DE1847" s="35"/>
      <c r="DF1847" s="35"/>
      <c r="DG1847" s="35"/>
      <c r="DH1847" s="35"/>
      <c r="DI1847" s="35"/>
      <c r="DJ1847" s="35"/>
      <c r="DK1847" s="35"/>
      <c r="DL1847" s="35"/>
      <c r="DM1847" s="35"/>
    </row>
    <row r="1848" spans="1:117">
      <c r="A1848" s="9"/>
      <c r="B1848" s="9"/>
      <c r="C1848" s="42"/>
      <c r="D1848" s="79"/>
      <c r="E1848" s="80"/>
      <c r="F1848" s="80"/>
      <c r="G1848" s="80"/>
      <c r="H1848" s="80"/>
      <c r="I1848" s="80"/>
      <c r="J1848" s="80"/>
      <c r="K1848" s="80"/>
      <c r="L1848" s="80"/>
      <c r="M1848" s="80"/>
      <c r="N1848" s="80"/>
      <c r="O1848" s="80"/>
      <c r="P1848" s="80"/>
      <c r="Q1848" s="80"/>
      <c r="R1848" s="80"/>
      <c r="S1848" s="80"/>
      <c r="T1848" s="35"/>
      <c r="U1848" s="35"/>
      <c r="V1848" s="35"/>
      <c r="W1848" s="35"/>
      <c r="X1848" s="35"/>
      <c r="Y1848" s="35"/>
      <c r="Z1848" s="35"/>
      <c r="AA1848" s="35"/>
      <c r="AB1848" s="35"/>
      <c r="AC1848" s="35"/>
      <c r="AD1848" s="35"/>
      <c r="AE1848" s="35"/>
      <c r="AF1848" s="35"/>
      <c r="AG1848" s="35"/>
      <c r="AH1848" s="35"/>
      <c r="AI1848" s="35"/>
      <c r="AJ1848" s="35"/>
      <c r="AK1848" s="35"/>
      <c r="AL1848" s="35"/>
      <c r="AM1848" s="35"/>
      <c r="AN1848" s="35"/>
      <c r="AO1848" s="35"/>
      <c r="AP1848" s="35"/>
      <c r="AQ1848" s="35"/>
      <c r="AR1848" s="35"/>
      <c r="AS1848" s="35"/>
      <c r="AT1848" s="35"/>
      <c r="AU1848" s="35"/>
      <c r="AV1848" s="35"/>
      <c r="AW1848" s="35"/>
      <c r="AX1848" s="35"/>
      <c r="AY1848" s="35"/>
      <c r="AZ1848" s="35"/>
      <c r="BA1848" s="35"/>
      <c r="BB1848" s="35"/>
      <c r="BC1848" s="35"/>
      <c r="BD1848" s="35"/>
      <c r="BE1848" s="35"/>
      <c r="BF1848" s="35"/>
      <c r="BG1848" s="35"/>
      <c r="BH1848" s="35"/>
      <c r="BI1848" s="35"/>
      <c r="BJ1848" s="35"/>
      <c r="BK1848" s="35"/>
      <c r="BL1848" s="35"/>
      <c r="BM1848" s="35"/>
      <c r="BN1848" s="35"/>
      <c r="BO1848" s="35"/>
      <c r="BP1848" s="35"/>
      <c r="BQ1848" s="35"/>
      <c r="BR1848" s="35"/>
      <c r="BS1848" s="35"/>
      <c r="BT1848" s="35"/>
      <c r="BU1848" s="35"/>
      <c r="BV1848" s="35"/>
      <c r="BW1848" s="35"/>
      <c r="BX1848" s="35"/>
      <c r="BY1848" s="35"/>
      <c r="BZ1848" s="35"/>
      <c r="CA1848" s="35"/>
      <c r="CB1848" s="35"/>
      <c r="CC1848" s="35"/>
      <c r="CD1848" s="35"/>
      <c r="CE1848" s="35"/>
      <c r="CF1848" s="35"/>
      <c r="CG1848" s="35"/>
      <c r="CH1848" s="35"/>
      <c r="CI1848" s="35"/>
      <c r="CJ1848" s="35"/>
      <c r="CK1848" s="35"/>
      <c r="CL1848" s="35"/>
      <c r="CM1848" s="35"/>
      <c r="CN1848" s="35"/>
      <c r="CO1848" s="35"/>
      <c r="CP1848" s="35"/>
      <c r="CQ1848" s="35"/>
      <c r="CR1848" s="35"/>
      <c r="CS1848" s="35"/>
      <c r="CT1848" s="35"/>
      <c r="CU1848" s="35"/>
      <c r="CV1848" s="35"/>
      <c r="CW1848" s="35"/>
      <c r="CX1848" s="35"/>
      <c r="CY1848" s="35"/>
      <c r="CZ1848" s="35"/>
      <c r="DA1848" s="35"/>
      <c r="DB1848" s="35"/>
      <c r="DC1848" s="35"/>
      <c r="DD1848" s="35"/>
      <c r="DE1848" s="35"/>
      <c r="DF1848" s="35"/>
      <c r="DG1848" s="35"/>
      <c r="DH1848" s="35"/>
      <c r="DI1848" s="35"/>
      <c r="DJ1848" s="35"/>
      <c r="DK1848" s="35"/>
      <c r="DL1848" s="35"/>
      <c r="DM1848" s="35"/>
    </row>
    <row r="1849" spans="1:117">
      <c r="A1849" s="9"/>
      <c r="B1849" s="9"/>
      <c r="C1849" s="42"/>
      <c r="D1849" s="79"/>
      <c r="E1849" s="80"/>
      <c r="F1849" s="80"/>
      <c r="G1849" s="80"/>
      <c r="H1849" s="80"/>
      <c r="I1849" s="80"/>
      <c r="J1849" s="80"/>
      <c r="K1849" s="80"/>
      <c r="L1849" s="80"/>
      <c r="M1849" s="80"/>
      <c r="N1849" s="80"/>
      <c r="O1849" s="80"/>
      <c r="P1849" s="80"/>
      <c r="Q1849" s="80"/>
      <c r="R1849" s="80"/>
      <c r="S1849" s="80"/>
      <c r="T1849" s="35"/>
      <c r="U1849" s="35"/>
      <c r="V1849" s="35"/>
      <c r="W1849" s="35"/>
      <c r="X1849" s="35"/>
      <c r="Y1849" s="35"/>
      <c r="Z1849" s="35"/>
      <c r="AA1849" s="35"/>
      <c r="AB1849" s="35"/>
      <c r="AC1849" s="35"/>
      <c r="AD1849" s="35"/>
      <c r="AE1849" s="35"/>
      <c r="AF1849" s="35"/>
      <c r="AG1849" s="35"/>
      <c r="AH1849" s="35"/>
      <c r="AI1849" s="35"/>
      <c r="AJ1849" s="35"/>
      <c r="AK1849" s="35"/>
      <c r="AL1849" s="35"/>
      <c r="AM1849" s="35"/>
      <c r="AN1849" s="35"/>
      <c r="AO1849" s="35"/>
      <c r="AP1849" s="35"/>
      <c r="AQ1849" s="35"/>
      <c r="AR1849" s="35"/>
      <c r="AS1849" s="35"/>
      <c r="AT1849" s="35"/>
      <c r="AU1849" s="35"/>
      <c r="AV1849" s="35"/>
      <c r="AW1849" s="35"/>
      <c r="AX1849" s="35"/>
      <c r="AY1849" s="35"/>
      <c r="AZ1849" s="35"/>
      <c r="BA1849" s="35"/>
      <c r="BB1849" s="35"/>
      <c r="BC1849" s="35"/>
      <c r="BD1849" s="35"/>
      <c r="BE1849" s="35"/>
      <c r="BF1849" s="35"/>
      <c r="BG1849" s="35"/>
      <c r="BH1849" s="35"/>
      <c r="BI1849" s="35"/>
      <c r="BJ1849" s="35"/>
      <c r="BK1849" s="35"/>
      <c r="BL1849" s="35"/>
      <c r="BM1849" s="35"/>
      <c r="BN1849" s="35"/>
      <c r="BO1849" s="35"/>
      <c r="BP1849" s="35"/>
      <c r="BQ1849" s="35"/>
      <c r="BR1849" s="35"/>
      <c r="BS1849" s="35"/>
      <c r="BT1849" s="35"/>
      <c r="BU1849" s="35"/>
      <c r="BV1849" s="35"/>
      <c r="BW1849" s="35"/>
      <c r="BX1849" s="35"/>
      <c r="BY1849" s="35"/>
      <c r="BZ1849" s="35"/>
      <c r="CA1849" s="35"/>
      <c r="CB1849" s="35"/>
      <c r="CC1849" s="35"/>
      <c r="CD1849" s="35"/>
      <c r="CE1849" s="35"/>
      <c r="CF1849" s="35"/>
      <c r="CG1849" s="35"/>
      <c r="CH1849" s="35"/>
      <c r="CI1849" s="35"/>
      <c r="CJ1849" s="35"/>
      <c r="CK1849" s="35"/>
      <c r="CL1849" s="35"/>
      <c r="CM1849" s="35"/>
      <c r="CN1849" s="35"/>
      <c r="CO1849" s="35"/>
      <c r="CP1849" s="35"/>
      <c r="CQ1849" s="35"/>
      <c r="CR1849" s="35"/>
      <c r="CS1849" s="35"/>
      <c r="CT1849" s="35"/>
      <c r="CU1849" s="35"/>
      <c r="CV1849" s="35"/>
      <c r="CW1849" s="35"/>
      <c r="CX1849" s="35"/>
      <c r="CY1849" s="35"/>
      <c r="CZ1849" s="35"/>
      <c r="DA1849" s="35"/>
      <c r="DB1849" s="35"/>
      <c r="DC1849" s="35"/>
      <c r="DD1849" s="35"/>
      <c r="DE1849" s="35"/>
      <c r="DF1849" s="35"/>
      <c r="DG1849" s="35"/>
      <c r="DH1849" s="35"/>
      <c r="DI1849" s="35"/>
      <c r="DJ1849" s="35"/>
      <c r="DK1849" s="35"/>
      <c r="DL1849" s="35"/>
      <c r="DM1849" s="35"/>
    </row>
    <row r="1850" spans="1:117">
      <c r="A1850" s="9"/>
      <c r="B1850" s="9"/>
      <c r="C1850" s="42"/>
      <c r="D1850" s="79"/>
      <c r="E1850" s="80"/>
      <c r="F1850" s="80"/>
      <c r="G1850" s="80"/>
      <c r="H1850" s="80"/>
      <c r="I1850" s="80"/>
      <c r="J1850" s="80"/>
      <c r="K1850" s="80"/>
      <c r="L1850" s="80"/>
      <c r="M1850" s="80"/>
      <c r="N1850" s="80"/>
      <c r="O1850" s="80"/>
      <c r="P1850" s="80"/>
      <c r="Q1850" s="80"/>
      <c r="R1850" s="80"/>
      <c r="S1850" s="80"/>
      <c r="T1850" s="35"/>
      <c r="U1850" s="35"/>
      <c r="V1850" s="35"/>
      <c r="W1850" s="35"/>
      <c r="X1850" s="35"/>
      <c r="Y1850" s="35"/>
      <c r="Z1850" s="35"/>
      <c r="AA1850" s="35"/>
      <c r="AB1850" s="35"/>
      <c r="AC1850" s="35"/>
      <c r="AD1850" s="35"/>
      <c r="AE1850" s="35"/>
      <c r="AF1850" s="35"/>
      <c r="AG1850" s="35"/>
      <c r="AH1850" s="35"/>
      <c r="AI1850" s="35"/>
      <c r="AJ1850" s="35"/>
      <c r="AK1850" s="35"/>
      <c r="AL1850" s="35"/>
      <c r="AM1850" s="35"/>
      <c r="AN1850" s="35"/>
      <c r="AO1850" s="35"/>
      <c r="AP1850" s="35"/>
      <c r="AQ1850" s="35"/>
      <c r="AR1850" s="35"/>
      <c r="AS1850" s="35"/>
      <c r="AT1850" s="35"/>
      <c r="AU1850" s="35"/>
      <c r="AV1850" s="35"/>
      <c r="AW1850" s="35"/>
      <c r="AX1850" s="35"/>
      <c r="AY1850" s="35"/>
      <c r="AZ1850" s="35"/>
      <c r="BA1850" s="35"/>
      <c r="BB1850" s="35"/>
      <c r="BC1850" s="35"/>
      <c r="BD1850" s="35"/>
      <c r="BE1850" s="35"/>
      <c r="BF1850" s="35"/>
      <c r="BG1850" s="35"/>
      <c r="BH1850" s="35"/>
      <c r="BI1850" s="35"/>
      <c r="BJ1850" s="35"/>
      <c r="BK1850" s="35"/>
      <c r="BL1850" s="35"/>
      <c r="BM1850" s="35"/>
      <c r="BN1850" s="35"/>
      <c r="BO1850" s="35"/>
      <c r="BP1850" s="35"/>
      <c r="BQ1850" s="35"/>
      <c r="BR1850" s="35"/>
      <c r="BS1850" s="35"/>
      <c r="BT1850" s="35"/>
      <c r="BU1850" s="35"/>
      <c r="BV1850" s="35"/>
      <c r="BW1850" s="35"/>
      <c r="BX1850" s="35"/>
      <c r="BY1850" s="35"/>
      <c r="BZ1850" s="35"/>
      <c r="CA1850" s="35"/>
      <c r="CB1850" s="35"/>
      <c r="CC1850" s="35"/>
      <c r="CD1850" s="35"/>
      <c r="CE1850" s="35"/>
      <c r="CF1850" s="35"/>
      <c r="CG1850" s="35"/>
      <c r="CH1850" s="35"/>
      <c r="CI1850" s="35"/>
      <c r="CJ1850" s="35"/>
      <c r="CK1850" s="35"/>
      <c r="CL1850" s="35"/>
      <c r="CM1850" s="35"/>
      <c r="CN1850" s="35"/>
      <c r="CO1850" s="35"/>
      <c r="CP1850" s="35"/>
      <c r="CQ1850" s="35"/>
      <c r="CR1850" s="35"/>
      <c r="CS1850" s="35"/>
      <c r="CT1850" s="35"/>
      <c r="CU1850" s="35"/>
      <c r="CV1850" s="35"/>
      <c r="CW1850" s="35"/>
      <c r="CX1850" s="35"/>
      <c r="CY1850" s="35"/>
      <c r="CZ1850" s="35"/>
      <c r="DA1850" s="35"/>
      <c r="DB1850" s="35"/>
      <c r="DC1850" s="35"/>
      <c r="DD1850" s="35"/>
      <c r="DE1850" s="35"/>
      <c r="DF1850" s="35"/>
      <c r="DG1850" s="35"/>
      <c r="DH1850" s="35"/>
      <c r="DI1850" s="35"/>
      <c r="DJ1850" s="35"/>
      <c r="DK1850" s="35"/>
      <c r="DL1850" s="35"/>
      <c r="DM1850" s="35"/>
    </row>
    <row r="1851" spans="1:117">
      <c r="A1851" s="9"/>
      <c r="B1851" s="9"/>
      <c r="C1851" s="42"/>
      <c r="D1851" s="79"/>
      <c r="E1851" s="80"/>
      <c r="F1851" s="80"/>
      <c r="G1851" s="80"/>
      <c r="H1851" s="80"/>
      <c r="I1851" s="80"/>
      <c r="J1851" s="80"/>
      <c r="K1851" s="80"/>
      <c r="L1851" s="80"/>
      <c r="M1851" s="80"/>
      <c r="N1851" s="80"/>
      <c r="O1851" s="80"/>
      <c r="P1851" s="80"/>
      <c r="Q1851" s="80"/>
      <c r="R1851" s="80"/>
      <c r="S1851" s="80"/>
      <c r="T1851" s="35"/>
      <c r="U1851" s="35"/>
      <c r="V1851" s="35"/>
      <c r="W1851" s="35"/>
      <c r="X1851" s="35"/>
      <c r="Y1851" s="35"/>
      <c r="Z1851" s="35"/>
      <c r="AA1851" s="35"/>
      <c r="AB1851" s="35"/>
      <c r="AC1851" s="35"/>
      <c r="AD1851" s="35"/>
      <c r="AE1851" s="35"/>
      <c r="AF1851" s="35"/>
      <c r="AG1851" s="35"/>
      <c r="AH1851" s="35"/>
      <c r="AI1851" s="35"/>
      <c r="AJ1851" s="35"/>
      <c r="AK1851" s="35"/>
      <c r="AL1851" s="35"/>
      <c r="AM1851" s="35"/>
      <c r="AN1851" s="35"/>
      <c r="AO1851" s="35"/>
      <c r="AP1851" s="35"/>
      <c r="AQ1851" s="35"/>
      <c r="AR1851" s="35"/>
      <c r="AS1851" s="35"/>
      <c r="AT1851" s="35"/>
      <c r="AU1851" s="35"/>
      <c r="AV1851" s="35"/>
      <c r="AW1851" s="35"/>
      <c r="AX1851" s="35"/>
      <c r="AY1851" s="35"/>
      <c r="AZ1851" s="35"/>
      <c r="BA1851" s="35"/>
      <c r="BB1851" s="35"/>
      <c r="BC1851" s="35"/>
      <c r="BD1851" s="35"/>
      <c r="BE1851" s="35"/>
      <c r="BF1851" s="35"/>
      <c r="BG1851" s="35"/>
      <c r="BH1851" s="35"/>
      <c r="BI1851" s="35"/>
      <c r="BJ1851" s="35"/>
      <c r="BK1851" s="35"/>
      <c r="BL1851" s="35"/>
      <c r="BM1851" s="35"/>
      <c r="BN1851" s="35"/>
      <c r="BO1851" s="35"/>
      <c r="BP1851" s="35"/>
      <c r="BQ1851" s="35"/>
      <c r="BR1851" s="35"/>
      <c r="BS1851" s="35"/>
      <c r="BT1851" s="35"/>
      <c r="BU1851" s="35"/>
      <c r="BV1851" s="35"/>
      <c r="BW1851" s="35"/>
      <c r="BX1851" s="35"/>
      <c r="BY1851" s="35"/>
      <c r="BZ1851" s="35"/>
      <c r="CA1851" s="35"/>
      <c r="CB1851" s="35"/>
      <c r="CC1851" s="35"/>
      <c r="CD1851" s="35"/>
      <c r="CE1851" s="35"/>
      <c r="CF1851" s="35"/>
      <c r="CG1851" s="35"/>
      <c r="CH1851" s="35"/>
      <c r="CI1851" s="35"/>
      <c r="CJ1851" s="35"/>
      <c r="CK1851" s="35"/>
      <c r="CL1851" s="35"/>
      <c r="CM1851" s="35"/>
      <c r="CN1851" s="35"/>
      <c r="CO1851" s="35"/>
      <c r="CP1851" s="35"/>
      <c r="CQ1851" s="35"/>
      <c r="CR1851" s="35"/>
      <c r="CS1851" s="35"/>
      <c r="CT1851" s="35"/>
      <c r="CU1851" s="35"/>
      <c r="CV1851" s="35"/>
      <c r="CW1851" s="35"/>
      <c r="CX1851" s="35"/>
      <c r="CY1851" s="35"/>
      <c r="CZ1851" s="35"/>
      <c r="DA1851" s="35"/>
      <c r="DB1851" s="35"/>
      <c r="DC1851" s="35"/>
      <c r="DD1851" s="35"/>
      <c r="DE1851" s="35"/>
      <c r="DF1851" s="35"/>
      <c r="DG1851" s="35"/>
      <c r="DH1851" s="35"/>
      <c r="DI1851" s="35"/>
      <c r="DJ1851" s="35"/>
      <c r="DK1851" s="35"/>
      <c r="DL1851" s="35"/>
      <c r="DM1851" s="35"/>
    </row>
    <row r="1852" spans="1:117">
      <c r="A1852" s="9"/>
      <c r="B1852" s="9"/>
      <c r="C1852" s="42"/>
      <c r="D1852" s="79"/>
      <c r="E1852" s="80"/>
      <c r="F1852" s="80"/>
      <c r="G1852" s="80"/>
      <c r="H1852" s="80"/>
      <c r="I1852" s="80"/>
      <c r="J1852" s="80"/>
      <c r="K1852" s="80"/>
      <c r="L1852" s="80"/>
      <c r="M1852" s="80"/>
      <c r="N1852" s="80"/>
      <c r="O1852" s="80"/>
      <c r="P1852" s="80"/>
      <c r="Q1852" s="80"/>
      <c r="R1852" s="80"/>
      <c r="S1852" s="80"/>
      <c r="T1852" s="35"/>
      <c r="U1852" s="35"/>
      <c r="V1852" s="35"/>
      <c r="W1852" s="35"/>
      <c r="X1852" s="35"/>
      <c r="Y1852" s="35"/>
      <c r="Z1852" s="35"/>
      <c r="AA1852" s="35"/>
      <c r="AB1852" s="35"/>
      <c r="AC1852" s="35"/>
      <c r="AD1852" s="35"/>
      <c r="AE1852" s="35"/>
      <c r="AF1852" s="35"/>
      <c r="AG1852" s="35"/>
      <c r="AH1852" s="35"/>
      <c r="AI1852" s="35"/>
      <c r="AJ1852" s="35"/>
      <c r="AK1852" s="35"/>
      <c r="AL1852" s="35"/>
      <c r="AM1852" s="35"/>
      <c r="AN1852" s="35"/>
      <c r="AO1852" s="35"/>
      <c r="AP1852" s="35"/>
      <c r="AQ1852" s="35"/>
      <c r="AR1852" s="35"/>
      <c r="AS1852" s="35"/>
      <c r="AT1852" s="35"/>
      <c r="AU1852" s="35"/>
      <c r="AV1852" s="35"/>
      <c r="AW1852" s="35"/>
      <c r="AX1852" s="35"/>
      <c r="AY1852" s="35"/>
      <c r="AZ1852" s="35"/>
      <c r="BA1852" s="35"/>
      <c r="BB1852" s="35"/>
      <c r="BC1852" s="35"/>
      <c r="BD1852" s="35"/>
      <c r="BE1852" s="35"/>
      <c r="BF1852" s="35"/>
      <c r="BG1852" s="35"/>
      <c r="BH1852" s="35"/>
      <c r="BI1852" s="35"/>
      <c r="BJ1852" s="35"/>
      <c r="BK1852" s="35"/>
      <c r="BL1852" s="35"/>
      <c r="BM1852" s="35"/>
      <c r="BN1852" s="35"/>
      <c r="BO1852" s="35"/>
      <c r="BP1852" s="35"/>
      <c r="BQ1852" s="35"/>
      <c r="BR1852" s="35"/>
      <c r="BS1852" s="35"/>
      <c r="BT1852" s="35"/>
      <c r="BU1852" s="35"/>
      <c r="BV1852" s="35"/>
      <c r="BW1852" s="35"/>
      <c r="BX1852" s="35"/>
      <c r="BY1852" s="35"/>
      <c r="BZ1852" s="35"/>
      <c r="CA1852" s="35"/>
      <c r="CB1852" s="35"/>
      <c r="CC1852" s="35"/>
      <c r="CD1852" s="35"/>
      <c r="CE1852" s="35"/>
      <c r="CF1852" s="35"/>
      <c r="CG1852" s="35"/>
      <c r="CH1852" s="35"/>
      <c r="CI1852" s="35"/>
      <c r="CJ1852" s="35"/>
      <c r="CK1852" s="35"/>
      <c r="CL1852" s="35"/>
      <c r="CM1852" s="35"/>
      <c r="CN1852" s="35"/>
      <c r="CO1852" s="35"/>
      <c r="CP1852" s="35"/>
      <c r="CQ1852" s="35"/>
      <c r="CR1852" s="35"/>
      <c r="CS1852" s="35"/>
      <c r="CT1852" s="35"/>
      <c r="CU1852" s="35"/>
      <c r="CV1852" s="35"/>
      <c r="CW1852" s="35"/>
      <c r="CX1852" s="35"/>
      <c r="CY1852" s="35"/>
      <c r="CZ1852" s="35"/>
      <c r="DA1852" s="35"/>
      <c r="DB1852" s="35"/>
      <c r="DC1852" s="35"/>
      <c r="DD1852" s="35"/>
      <c r="DE1852" s="35"/>
      <c r="DF1852" s="35"/>
      <c r="DG1852" s="35"/>
      <c r="DH1852" s="35"/>
      <c r="DI1852" s="35"/>
      <c r="DJ1852" s="35"/>
      <c r="DK1852" s="35"/>
      <c r="DL1852" s="35"/>
      <c r="DM1852" s="35"/>
    </row>
    <row r="1853" spans="1:117">
      <c r="A1853" s="9"/>
      <c r="B1853" s="9"/>
      <c r="C1853" s="42"/>
      <c r="D1853" s="79"/>
      <c r="E1853" s="80"/>
      <c r="F1853" s="80"/>
      <c r="G1853" s="80"/>
      <c r="H1853" s="80"/>
      <c r="I1853" s="80"/>
      <c r="J1853" s="80"/>
      <c r="K1853" s="80"/>
      <c r="L1853" s="80"/>
      <c r="M1853" s="80"/>
      <c r="N1853" s="80"/>
      <c r="O1853" s="80"/>
      <c r="P1853" s="80"/>
      <c r="Q1853" s="80"/>
      <c r="R1853" s="80"/>
      <c r="S1853" s="80"/>
      <c r="T1853" s="35"/>
      <c r="U1853" s="35"/>
      <c r="V1853" s="35"/>
      <c r="W1853" s="35"/>
      <c r="X1853" s="35"/>
      <c r="Y1853" s="35"/>
      <c r="Z1853" s="35"/>
      <c r="AA1853" s="35"/>
      <c r="AB1853" s="35"/>
      <c r="AC1853" s="35"/>
      <c r="AD1853" s="35"/>
      <c r="AE1853" s="35"/>
      <c r="AF1853" s="35"/>
      <c r="AG1853" s="35"/>
      <c r="AH1853" s="35"/>
      <c r="AI1853" s="35"/>
      <c r="AJ1853" s="35"/>
      <c r="AK1853" s="35"/>
      <c r="AL1853" s="35"/>
      <c r="AM1853" s="35"/>
      <c r="AN1853" s="35"/>
      <c r="AO1853" s="35"/>
      <c r="AP1853" s="35"/>
      <c r="AQ1853" s="35"/>
      <c r="AR1853" s="35"/>
      <c r="AS1853" s="35"/>
      <c r="AT1853" s="35"/>
      <c r="AU1853" s="35"/>
      <c r="AV1853" s="35"/>
      <c r="AW1853" s="35"/>
      <c r="AX1853" s="35"/>
      <c r="AY1853" s="35"/>
      <c r="AZ1853" s="35"/>
      <c r="BA1853" s="35"/>
      <c r="BB1853" s="35"/>
      <c r="BC1853" s="35"/>
      <c r="BD1853" s="35"/>
      <c r="BE1853" s="35"/>
      <c r="BF1853" s="35"/>
      <c r="BG1853" s="35"/>
      <c r="BH1853" s="35"/>
      <c r="BI1853" s="35"/>
      <c r="BJ1853" s="35"/>
      <c r="BK1853" s="35"/>
      <c r="BL1853" s="35"/>
      <c r="BM1853" s="35"/>
      <c r="BN1853" s="35"/>
      <c r="BO1853" s="35"/>
      <c r="BP1853" s="35"/>
      <c r="BQ1853" s="35"/>
      <c r="BR1853" s="35"/>
      <c r="BS1853" s="35"/>
      <c r="BT1853" s="35"/>
      <c r="BU1853" s="35"/>
      <c r="BV1853" s="35"/>
      <c r="BW1853" s="35"/>
      <c r="BX1853" s="35"/>
      <c r="BY1853" s="35"/>
      <c r="BZ1853" s="35"/>
      <c r="CA1853" s="35"/>
      <c r="CB1853" s="35"/>
      <c r="CC1853" s="35"/>
      <c r="CD1853" s="35"/>
      <c r="CE1853" s="35"/>
      <c r="CF1853" s="35"/>
      <c r="CG1853" s="35"/>
      <c r="CH1853" s="35"/>
      <c r="CI1853" s="35"/>
      <c r="CJ1853" s="35"/>
      <c r="CK1853" s="35"/>
      <c r="CL1853" s="35"/>
      <c r="CM1853" s="35"/>
      <c r="CN1853" s="35"/>
      <c r="CO1853" s="35"/>
      <c r="CP1853" s="35"/>
      <c r="CQ1853" s="35"/>
      <c r="CR1853" s="35"/>
      <c r="CS1853" s="35"/>
      <c r="CT1853" s="35"/>
      <c r="CU1853" s="35"/>
      <c r="CV1853" s="35"/>
      <c r="CW1853" s="35"/>
      <c r="CX1853" s="35"/>
      <c r="CY1853" s="35"/>
      <c r="CZ1853" s="35"/>
      <c r="DA1853" s="35"/>
      <c r="DB1853" s="35"/>
      <c r="DC1853" s="35"/>
      <c r="DD1853" s="35"/>
      <c r="DE1853" s="35"/>
      <c r="DF1853" s="35"/>
      <c r="DG1853" s="35"/>
      <c r="DH1853" s="35"/>
      <c r="DI1853" s="35"/>
      <c r="DJ1853" s="35"/>
      <c r="DK1853" s="35"/>
      <c r="DL1853" s="35"/>
      <c r="DM1853" s="35"/>
    </row>
    <row r="1854" spans="1:117">
      <c r="A1854" s="9"/>
      <c r="B1854" s="9"/>
      <c r="C1854" s="42"/>
      <c r="D1854" s="79"/>
      <c r="E1854" s="80"/>
      <c r="F1854" s="80"/>
      <c r="G1854" s="80"/>
      <c r="H1854" s="80"/>
      <c r="I1854" s="80"/>
      <c r="J1854" s="80"/>
      <c r="K1854" s="80"/>
      <c r="L1854" s="80"/>
      <c r="M1854" s="80"/>
      <c r="N1854" s="80"/>
      <c r="O1854" s="80"/>
      <c r="P1854" s="80"/>
      <c r="Q1854" s="80"/>
      <c r="R1854" s="80"/>
      <c r="S1854" s="80"/>
      <c r="T1854" s="35"/>
      <c r="U1854" s="35"/>
      <c r="V1854" s="35"/>
      <c r="W1854" s="35"/>
      <c r="X1854" s="35"/>
      <c r="Y1854" s="35"/>
      <c r="Z1854" s="35"/>
      <c r="AA1854" s="35"/>
      <c r="AB1854" s="35"/>
      <c r="AC1854" s="35"/>
      <c r="AD1854" s="35"/>
      <c r="AE1854" s="35"/>
      <c r="AF1854" s="35"/>
      <c r="AG1854" s="35"/>
      <c r="AH1854" s="35"/>
      <c r="AI1854" s="35"/>
      <c r="AJ1854" s="35"/>
      <c r="AK1854" s="35"/>
      <c r="AL1854" s="35"/>
      <c r="AM1854" s="35"/>
      <c r="AN1854" s="35"/>
      <c r="AO1854" s="35"/>
      <c r="AP1854" s="35"/>
      <c r="AQ1854" s="35"/>
      <c r="AR1854" s="35"/>
      <c r="AS1854" s="35"/>
      <c r="AT1854" s="35"/>
      <c r="AU1854" s="35"/>
      <c r="AV1854" s="35"/>
      <c r="AW1854" s="35"/>
      <c r="AX1854" s="35"/>
      <c r="AY1854" s="35"/>
      <c r="AZ1854" s="35"/>
      <c r="BA1854" s="35"/>
      <c r="BB1854" s="35"/>
      <c r="BC1854" s="35"/>
      <c r="BD1854" s="35"/>
      <c r="BE1854" s="35"/>
      <c r="BF1854" s="35"/>
      <c r="BG1854" s="35"/>
      <c r="BH1854" s="35"/>
      <c r="BI1854" s="35"/>
      <c r="BJ1854" s="35"/>
      <c r="BK1854" s="35"/>
      <c r="BL1854" s="35"/>
      <c r="BM1854" s="35"/>
      <c r="BN1854" s="35"/>
      <c r="BO1854" s="35"/>
      <c r="BP1854" s="35"/>
      <c r="BQ1854" s="35"/>
      <c r="BR1854" s="35"/>
      <c r="BS1854" s="35"/>
      <c r="BT1854" s="35"/>
      <c r="BU1854" s="35"/>
      <c r="BV1854" s="35"/>
      <c r="BW1854" s="35"/>
      <c r="BX1854" s="35"/>
      <c r="BY1854" s="35"/>
      <c r="BZ1854" s="35"/>
      <c r="CA1854" s="35"/>
      <c r="CB1854" s="35"/>
      <c r="CC1854" s="35"/>
      <c r="CD1854" s="35"/>
      <c r="CE1854" s="35"/>
      <c r="CF1854" s="35"/>
      <c r="CG1854" s="35"/>
      <c r="CH1854" s="35"/>
      <c r="CI1854" s="35"/>
      <c r="CJ1854" s="35"/>
      <c r="CK1854" s="35"/>
      <c r="CL1854" s="35"/>
      <c r="CM1854" s="35"/>
      <c r="CN1854" s="35"/>
      <c r="CO1854" s="35"/>
      <c r="CP1854" s="35"/>
      <c r="CQ1854" s="35"/>
      <c r="CR1854" s="35"/>
      <c r="CS1854" s="35"/>
      <c r="CT1854" s="35"/>
      <c r="CU1854" s="35"/>
      <c r="CV1854" s="35"/>
      <c r="CW1854" s="35"/>
      <c r="CX1854" s="35"/>
      <c r="CY1854" s="35"/>
      <c r="CZ1854" s="35"/>
      <c r="DA1854" s="35"/>
      <c r="DB1854" s="35"/>
      <c r="DC1854" s="35"/>
      <c r="DD1854" s="35"/>
      <c r="DE1854" s="35"/>
      <c r="DF1854" s="35"/>
      <c r="DG1854" s="35"/>
      <c r="DH1854" s="35"/>
      <c r="DI1854" s="35"/>
      <c r="DJ1854" s="35"/>
      <c r="DK1854" s="35"/>
      <c r="DL1854" s="35"/>
      <c r="DM1854" s="35"/>
    </row>
    <row r="1855" spans="1:117">
      <c r="A1855" s="9"/>
      <c r="B1855" s="9"/>
      <c r="C1855" s="42"/>
      <c r="D1855" s="79"/>
      <c r="E1855" s="80"/>
      <c r="F1855" s="80"/>
      <c r="G1855" s="80"/>
      <c r="H1855" s="80"/>
      <c r="I1855" s="80"/>
      <c r="J1855" s="80"/>
      <c r="K1855" s="80"/>
      <c r="L1855" s="80"/>
      <c r="M1855" s="80"/>
      <c r="N1855" s="80"/>
      <c r="O1855" s="80"/>
      <c r="P1855" s="80"/>
      <c r="Q1855" s="80"/>
      <c r="R1855" s="80"/>
      <c r="S1855" s="80"/>
      <c r="T1855" s="35"/>
      <c r="U1855" s="35"/>
      <c r="V1855" s="35"/>
      <c r="W1855" s="35"/>
      <c r="X1855" s="35"/>
      <c r="Y1855" s="35"/>
      <c r="Z1855" s="35"/>
      <c r="AA1855" s="35"/>
      <c r="AB1855" s="35"/>
      <c r="AC1855" s="35"/>
      <c r="AD1855" s="35"/>
      <c r="AE1855" s="35"/>
      <c r="AF1855" s="35"/>
      <c r="AG1855" s="35"/>
      <c r="AH1855" s="35"/>
      <c r="AI1855" s="35"/>
      <c r="AJ1855" s="35"/>
      <c r="AK1855" s="35"/>
      <c r="AL1855" s="35"/>
      <c r="AM1855" s="35"/>
      <c r="AN1855" s="35"/>
      <c r="AO1855" s="35"/>
      <c r="AP1855" s="35"/>
      <c r="AQ1855" s="35"/>
      <c r="AR1855" s="35"/>
      <c r="AS1855" s="35"/>
      <c r="AT1855" s="35"/>
      <c r="AU1855" s="35"/>
      <c r="AV1855" s="35"/>
      <c r="AW1855" s="35"/>
      <c r="AX1855" s="35"/>
      <c r="AY1855" s="35"/>
      <c r="AZ1855" s="35"/>
      <c r="BA1855" s="35"/>
      <c r="BB1855" s="35"/>
      <c r="BC1855" s="35"/>
      <c r="BD1855" s="35"/>
      <c r="BE1855" s="35"/>
      <c r="BF1855" s="35"/>
      <c r="BG1855" s="35"/>
      <c r="BH1855" s="35"/>
      <c r="BI1855" s="35"/>
      <c r="BJ1855" s="35"/>
      <c r="BK1855" s="35"/>
      <c r="BL1855" s="35"/>
      <c r="BM1855" s="35"/>
      <c r="BN1855" s="35"/>
      <c r="BO1855" s="35"/>
      <c r="BP1855" s="35"/>
      <c r="BQ1855" s="35"/>
      <c r="BR1855" s="35"/>
      <c r="BS1855" s="35"/>
      <c r="BT1855" s="35"/>
      <c r="BU1855" s="35"/>
      <c r="BV1855" s="35"/>
      <c r="BW1855" s="35"/>
      <c r="BX1855" s="35"/>
      <c r="BY1855" s="35"/>
      <c r="BZ1855" s="35"/>
      <c r="CA1855" s="35"/>
      <c r="CB1855" s="35"/>
      <c r="CC1855" s="35"/>
      <c r="CD1855" s="35"/>
      <c r="CE1855" s="35"/>
      <c r="CF1855" s="35"/>
      <c r="CG1855" s="35"/>
      <c r="CH1855" s="35"/>
      <c r="CI1855" s="35"/>
      <c r="CJ1855" s="35"/>
      <c r="CK1855" s="35"/>
      <c r="CL1855" s="35"/>
      <c r="CM1855" s="35"/>
      <c r="CN1855" s="35"/>
      <c r="CO1855" s="35"/>
      <c r="CP1855" s="35"/>
      <c r="CQ1855" s="35"/>
      <c r="CR1855" s="35"/>
      <c r="CS1855" s="35"/>
      <c r="CT1855" s="35"/>
      <c r="CU1855" s="35"/>
      <c r="CV1855" s="35"/>
      <c r="CW1855" s="35"/>
      <c r="CX1855" s="35"/>
      <c r="CY1855" s="35"/>
      <c r="CZ1855" s="35"/>
      <c r="DA1855" s="35"/>
      <c r="DB1855" s="35"/>
      <c r="DC1855" s="35"/>
      <c r="DD1855" s="35"/>
      <c r="DE1855" s="35"/>
      <c r="DF1855" s="35"/>
      <c r="DG1855" s="35"/>
      <c r="DH1855" s="35"/>
      <c r="DI1855" s="35"/>
      <c r="DJ1855" s="35"/>
      <c r="DK1855" s="35"/>
      <c r="DL1855" s="35"/>
      <c r="DM1855" s="35"/>
    </row>
    <row r="1856" spans="1:117">
      <c r="A1856" s="9"/>
      <c r="B1856" s="9"/>
      <c r="C1856" s="42"/>
      <c r="D1856" s="79"/>
      <c r="E1856" s="80"/>
      <c r="F1856" s="80"/>
      <c r="G1856" s="80"/>
      <c r="H1856" s="80"/>
      <c r="I1856" s="80"/>
      <c r="J1856" s="80"/>
      <c r="K1856" s="80"/>
      <c r="L1856" s="80"/>
      <c r="M1856" s="80"/>
      <c r="N1856" s="80"/>
      <c r="O1856" s="80"/>
      <c r="P1856" s="80"/>
      <c r="Q1856" s="80"/>
      <c r="R1856" s="80"/>
      <c r="S1856" s="80"/>
      <c r="T1856" s="35"/>
      <c r="U1856" s="35"/>
      <c r="V1856" s="35"/>
      <c r="W1856" s="35"/>
      <c r="X1856" s="35"/>
      <c r="Y1856" s="35"/>
      <c r="Z1856" s="35"/>
      <c r="AA1856" s="35"/>
      <c r="AB1856" s="35"/>
      <c r="AC1856" s="35"/>
      <c r="AD1856" s="35"/>
      <c r="AE1856" s="35"/>
      <c r="AF1856" s="35"/>
      <c r="AG1856" s="35"/>
      <c r="AH1856" s="35"/>
      <c r="AI1856" s="35"/>
      <c r="AJ1856" s="35"/>
      <c r="AK1856" s="35"/>
      <c r="AL1856" s="35"/>
      <c r="AM1856" s="35"/>
      <c r="AN1856" s="35"/>
      <c r="AO1856" s="35"/>
      <c r="AP1856" s="35"/>
      <c r="AQ1856" s="35"/>
      <c r="AR1856" s="35"/>
      <c r="AS1856" s="35"/>
      <c r="AT1856" s="35"/>
      <c r="AU1856" s="35"/>
      <c r="AV1856" s="35"/>
      <c r="AW1856" s="35"/>
      <c r="AX1856" s="35"/>
      <c r="AY1856" s="35"/>
      <c r="AZ1856" s="35"/>
      <c r="BA1856" s="35"/>
      <c r="BB1856" s="35"/>
      <c r="BC1856" s="35"/>
      <c r="BD1856" s="35"/>
      <c r="BE1856" s="35"/>
      <c r="BF1856" s="35"/>
      <c r="BG1856" s="35"/>
      <c r="BH1856" s="35"/>
      <c r="BI1856" s="35"/>
      <c r="BJ1856" s="35"/>
      <c r="BK1856" s="35"/>
      <c r="BL1856" s="35"/>
      <c r="BM1856" s="35"/>
      <c r="BN1856" s="35"/>
      <c r="BO1856" s="35"/>
      <c r="BP1856" s="35"/>
      <c r="BQ1856" s="35"/>
      <c r="BR1856" s="35"/>
      <c r="BS1856" s="35"/>
      <c r="BT1856" s="35"/>
      <c r="BU1856" s="35"/>
      <c r="BV1856" s="35"/>
      <c r="BW1856" s="35"/>
      <c r="BX1856" s="35"/>
      <c r="BY1856" s="35"/>
      <c r="BZ1856" s="35"/>
      <c r="CA1856" s="35"/>
      <c r="CB1856" s="35"/>
      <c r="CC1856" s="35"/>
      <c r="CD1856" s="35"/>
      <c r="CE1856" s="35"/>
      <c r="CF1856" s="35"/>
      <c r="CG1856" s="35"/>
      <c r="CH1856" s="35"/>
      <c r="CI1856" s="35"/>
      <c r="CJ1856" s="35"/>
      <c r="CK1856" s="35"/>
      <c r="CL1856" s="35"/>
      <c r="CM1856" s="35"/>
      <c r="CN1856" s="35"/>
      <c r="CO1856" s="35"/>
      <c r="CP1856" s="35"/>
      <c r="CQ1856" s="35"/>
      <c r="CR1856" s="35"/>
      <c r="CS1856" s="35"/>
      <c r="CT1856" s="35"/>
      <c r="CU1856" s="35"/>
      <c r="CV1856" s="35"/>
      <c r="CW1856" s="35"/>
      <c r="CX1856" s="35"/>
      <c r="CY1856" s="35"/>
      <c r="CZ1856" s="35"/>
      <c r="DA1856" s="35"/>
      <c r="DB1856" s="35"/>
      <c r="DC1856" s="35"/>
      <c r="DD1856" s="35"/>
      <c r="DE1856" s="35"/>
      <c r="DF1856" s="35"/>
      <c r="DG1856" s="35"/>
      <c r="DH1856" s="35"/>
      <c r="DI1856" s="35"/>
      <c r="DJ1856" s="35"/>
      <c r="DK1856" s="35"/>
      <c r="DL1856" s="35"/>
      <c r="DM1856" s="35"/>
    </row>
    <row r="1857" spans="1:117">
      <c r="A1857" s="9"/>
      <c r="B1857" s="9"/>
      <c r="C1857" s="42"/>
      <c r="D1857" s="79"/>
      <c r="E1857" s="80"/>
      <c r="F1857" s="80"/>
      <c r="G1857" s="80"/>
      <c r="H1857" s="80"/>
      <c r="I1857" s="80"/>
      <c r="J1857" s="80"/>
      <c r="K1857" s="80"/>
      <c r="L1857" s="80"/>
      <c r="M1857" s="80"/>
      <c r="N1857" s="80"/>
      <c r="O1857" s="80"/>
      <c r="P1857" s="80"/>
      <c r="Q1857" s="80"/>
      <c r="R1857" s="80"/>
      <c r="S1857" s="80"/>
      <c r="T1857" s="35"/>
      <c r="U1857" s="35"/>
      <c r="V1857" s="35"/>
      <c r="W1857" s="35"/>
      <c r="X1857" s="35"/>
      <c r="Y1857" s="35"/>
      <c r="Z1857" s="35"/>
      <c r="AA1857" s="35"/>
      <c r="AB1857" s="35"/>
      <c r="AC1857" s="35"/>
      <c r="AD1857" s="35"/>
      <c r="AE1857" s="35"/>
      <c r="AF1857" s="35"/>
      <c r="AG1857" s="35"/>
      <c r="AH1857" s="35"/>
      <c r="AI1857" s="35"/>
      <c r="AJ1857" s="35"/>
      <c r="AK1857" s="35"/>
      <c r="AL1857" s="35"/>
      <c r="AM1857" s="35"/>
      <c r="AN1857" s="35"/>
      <c r="AO1857" s="35"/>
      <c r="AP1857" s="35"/>
      <c r="AQ1857" s="35"/>
      <c r="AR1857" s="35"/>
      <c r="AS1857" s="35"/>
      <c r="AT1857" s="35"/>
      <c r="AU1857" s="35"/>
      <c r="AV1857" s="35"/>
      <c r="AW1857" s="35"/>
      <c r="AX1857" s="35"/>
      <c r="AY1857" s="35"/>
      <c r="AZ1857" s="35"/>
      <c r="BA1857" s="35"/>
      <c r="BB1857" s="35"/>
      <c r="BC1857" s="35"/>
      <c r="BD1857" s="35"/>
      <c r="BE1857" s="35"/>
      <c r="BF1857" s="35"/>
      <c r="BG1857" s="35"/>
      <c r="BH1857" s="35"/>
      <c r="BI1857" s="35"/>
      <c r="BJ1857" s="35"/>
      <c r="BK1857" s="35"/>
      <c r="BL1857" s="35"/>
      <c r="BM1857" s="35"/>
      <c r="BN1857" s="35"/>
      <c r="BO1857" s="35"/>
      <c r="BP1857" s="35"/>
      <c r="BQ1857" s="35"/>
      <c r="BR1857" s="35"/>
      <c r="BS1857" s="35"/>
      <c r="BT1857" s="35"/>
      <c r="BU1857" s="35"/>
      <c r="BV1857" s="35"/>
      <c r="BW1857" s="35"/>
      <c r="BX1857" s="35"/>
      <c r="BY1857" s="35"/>
      <c r="BZ1857" s="35"/>
      <c r="CA1857" s="35"/>
      <c r="CB1857" s="35"/>
      <c r="CC1857" s="35"/>
      <c r="CD1857" s="35"/>
      <c r="CE1857" s="35"/>
      <c r="CF1857" s="35"/>
      <c r="CG1857" s="35"/>
      <c r="CH1857" s="35"/>
      <c r="CI1857" s="35"/>
      <c r="CJ1857" s="35"/>
      <c r="CK1857" s="35"/>
      <c r="CL1857" s="35"/>
      <c r="CM1857" s="35"/>
      <c r="CN1857" s="35"/>
      <c r="CO1857" s="35"/>
      <c r="CP1857" s="35"/>
      <c r="CQ1857" s="35"/>
      <c r="CR1857" s="35"/>
      <c r="CS1857" s="35"/>
      <c r="CT1857" s="35"/>
      <c r="CU1857" s="35"/>
      <c r="CV1857" s="35"/>
      <c r="CW1857" s="35"/>
      <c r="CX1857" s="35"/>
      <c r="CY1857" s="35"/>
      <c r="CZ1857" s="35"/>
      <c r="DA1857" s="35"/>
      <c r="DB1857" s="35"/>
      <c r="DC1857" s="35"/>
      <c r="DD1857" s="35"/>
      <c r="DE1857" s="35"/>
      <c r="DF1857" s="35"/>
      <c r="DG1857" s="35"/>
      <c r="DH1857" s="35"/>
      <c r="DI1857" s="35"/>
      <c r="DJ1857" s="35"/>
      <c r="DK1857" s="35"/>
      <c r="DL1857" s="35"/>
      <c r="DM1857" s="35"/>
    </row>
    <row r="1858" spans="1:117">
      <c r="A1858" s="9"/>
      <c r="B1858" s="9"/>
      <c r="C1858" s="42"/>
      <c r="D1858" s="79"/>
      <c r="E1858" s="80"/>
      <c r="F1858" s="80"/>
      <c r="G1858" s="80"/>
      <c r="H1858" s="80"/>
      <c r="I1858" s="80"/>
      <c r="J1858" s="80"/>
      <c r="K1858" s="80"/>
      <c r="L1858" s="80"/>
      <c r="M1858" s="80"/>
      <c r="N1858" s="80"/>
      <c r="O1858" s="80"/>
      <c r="P1858" s="80"/>
      <c r="Q1858" s="80"/>
      <c r="R1858" s="80"/>
      <c r="S1858" s="80"/>
      <c r="T1858" s="35"/>
      <c r="U1858" s="35"/>
      <c r="V1858" s="35"/>
      <c r="W1858" s="35"/>
      <c r="X1858" s="35"/>
      <c r="Y1858" s="35"/>
      <c r="Z1858" s="35"/>
      <c r="AA1858" s="35"/>
      <c r="AB1858" s="35"/>
      <c r="AC1858" s="35"/>
      <c r="AD1858" s="35"/>
      <c r="AE1858" s="35"/>
      <c r="AF1858" s="35"/>
      <c r="AG1858" s="35"/>
      <c r="AH1858" s="35"/>
      <c r="AI1858" s="35"/>
      <c r="AJ1858" s="35"/>
      <c r="AK1858" s="35"/>
      <c r="AL1858" s="35"/>
      <c r="AM1858" s="35"/>
      <c r="AN1858" s="35"/>
      <c r="AO1858" s="35"/>
      <c r="AP1858" s="35"/>
      <c r="AQ1858" s="35"/>
      <c r="AR1858" s="35"/>
      <c r="AS1858" s="35"/>
      <c r="AT1858" s="35"/>
      <c r="AU1858" s="35"/>
      <c r="AV1858" s="35"/>
      <c r="AW1858" s="35"/>
      <c r="AX1858" s="35"/>
      <c r="AY1858" s="35"/>
      <c r="AZ1858" s="35"/>
      <c r="BA1858" s="35"/>
      <c r="BB1858" s="35"/>
      <c r="BC1858" s="35"/>
      <c r="BD1858" s="35"/>
      <c r="BE1858" s="35"/>
      <c r="BF1858" s="35"/>
      <c r="BG1858" s="35"/>
      <c r="BH1858" s="35"/>
      <c r="BI1858" s="35"/>
      <c r="BJ1858" s="35"/>
      <c r="BK1858" s="35"/>
      <c r="BL1858" s="35"/>
      <c r="BM1858" s="35"/>
      <c r="BN1858" s="35"/>
      <c r="BO1858" s="35"/>
      <c r="BP1858" s="35"/>
      <c r="BQ1858" s="35"/>
      <c r="BR1858" s="35"/>
      <c r="BS1858" s="35"/>
      <c r="BT1858" s="35"/>
      <c r="BU1858" s="35"/>
      <c r="BV1858" s="35"/>
      <c r="BW1858" s="35"/>
      <c r="BX1858" s="35"/>
      <c r="BY1858" s="35"/>
      <c r="BZ1858" s="35"/>
      <c r="CA1858" s="35"/>
      <c r="CB1858" s="35"/>
      <c r="CC1858" s="35"/>
      <c r="CD1858" s="35"/>
      <c r="CE1858" s="35"/>
      <c r="CF1858" s="35"/>
      <c r="CG1858" s="35"/>
      <c r="CH1858" s="35"/>
      <c r="CI1858" s="35"/>
      <c r="CJ1858" s="35"/>
      <c r="CK1858" s="35"/>
      <c r="CL1858" s="35"/>
      <c r="CM1858" s="35"/>
      <c r="CN1858" s="35"/>
      <c r="CO1858" s="35"/>
      <c r="CP1858" s="35"/>
      <c r="CQ1858" s="35"/>
      <c r="CR1858" s="35"/>
      <c r="CS1858" s="35"/>
      <c r="CT1858" s="35"/>
      <c r="CU1858" s="35"/>
      <c r="CV1858" s="35"/>
      <c r="CW1858" s="35"/>
      <c r="CX1858" s="35"/>
      <c r="CY1858" s="35"/>
      <c r="CZ1858" s="35"/>
      <c r="DA1858" s="35"/>
      <c r="DB1858" s="35"/>
      <c r="DC1858" s="35"/>
      <c r="DD1858" s="35"/>
      <c r="DE1858" s="35"/>
      <c r="DF1858" s="35"/>
      <c r="DG1858" s="35"/>
      <c r="DH1858" s="35"/>
      <c r="DI1858" s="35"/>
      <c r="DJ1858" s="35"/>
      <c r="DK1858" s="35"/>
      <c r="DL1858" s="35"/>
      <c r="DM1858" s="35"/>
    </row>
    <row r="1859" spans="1:117">
      <c r="A1859" s="9"/>
      <c r="B1859" s="9"/>
      <c r="C1859" s="42"/>
      <c r="D1859" s="79"/>
      <c r="E1859" s="80"/>
      <c r="F1859" s="80"/>
      <c r="G1859" s="80"/>
      <c r="H1859" s="80"/>
      <c r="I1859" s="80"/>
      <c r="J1859" s="80"/>
      <c r="K1859" s="80"/>
      <c r="L1859" s="80"/>
      <c r="M1859" s="80"/>
      <c r="N1859" s="80"/>
      <c r="O1859" s="80"/>
      <c r="P1859" s="80"/>
      <c r="Q1859" s="80"/>
      <c r="R1859" s="80"/>
      <c r="S1859" s="80"/>
      <c r="T1859" s="35"/>
      <c r="U1859" s="35"/>
      <c r="V1859" s="35"/>
      <c r="W1859" s="35"/>
      <c r="X1859" s="35"/>
      <c r="Y1859" s="35"/>
      <c r="Z1859" s="35"/>
      <c r="AA1859" s="35"/>
      <c r="AB1859" s="35"/>
      <c r="AC1859" s="35"/>
      <c r="AD1859" s="35"/>
      <c r="AE1859" s="35"/>
      <c r="AF1859" s="35"/>
      <c r="AG1859" s="35"/>
      <c r="AH1859" s="35"/>
      <c r="AI1859" s="35"/>
      <c r="AJ1859" s="35"/>
      <c r="AK1859" s="35"/>
      <c r="AL1859" s="35"/>
      <c r="AM1859" s="35"/>
      <c r="AN1859" s="35"/>
      <c r="AO1859" s="35"/>
      <c r="AP1859" s="35"/>
      <c r="AQ1859" s="35"/>
      <c r="AR1859" s="35"/>
      <c r="AS1859" s="35"/>
      <c r="AT1859" s="35"/>
      <c r="AU1859" s="35"/>
      <c r="AV1859" s="35"/>
      <c r="AW1859" s="35"/>
      <c r="AX1859" s="35"/>
      <c r="AY1859" s="35"/>
      <c r="AZ1859" s="35"/>
      <c r="BA1859" s="35"/>
      <c r="BB1859" s="35"/>
      <c r="BC1859" s="35"/>
      <c r="BD1859" s="35"/>
      <c r="BE1859" s="35"/>
      <c r="BF1859" s="35"/>
      <c r="BG1859" s="35"/>
      <c r="BH1859" s="35"/>
      <c r="BI1859" s="35"/>
      <c r="BJ1859" s="35"/>
      <c r="BK1859" s="35"/>
      <c r="BL1859" s="35"/>
      <c r="BM1859" s="35"/>
      <c r="BN1859" s="35"/>
      <c r="BO1859" s="35"/>
      <c r="BP1859" s="35"/>
      <c r="BQ1859" s="35"/>
      <c r="BR1859" s="35"/>
      <c r="BS1859" s="35"/>
      <c r="BT1859" s="35"/>
      <c r="BU1859" s="35"/>
      <c r="BV1859" s="35"/>
      <c r="BW1859" s="35"/>
      <c r="BX1859" s="35"/>
      <c r="BY1859" s="35"/>
      <c r="BZ1859" s="35"/>
      <c r="CA1859" s="35"/>
      <c r="CB1859" s="35"/>
      <c r="CC1859" s="35"/>
      <c r="CD1859" s="35"/>
      <c r="CE1859" s="35"/>
      <c r="CF1859" s="35"/>
      <c r="CG1859" s="35"/>
      <c r="CH1859" s="35"/>
      <c r="CI1859" s="35"/>
      <c r="CJ1859" s="35"/>
      <c r="CK1859" s="35"/>
      <c r="CL1859" s="35"/>
      <c r="CM1859" s="35"/>
      <c r="CN1859" s="35"/>
      <c r="CO1859" s="35"/>
      <c r="CP1859" s="35"/>
      <c r="CQ1859" s="35"/>
      <c r="CR1859" s="35"/>
      <c r="CS1859" s="35"/>
      <c r="CT1859" s="35"/>
      <c r="CU1859" s="35"/>
      <c r="CV1859" s="35"/>
      <c r="CW1859" s="35"/>
      <c r="CX1859" s="35"/>
      <c r="CY1859" s="35"/>
      <c r="CZ1859" s="35"/>
      <c r="DA1859" s="35"/>
      <c r="DB1859" s="35"/>
      <c r="DC1859" s="35"/>
      <c r="DD1859" s="35"/>
      <c r="DE1859" s="35"/>
      <c r="DF1859" s="35"/>
      <c r="DG1859" s="35"/>
      <c r="DH1859" s="35"/>
      <c r="DI1859" s="35"/>
      <c r="DJ1859" s="35"/>
      <c r="DK1859" s="35"/>
      <c r="DL1859" s="35"/>
      <c r="DM1859" s="35"/>
    </row>
    <row r="1860" spans="1:117">
      <c r="A1860" s="9"/>
      <c r="B1860" s="9"/>
      <c r="C1860" s="42"/>
      <c r="D1860" s="79"/>
      <c r="E1860" s="80"/>
      <c r="F1860" s="80"/>
      <c r="G1860" s="80"/>
      <c r="H1860" s="80"/>
      <c r="I1860" s="80"/>
      <c r="J1860" s="80"/>
      <c r="K1860" s="80"/>
      <c r="L1860" s="80"/>
      <c r="M1860" s="80"/>
      <c r="N1860" s="80"/>
      <c r="O1860" s="80"/>
      <c r="P1860" s="80"/>
      <c r="Q1860" s="80"/>
      <c r="R1860" s="80"/>
      <c r="S1860" s="80"/>
      <c r="T1860" s="35"/>
      <c r="U1860" s="35"/>
      <c r="V1860" s="35"/>
      <c r="W1860" s="35"/>
      <c r="X1860" s="35"/>
      <c r="Y1860" s="35"/>
      <c r="Z1860" s="35"/>
      <c r="AA1860" s="35"/>
      <c r="AB1860" s="35"/>
      <c r="AC1860" s="35"/>
      <c r="AD1860" s="35"/>
      <c r="AE1860" s="35"/>
      <c r="AF1860" s="35"/>
      <c r="AG1860" s="35"/>
      <c r="AH1860" s="35"/>
      <c r="AI1860" s="35"/>
      <c r="AJ1860" s="35"/>
      <c r="AK1860" s="35"/>
      <c r="AL1860" s="35"/>
      <c r="AM1860" s="35"/>
      <c r="AN1860" s="35"/>
      <c r="AO1860" s="35"/>
      <c r="AP1860" s="35"/>
      <c r="AQ1860" s="35"/>
      <c r="AR1860" s="35"/>
      <c r="AS1860" s="35"/>
      <c r="AT1860" s="35"/>
      <c r="AU1860" s="35"/>
      <c r="AV1860" s="35"/>
      <c r="AW1860" s="35"/>
      <c r="AX1860" s="35"/>
      <c r="AY1860" s="35"/>
      <c r="AZ1860" s="35"/>
      <c r="BA1860" s="35"/>
      <c r="BB1860" s="35"/>
      <c r="BC1860" s="35"/>
      <c r="BD1860" s="35"/>
      <c r="BE1860" s="35"/>
      <c r="BF1860" s="35"/>
      <c r="BG1860" s="35"/>
      <c r="BH1860" s="35"/>
      <c r="BI1860" s="35"/>
      <c r="BJ1860" s="35"/>
      <c r="BK1860" s="35"/>
      <c r="BL1860" s="35"/>
      <c r="BM1860" s="35"/>
      <c r="BN1860" s="35"/>
      <c r="BO1860" s="35"/>
      <c r="BP1860" s="35"/>
      <c r="BQ1860" s="35"/>
      <c r="BR1860" s="35"/>
      <c r="BS1860" s="35"/>
      <c r="BT1860" s="35"/>
      <c r="BU1860" s="35"/>
      <c r="BV1860" s="35"/>
      <c r="BW1860" s="35"/>
      <c r="BX1860" s="35"/>
      <c r="BY1860" s="35"/>
      <c r="BZ1860" s="35"/>
      <c r="CA1860" s="35"/>
      <c r="CB1860" s="35"/>
      <c r="CC1860" s="35"/>
      <c r="CD1860" s="35"/>
      <c r="CE1860" s="35"/>
      <c r="CF1860" s="35"/>
      <c r="CG1860" s="35"/>
      <c r="CH1860" s="35"/>
      <c r="CI1860" s="35"/>
      <c r="CJ1860" s="35"/>
      <c r="CK1860" s="35"/>
      <c r="CL1860" s="35"/>
      <c r="CM1860" s="35"/>
      <c r="CN1860" s="35"/>
      <c r="CO1860" s="35"/>
      <c r="CP1860" s="35"/>
      <c r="CQ1860" s="35"/>
      <c r="CR1860" s="35"/>
      <c r="CS1860" s="35"/>
      <c r="CT1860" s="35"/>
      <c r="CU1860" s="35"/>
      <c r="CV1860" s="35"/>
      <c r="CW1860" s="35"/>
      <c r="CX1860" s="35"/>
      <c r="CY1860" s="35"/>
      <c r="CZ1860" s="35"/>
      <c r="DA1860" s="35"/>
      <c r="DB1860" s="35"/>
      <c r="DC1860" s="35"/>
      <c r="DD1860" s="35"/>
      <c r="DE1860" s="35"/>
      <c r="DF1860" s="35"/>
      <c r="DG1860" s="35"/>
      <c r="DH1860" s="35"/>
      <c r="DI1860" s="35"/>
      <c r="DJ1860" s="35"/>
      <c r="DK1860" s="35"/>
      <c r="DL1860" s="35"/>
      <c r="DM1860" s="35"/>
    </row>
    <row r="1861" spans="1:117">
      <c r="A1861" s="9"/>
      <c r="B1861" s="9"/>
      <c r="C1861" s="42"/>
      <c r="D1861" s="79"/>
      <c r="E1861" s="80"/>
      <c r="F1861" s="80"/>
      <c r="G1861" s="80"/>
      <c r="H1861" s="80"/>
      <c r="I1861" s="80"/>
      <c r="J1861" s="80"/>
      <c r="K1861" s="80"/>
      <c r="L1861" s="80"/>
      <c r="M1861" s="80"/>
      <c r="N1861" s="80"/>
      <c r="O1861" s="80"/>
      <c r="P1861" s="80"/>
      <c r="Q1861" s="80"/>
      <c r="R1861" s="80"/>
      <c r="S1861" s="80"/>
      <c r="T1861" s="35"/>
      <c r="U1861" s="35"/>
      <c r="V1861" s="35"/>
      <c r="W1861" s="35"/>
      <c r="X1861" s="35"/>
      <c r="Y1861" s="35"/>
      <c r="Z1861" s="35"/>
      <c r="AA1861" s="35"/>
      <c r="AB1861" s="35"/>
      <c r="AC1861" s="35"/>
      <c r="AD1861" s="35"/>
      <c r="AE1861" s="35"/>
      <c r="AF1861" s="35"/>
      <c r="AG1861" s="35"/>
      <c r="AH1861" s="35"/>
      <c r="AI1861" s="35"/>
      <c r="AJ1861" s="35"/>
      <c r="AK1861" s="35"/>
      <c r="AL1861" s="35"/>
      <c r="AM1861" s="35"/>
      <c r="AN1861" s="35"/>
      <c r="AO1861" s="35"/>
      <c r="AP1861" s="35"/>
      <c r="AQ1861" s="35"/>
      <c r="AR1861" s="35"/>
      <c r="AS1861" s="35"/>
      <c r="AT1861" s="35"/>
      <c r="AU1861" s="35"/>
      <c r="AV1861" s="35"/>
      <c r="AW1861" s="35"/>
      <c r="AX1861" s="35"/>
      <c r="AY1861" s="35"/>
      <c r="AZ1861" s="35"/>
      <c r="BA1861" s="35"/>
      <c r="BB1861" s="35"/>
      <c r="BC1861" s="35"/>
      <c r="BD1861" s="35"/>
      <c r="BE1861" s="35"/>
      <c r="BF1861" s="35"/>
      <c r="BG1861" s="35"/>
      <c r="BH1861" s="35"/>
      <c r="BI1861" s="35"/>
      <c r="BJ1861" s="35"/>
      <c r="BK1861" s="35"/>
      <c r="BL1861" s="35"/>
      <c r="BM1861" s="35"/>
      <c r="BN1861" s="35"/>
      <c r="BO1861" s="35"/>
      <c r="BP1861" s="35"/>
      <c r="BQ1861" s="35"/>
      <c r="BR1861" s="35"/>
      <c r="BS1861" s="35"/>
      <c r="BT1861" s="35"/>
      <c r="BU1861" s="35"/>
      <c r="BV1861" s="35"/>
      <c r="BW1861" s="35"/>
      <c r="BX1861" s="35"/>
      <c r="BY1861" s="35"/>
      <c r="BZ1861" s="35"/>
      <c r="CA1861" s="35"/>
      <c r="CB1861" s="35"/>
      <c r="CC1861" s="35"/>
      <c r="CD1861" s="35"/>
      <c r="CE1861" s="35"/>
      <c r="CF1861" s="35"/>
      <c r="CG1861" s="35"/>
      <c r="CH1861" s="35"/>
      <c r="CI1861" s="35"/>
      <c r="CJ1861" s="35"/>
      <c r="CK1861" s="35"/>
      <c r="CL1861" s="35"/>
      <c r="CM1861" s="35"/>
      <c r="CN1861" s="35"/>
      <c r="CO1861" s="35"/>
      <c r="CP1861" s="35"/>
      <c r="CQ1861" s="35"/>
      <c r="CR1861" s="35"/>
      <c r="CS1861" s="35"/>
      <c r="CT1861" s="35"/>
      <c r="CU1861" s="35"/>
      <c r="CV1861" s="35"/>
      <c r="CW1861" s="35"/>
      <c r="CX1861" s="35"/>
      <c r="CY1861" s="35"/>
      <c r="CZ1861" s="35"/>
      <c r="DA1861" s="35"/>
      <c r="DB1861" s="35"/>
      <c r="DC1861" s="35"/>
      <c r="DD1861" s="35"/>
      <c r="DE1861" s="35"/>
      <c r="DF1861" s="35"/>
      <c r="DG1861" s="35"/>
      <c r="DH1861" s="35"/>
      <c r="DI1861" s="35"/>
      <c r="DJ1861" s="35"/>
      <c r="DK1861" s="35"/>
      <c r="DL1861" s="35"/>
      <c r="DM1861" s="35"/>
    </row>
    <row r="1862" spans="1:117">
      <c r="A1862" s="9"/>
      <c r="B1862" s="9"/>
      <c r="C1862" s="42"/>
      <c r="D1862" s="79"/>
      <c r="E1862" s="80"/>
      <c r="F1862" s="80"/>
      <c r="G1862" s="80"/>
      <c r="H1862" s="80"/>
      <c r="I1862" s="80"/>
      <c r="J1862" s="80"/>
      <c r="K1862" s="80"/>
      <c r="L1862" s="80"/>
      <c r="M1862" s="80"/>
      <c r="N1862" s="80"/>
      <c r="O1862" s="80"/>
      <c r="P1862" s="80"/>
      <c r="Q1862" s="80"/>
      <c r="R1862" s="80"/>
      <c r="S1862" s="80"/>
      <c r="T1862" s="35"/>
      <c r="U1862" s="35"/>
      <c r="V1862" s="35"/>
      <c r="W1862" s="35"/>
      <c r="X1862" s="35"/>
      <c r="Y1862" s="35"/>
      <c r="Z1862" s="35"/>
      <c r="AA1862" s="35"/>
      <c r="AB1862" s="35"/>
      <c r="AC1862" s="35"/>
      <c r="AD1862" s="35"/>
      <c r="AE1862" s="35"/>
      <c r="AF1862" s="35"/>
      <c r="AG1862" s="35"/>
      <c r="AH1862" s="35"/>
      <c r="AI1862" s="35"/>
      <c r="AJ1862" s="35"/>
      <c r="AK1862" s="35"/>
      <c r="AL1862" s="35"/>
      <c r="AM1862" s="35"/>
      <c r="AN1862" s="35"/>
      <c r="AO1862" s="35"/>
      <c r="AP1862" s="35"/>
      <c r="AQ1862" s="35"/>
      <c r="AR1862" s="35"/>
      <c r="AS1862" s="35"/>
      <c r="AT1862" s="35"/>
      <c r="AU1862" s="35"/>
      <c r="AV1862" s="35"/>
      <c r="AW1862" s="35"/>
      <c r="AX1862" s="35"/>
      <c r="AY1862" s="35"/>
      <c r="AZ1862" s="35"/>
      <c r="BA1862" s="35"/>
      <c r="BB1862" s="35"/>
      <c r="BC1862" s="35"/>
      <c r="BD1862" s="35"/>
      <c r="BE1862" s="35"/>
      <c r="BF1862" s="35"/>
      <c r="BG1862" s="35"/>
      <c r="BH1862" s="35"/>
      <c r="BI1862" s="35"/>
      <c r="BJ1862" s="35"/>
      <c r="BK1862" s="35"/>
      <c r="BL1862" s="35"/>
      <c r="BM1862" s="35"/>
      <c r="BN1862" s="35"/>
      <c r="BO1862" s="35"/>
      <c r="BP1862" s="35"/>
      <c r="BQ1862" s="35"/>
      <c r="BR1862" s="35"/>
      <c r="BS1862" s="35"/>
      <c r="BT1862" s="35"/>
      <c r="BU1862" s="35"/>
      <c r="BV1862" s="35"/>
      <c r="BW1862" s="35"/>
      <c r="BX1862" s="35"/>
      <c r="BY1862" s="35"/>
      <c r="BZ1862" s="35"/>
      <c r="CA1862" s="35"/>
      <c r="CB1862" s="35"/>
      <c r="CC1862" s="35"/>
      <c r="CD1862" s="35"/>
      <c r="CE1862" s="35"/>
      <c r="CF1862" s="35"/>
      <c r="CG1862" s="35"/>
      <c r="CH1862" s="35"/>
      <c r="CI1862" s="35"/>
      <c r="CJ1862" s="35"/>
      <c r="CK1862" s="35"/>
      <c r="CL1862" s="35"/>
      <c r="CM1862" s="35"/>
      <c r="CN1862" s="35"/>
      <c r="CO1862" s="35"/>
      <c r="CP1862" s="35"/>
      <c r="CQ1862" s="35"/>
      <c r="CR1862" s="35"/>
      <c r="CS1862" s="35"/>
      <c r="CT1862" s="35"/>
      <c r="CU1862" s="35"/>
      <c r="CV1862" s="35"/>
      <c r="CW1862" s="35"/>
      <c r="CX1862" s="35"/>
      <c r="CY1862" s="35"/>
      <c r="CZ1862" s="35"/>
      <c r="DA1862" s="35"/>
      <c r="DB1862" s="35"/>
      <c r="DC1862" s="35"/>
      <c r="DD1862" s="35"/>
      <c r="DE1862" s="35"/>
      <c r="DF1862" s="35"/>
      <c r="DG1862" s="35"/>
      <c r="DH1862" s="35"/>
      <c r="DI1862" s="35"/>
      <c r="DJ1862" s="35"/>
      <c r="DK1862" s="35"/>
      <c r="DL1862" s="35"/>
      <c r="DM1862" s="35"/>
    </row>
    <row r="1863" spans="1:117">
      <c r="A1863" s="9"/>
      <c r="B1863" s="9"/>
      <c r="C1863" s="42"/>
      <c r="D1863" s="79"/>
      <c r="E1863" s="80"/>
      <c r="F1863" s="80"/>
      <c r="G1863" s="80"/>
      <c r="H1863" s="80"/>
      <c r="I1863" s="80"/>
      <c r="J1863" s="80"/>
      <c r="K1863" s="80"/>
      <c r="L1863" s="80"/>
      <c r="M1863" s="80"/>
      <c r="N1863" s="80"/>
      <c r="O1863" s="80"/>
      <c r="P1863" s="80"/>
      <c r="Q1863" s="80"/>
      <c r="R1863" s="80"/>
      <c r="S1863" s="80"/>
      <c r="T1863" s="35"/>
      <c r="U1863" s="35"/>
      <c r="V1863" s="35"/>
      <c r="W1863" s="35"/>
      <c r="X1863" s="35"/>
      <c r="Y1863" s="35"/>
      <c r="Z1863" s="35"/>
      <c r="AA1863" s="35"/>
      <c r="AB1863" s="35"/>
      <c r="AC1863" s="35"/>
      <c r="AD1863" s="35"/>
      <c r="AE1863" s="35"/>
      <c r="AF1863" s="35"/>
      <c r="AG1863" s="35"/>
      <c r="AH1863" s="35"/>
      <c r="AI1863" s="35"/>
      <c r="AJ1863" s="35"/>
      <c r="AK1863" s="35"/>
      <c r="AL1863" s="35"/>
      <c r="AM1863" s="35"/>
      <c r="AN1863" s="35"/>
      <c r="AO1863" s="35"/>
      <c r="AP1863" s="35"/>
      <c r="AQ1863" s="35"/>
      <c r="AR1863" s="35"/>
      <c r="AS1863" s="35"/>
      <c r="AT1863" s="35"/>
      <c r="AU1863" s="35"/>
      <c r="AV1863" s="35"/>
      <c r="AW1863" s="35"/>
      <c r="AX1863" s="35"/>
      <c r="AY1863" s="35"/>
      <c r="AZ1863" s="35"/>
      <c r="BA1863" s="35"/>
      <c r="BB1863" s="35"/>
      <c r="BC1863" s="35"/>
      <c r="BD1863" s="35"/>
      <c r="BE1863" s="35"/>
      <c r="BF1863" s="35"/>
      <c r="BG1863" s="35"/>
      <c r="BH1863" s="35"/>
      <c r="BI1863" s="35"/>
      <c r="BJ1863" s="35"/>
      <c r="BK1863" s="35"/>
      <c r="BL1863" s="35"/>
      <c r="BM1863" s="35"/>
      <c r="BN1863" s="35"/>
      <c r="BO1863" s="35"/>
      <c r="BP1863" s="35"/>
      <c r="BQ1863" s="35"/>
      <c r="BR1863" s="35"/>
      <c r="BS1863" s="35"/>
      <c r="BT1863" s="35"/>
      <c r="BU1863" s="35"/>
      <c r="BV1863" s="35"/>
      <c r="BW1863" s="35"/>
      <c r="BX1863" s="35"/>
      <c r="BY1863" s="35"/>
      <c r="BZ1863" s="35"/>
      <c r="CA1863" s="35"/>
      <c r="CB1863" s="35"/>
      <c r="CC1863" s="35"/>
      <c r="CD1863" s="35"/>
      <c r="CE1863" s="35"/>
      <c r="CF1863" s="35"/>
      <c r="CG1863" s="35"/>
      <c r="CH1863" s="35"/>
      <c r="CI1863" s="35"/>
      <c r="CJ1863" s="35"/>
      <c r="CK1863" s="35"/>
      <c r="CL1863" s="35"/>
      <c r="CM1863" s="35"/>
      <c r="CN1863" s="35"/>
      <c r="CO1863" s="35"/>
      <c r="CP1863" s="35"/>
      <c r="CQ1863" s="35"/>
      <c r="CR1863" s="35"/>
      <c r="CS1863" s="35"/>
      <c r="CT1863" s="35"/>
      <c r="CU1863" s="35"/>
      <c r="CV1863" s="35"/>
      <c r="CW1863" s="35"/>
      <c r="CX1863" s="35"/>
      <c r="CY1863" s="35"/>
      <c r="CZ1863" s="35"/>
      <c r="DA1863" s="35"/>
      <c r="DB1863" s="35"/>
      <c r="DC1863" s="35"/>
      <c r="DD1863" s="35"/>
      <c r="DE1863" s="35"/>
      <c r="DF1863" s="35"/>
      <c r="DG1863" s="35"/>
      <c r="DH1863" s="35"/>
      <c r="DI1863" s="35"/>
      <c r="DJ1863" s="35"/>
      <c r="DK1863" s="35"/>
      <c r="DL1863" s="35"/>
      <c r="DM1863" s="35"/>
    </row>
    <row r="1864" spans="1:117">
      <c r="A1864" s="9"/>
      <c r="B1864" s="9"/>
      <c r="C1864" s="42"/>
      <c r="D1864" s="79"/>
      <c r="E1864" s="80"/>
      <c r="F1864" s="80"/>
      <c r="G1864" s="80"/>
      <c r="H1864" s="80"/>
      <c r="I1864" s="80"/>
      <c r="J1864" s="80"/>
      <c r="K1864" s="80"/>
      <c r="L1864" s="80"/>
      <c r="M1864" s="80"/>
      <c r="N1864" s="80"/>
      <c r="O1864" s="80"/>
      <c r="P1864" s="80"/>
      <c r="Q1864" s="80"/>
      <c r="R1864" s="80"/>
      <c r="S1864" s="80"/>
      <c r="T1864" s="35"/>
      <c r="U1864" s="35"/>
      <c r="V1864" s="35"/>
      <c r="W1864" s="35"/>
      <c r="X1864" s="35"/>
      <c r="Y1864" s="35"/>
      <c r="Z1864" s="35"/>
      <c r="AA1864" s="35"/>
      <c r="AB1864" s="35"/>
      <c r="AC1864" s="35"/>
      <c r="AD1864" s="35"/>
      <c r="AE1864" s="35"/>
      <c r="AF1864" s="35"/>
      <c r="AG1864" s="35"/>
      <c r="AH1864" s="35"/>
      <c r="AI1864" s="35"/>
      <c r="AJ1864" s="35"/>
      <c r="AK1864" s="35"/>
      <c r="AL1864" s="35"/>
      <c r="AM1864" s="35"/>
      <c r="AN1864" s="35"/>
      <c r="AO1864" s="35"/>
      <c r="AP1864" s="35"/>
      <c r="AQ1864" s="35"/>
      <c r="AR1864" s="35"/>
      <c r="AS1864" s="35"/>
      <c r="AT1864" s="35"/>
      <c r="AU1864" s="35"/>
      <c r="AV1864" s="35"/>
      <c r="AW1864" s="35"/>
      <c r="AX1864" s="35"/>
      <c r="AY1864" s="35"/>
      <c r="AZ1864" s="35"/>
      <c r="BA1864" s="35"/>
      <c r="BB1864" s="35"/>
      <c r="BC1864" s="35"/>
      <c r="BD1864" s="35"/>
      <c r="BE1864" s="35"/>
      <c r="BF1864" s="35"/>
      <c r="BG1864" s="35"/>
      <c r="BH1864" s="35"/>
      <c r="BI1864" s="35"/>
      <c r="BJ1864" s="35"/>
      <c r="BK1864" s="35"/>
      <c r="BL1864" s="35"/>
      <c r="BM1864" s="35"/>
      <c r="BN1864" s="35"/>
      <c r="BO1864" s="35"/>
      <c r="BP1864" s="35"/>
      <c r="BQ1864" s="35"/>
      <c r="BR1864" s="35"/>
      <c r="BS1864" s="35"/>
      <c r="BT1864" s="35"/>
      <c r="BU1864" s="35"/>
      <c r="BV1864" s="35"/>
      <c r="BW1864" s="35"/>
      <c r="BX1864" s="35"/>
      <c r="BY1864" s="35"/>
      <c r="BZ1864" s="35"/>
      <c r="CA1864" s="35"/>
      <c r="CB1864" s="35"/>
      <c r="CC1864" s="35"/>
      <c r="CD1864" s="35"/>
      <c r="CE1864" s="35"/>
      <c r="CF1864" s="35"/>
      <c r="CG1864" s="35"/>
      <c r="CH1864" s="35"/>
      <c r="CI1864" s="35"/>
      <c r="CJ1864" s="35"/>
      <c r="CK1864" s="35"/>
      <c r="CL1864" s="35"/>
      <c r="CM1864" s="35"/>
      <c r="CN1864" s="35"/>
      <c r="CO1864" s="35"/>
      <c r="CP1864" s="35"/>
      <c r="CQ1864" s="35"/>
      <c r="CR1864" s="35"/>
      <c r="CS1864" s="35"/>
      <c r="CT1864" s="35"/>
      <c r="CU1864" s="35"/>
      <c r="CV1864" s="35"/>
      <c r="CW1864" s="35"/>
      <c r="CX1864" s="35"/>
      <c r="CY1864" s="35"/>
      <c r="CZ1864" s="35"/>
      <c r="DA1864" s="35"/>
      <c r="DB1864" s="35"/>
      <c r="DC1864" s="35"/>
      <c r="DD1864" s="35"/>
      <c r="DE1864" s="35"/>
      <c r="DF1864" s="35"/>
      <c r="DG1864" s="35"/>
      <c r="DH1864" s="35"/>
      <c r="DI1864" s="35"/>
      <c r="DJ1864" s="35"/>
      <c r="DK1864" s="35"/>
      <c r="DL1864" s="35"/>
      <c r="DM1864" s="35"/>
    </row>
    <row r="1865" spans="1:117">
      <c r="A1865" s="9"/>
      <c r="B1865" s="9"/>
      <c r="C1865" s="42"/>
      <c r="D1865" s="79"/>
      <c r="E1865" s="80"/>
      <c r="F1865" s="80"/>
      <c r="G1865" s="80"/>
      <c r="H1865" s="80"/>
      <c r="I1865" s="80"/>
      <c r="J1865" s="80"/>
      <c r="K1865" s="80"/>
      <c r="L1865" s="80"/>
      <c r="M1865" s="80"/>
      <c r="N1865" s="80"/>
      <c r="O1865" s="80"/>
      <c r="P1865" s="80"/>
      <c r="Q1865" s="80"/>
      <c r="R1865" s="80"/>
      <c r="S1865" s="80"/>
      <c r="T1865" s="35"/>
      <c r="U1865" s="35"/>
      <c r="V1865" s="35"/>
      <c r="W1865" s="35"/>
      <c r="X1865" s="35"/>
      <c r="Y1865" s="35"/>
      <c r="Z1865" s="35"/>
      <c r="AA1865" s="35"/>
      <c r="AB1865" s="35"/>
      <c r="AC1865" s="35"/>
      <c r="AD1865" s="35"/>
      <c r="AE1865" s="35"/>
      <c r="AF1865" s="35"/>
      <c r="AG1865" s="35"/>
      <c r="AH1865" s="35"/>
      <c r="AI1865" s="35"/>
      <c r="AJ1865" s="35"/>
      <c r="AK1865" s="35"/>
      <c r="AL1865" s="35"/>
      <c r="AM1865" s="35"/>
      <c r="AN1865" s="35"/>
      <c r="AO1865" s="35"/>
      <c r="AP1865" s="35"/>
      <c r="AQ1865" s="35"/>
      <c r="AR1865" s="35"/>
      <c r="AS1865" s="35"/>
      <c r="AT1865" s="35"/>
      <c r="AU1865" s="35"/>
      <c r="AV1865" s="35"/>
      <c r="AW1865" s="35"/>
      <c r="AX1865" s="35"/>
      <c r="AY1865" s="35"/>
      <c r="AZ1865" s="35"/>
      <c r="BA1865" s="35"/>
      <c r="BB1865" s="35"/>
      <c r="BC1865" s="35"/>
      <c r="BD1865" s="35"/>
      <c r="BE1865" s="35"/>
      <c r="BF1865" s="35"/>
      <c r="BG1865" s="35"/>
      <c r="BH1865" s="35"/>
      <c r="BI1865" s="35"/>
      <c r="BJ1865" s="35"/>
      <c r="BK1865" s="35"/>
      <c r="BL1865" s="35"/>
      <c r="BM1865" s="35"/>
      <c r="BN1865" s="35"/>
      <c r="BO1865" s="35"/>
      <c r="BP1865" s="35"/>
      <c r="BQ1865" s="35"/>
      <c r="BR1865" s="35"/>
      <c r="BS1865" s="35"/>
      <c r="BT1865" s="35"/>
      <c r="BU1865" s="35"/>
      <c r="BV1865" s="35"/>
      <c r="BW1865" s="35"/>
      <c r="BX1865" s="35"/>
      <c r="BY1865" s="35"/>
      <c r="BZ1865" s="35"/>
      <c r="CA1865" s="35"/>
      <c r="CB1865" s="35"/>
      <c r="CC1865" s="35"/>
      <c r="CD1865" s="35"/>
      <c r="CE1865" s="35"/>
      <c r="CF1865" s="35"/>
      <c r="CG1865" s="35"/>
      <c r="CH1865" s="35"/>
      <c r="CI1865" s="35"/>
      <c r="CJ1865" s="35"/>
      <c r="CK1865" s="35"/>
      <c r="CL1865" s="35"/>
      <c r="CM1865" s="35"/>
      <c r="CN1865" s="35"/>
      <c r="CO1865" s="35"/>
      <c r="CP1865" s="35"/>
      <c r="CQ1865" s="35"/>
      <c r="CR1865" s="35"/>
      <c r="CS1865" s="35"/>
      <c r="CT1865" s="35"/>
      <c r="CU1865" s="35"/>
      <c r="CV1865" s="35"/>
      <c r="CW1865" s="35"/>
      <c r="CX1865" s="35"/>
      <c r="CY1865" s="35"/>
      <c r="CZ1865" s="35"/>
      <c r="DA1865" s="35"/>
      <c r="DB1865" s="35"/>
      <c r="DC1865" s="35"/>
      <c r="DD1865" s="35"/>
      <c r="DE1865" s="35"/>
      <c r="DF1865" s="35"/>
      <c r="DG1865" s="35"/>
      <c r="DH1865" s="35"/>
      <c r="DI1865" s="35"/>
      <c r="DJ1865" s="35"/>
      <c r="DK1865" s="35"/>
      <c r="DL1865" s="35"/>
      <c r="DM1865" s="35"/>
    </row>
    <row r="1866" spans="1:117">
      <c r="A1866" s="9"/>
      <c r="B1866" s="9"/>
      <c r="C1866" s="42"/>
      <c r="D1866" s="79"/>
      <c r="E1866" s="80"/>
      <c r="F1866" s="80"/>
      <c r="G1866" s="80"/>
      <c r="H1866" s="80"/>
      <c r="I1866" s="80"/>
      <c r="J1866" s="80"/>
      <c r="K1866" s="80"/>
      <c r="L1866" s="80"/>
      <c r="M1866" s="80"/>
      <c r="N1866" s="80"/>
      <c r="O1866" s="80"/>
      <c r="P1866" s="80"/>
      <c r="Q1866" s="80"/>
      <c r="R1866" s="80"/>
      <c r="S1866" s="80"/>
      <c r="T1866" s="35"/>
      <c r="U1866" s="35"/>
      <c r="V1866" s="35"/>
      <c r="W1866" s="35"/>
      <c r="X1866" s="35"/>
      <c r="Y1866" s="35"/>
      <c r="Z1866" s="35"/>
      <c r="AA1866" s="35"/>
      <c r="AB1866" s="35"/>
      <c r="AC1866" s="35"/>
      <c r="AD1866" s="35"/>
      <c r="AE1866" s="35"/>
      <c r="AF1866" s="35"/>
      <c r="AG1866" s="35"/>
      <c r="AH1866" s="35"/>
      <c r="AI1866" s="35"/>
      <c r="AJ1866" s="35"/>
      <c r="AK1866" s="35"/>
      <c r="AL1866" s="35"/>
      <c r="AM1866" s="35"/>
      <c r="AN1866" s="35"/>
      <c r="AO1866" s="35"/>
      <c r="AP1866" s="35"/>
      <c r="AQ1866" s="35"/>
      <c r="AR1866" s="35"/>
      <c r="AS1866" s="35"/>
      <c r="AT1866" s="35"/>
      <c r="AU1866" s="35"/>
      <c r="AV1866" s="35"/>
      <c r="AW1866" s="35"/>
      <c r="AX1866" s="35"/>
      <c r="AY1866" s="35"/>
      <c r="AZ1866" s="35"/>
      <c r="BA1866" s="35"/>
      <c r="BB1866" s="35"/>
      <c r="BC1866" s="35"/>
      <c r="BD1866" s="35"/>
      <c r="BE1866" s="35"/>
      <c r="BF1866" s="35"/>
      <c r="BG1866" s="35"/>
      <c r="BH1866" s="35"/>
      <c r="BI1866" s="35"/>
      <c r="BJ1866" s="35"/>
      <c r="BK1866" s="35"/>
      <c r="BL1866" s="35"/>
      <c r="BM1866" s="35"/>
      <c r="BN1866" s="35"/>
      <c r="BO1866" s="35"/>
      <c r="BP1866" s="35"/>
      <c r="BQ1866" s="35"/>
      <c r="BR1866" s="35"/>
      <c r="BS1866" s="35"/>
      <c r="BT1866" s="35"/>
      <c r="BU1866" s="35"/>
      <c r="BV1866" s="35"/>
      <c r="BW1866" s="35"/>
      <c r="BX1866" s="35"/>
      <c r="BY1866" s="35"/>
      <c r="BZ1866" s="35"/>
      <c r="CA1866" s="35"/>
      <c r="CB1866" s="35"/>
      <c r="CC1866" s="35"/>
      <c r="CD1866" s="35"/>
      <c r="CE1866" s="35"/>
      <c r="CF1866" s="35"/>
      <c r="CG1866" s="35"/>
      <c r="CH1866" s="35"/>
      <c r="CI1866" s="35"/>
      <c r="CJ1866" s="35"/>
      <c r="CK1866" s="35"/>
      <c r="CL1866" s="35"/>
      <c r="CM1866" s="35"/>
      <c r="CN1866" s="35"/>
      <c r="CO1866" s="35"/>
      <c r="CP1866" s="35"/>
      <c r="CQ1866" s="35"/>
      <c r="CR1866" s="35"/>
      <c r="CS1866" s="35"/>
      <c r="CT1866" s="35"/>
      <c r="CU1866" s="35"/>
      <c r="CV1866" s="35"/>
      <c r="CW1866" s="35"/>
      <c r="CX1866" s="35"/>
      <c r="CY1866" s="35"/>
      <c r="CZ1866" s="35"/>
      <c r="DA1866" s="35"/>
      <c r="DB1866" s="35"/>
      <c r="DC1866" s="35"/>
      <c r="DD1866" s="35"/>
      <c r="DE1866" s="35"/>
      <c r="DF1866" s="35"/>
      <c r="DG1866" s="35"/>
      <c r="DH1866" s="35"/>
      <c r="DI1866" s="35"/>
      <c r="DJ1866" s="35"/>
      <c r="DK1866" s="35"/>
      <c r="DL1866" s="35"/>
      <c r="DM1866" s="35"/>
    </row>
    <row r="1867" spans="1:117">
      <c r="A1867" s="9"/>
      <c r="B1867" s="9"/>
      <c r="C1867" s="42"/>
      <c r="D1867" s="79"/>
      <c r="E1867" s="80"/>
      <c r="F1867" s="80"/>
      <c r="G1867" s="80"/>
      <c r="H1867" s="80"/>
      <c r="I1867" s="80"/>
      <c r="J1867" s="80"/>
      <c r="K1867" s="80"/>
      <c r="L1867" s="80"/>
      <c r="M1867" s="80"/>
      <c r="N1867" s="80"/>
      <c r="O1867" s="80"/>
      <c r="P1867" s="80"/>
      <c r="Q1867" s="80"/>
      <c r="R1867" s="80"/>
      <c r="S1867" s="80"/>
      <c r="T1867" s="35"/>
      <c r="U1867" s="35"/>
      <c r="V1867" s="35"/>
      <c r="W1867" s="35"/>
      <c r="X1867" s="35"/>
      <c r="Y1867" s="35"/>
      <c r="Z1867" s="35"/>
      <c r="AA1867" s="35"/>
      <c r="AB1867" s="35"/>
      <c r="AC1867" s="35"/>
      <c r="AD1867" s="35"/>
      <c r="AE1867" s="35"/>
      <c r="AF1867" s="35"/>
      <c r="AG1867" s="35"/>
      <c r="AH1867" s="35"/>
      <c r="AI1867" s="35"/>
      <c r="AJ1867" s="35"/>
      <c r="AK1867" s="35"/>
      <c r="AL1867" s="35"/>
      <c r="AM1867" s="35"/>
      <c r="AN1867" s="35"/>
      <c r="AO1867" s="35"/>
      <c r="AP1867" s="35"/>
      <c r="AQ1867" s="35"/>
      <c r="AR1867" s="35"/>
      <c r="AS1867" s="35"/>
      <c r="AT1867" s="35"/>
      <c r="AU1867" s="35"/>
      <c r="AV1867" s="35"/>
      <c r="AW1867" s="35"/>
      <c r="AX1867" s="35"/>
      <c r="AY1867" s="35"/>
      <c r="AZ1867" s="35"/>
      <c r="BA1867" s="35"/>
      <c r="BB1867" s="35"/>
      <c r="BC1867" s="35"/>
      <c r="BD1867" s="35"/>
      <c r="BE1867" s="35"/>
      <c r="BF1867" s="35"/>
      <c r="BG1867" s="35"/>
      <c r="BH1867" s="35"/>
      <c r="BI1867" s="35"/>
      <c r="BJ1867" s="35"/>
      <c r="BK1867" s="35"/>
      <c r="BL1867" s="35"/>
      <c r="BM1867" s="35"/>
      <c r="BN1867" s="35"/>
      <c r="BO1867" s="35"/>
      <c r="BP1867" s="35"/>
      <c r="BQ1867" s="35"/>
      <c r="BR1867" s="35"/>
      <c r="BS1867" s="35"/>
      <c r="BT1867" s="35"/>
      <c r="BU1867" s="35"/>
      <c r="BV1867" s="35"/>
      <c r="BW1867" s="35"/>
      <c r="BX1867" s="35"/>
      <c r="BY1867" s="35"/>
      <c r="BZ1867" s="35"/>
      <c r="CA1867" s="35"/>
      <c r="CB1867" s="35"/>
      <c r="CC1867" s="35"/>
      <c r="CD1867" s="35"/>
      <c r="CE1867" s="35"/>
      <c r="CF1867" s="35"/>
      <c r="CG1867" s="35"/>
      <c r="CH1867" s="35"/>
      <c r="CI1867" s="35"/>
      <c r="CJ1867" s="35"/>
      <c r="CK1867" s="35"/>
      <c r="CL1867" s="35"/>
      <c r="CM1867" s="35"/>
      <c r="CN1867" s="35"/>
      <c r="CO1867" s="35"/>
      <c r="CP1867" s="35"/>
      <c r="CQ1867" s="35"/>
      <c r="CR1867" s="35"/>
      <c r="CS1867" s="35"/>
      <c r="CT1867" s="35"/>
      <c r="CU1867" s="35"/>
      <c r="CV1867" s="35"/>
      <c r="CW1867" s="35"/>
      <c r="CX1867" s="35"/>
      <c r="CY1867" s="35"/>
      <c r="CZ1867" s="35"/>
      <c r="DA1867" s="35"/>
      <c r="DB1867" s="35"/>
      <c r="DC1867" s="35"/>
      <c r="DD1867" s="35"/>
      <c r="DE1867" s="35"/>
      <c r="DF1867" s="35"/>
      <c r="DG1867" s="35"/>
      <c r="DH1867" s="35"/>
      <c r="DI1867" s="35"/>
      <c r="DJ1867" s="35"/>
      <c r="DK1867" s="35"/>
      <c r="DL1867" s="35"/>
      <c r="DM1867" s="35"/>
    </row>
    <row r="1868" spans="1:117">
      <c r="A1868" s="9"/>
      <c r="B1868" s="9"/>
      <c r="C1868" s="42"/>
      <c r="D1868" s="79"/>
      <c r="E1868" s="80"/>
      <c r="F1868" s="80"/>
      <c r="G1868" s="80"/>
      <c r="H1868" s="80"/>
      <c r="I1868" s="80"/>
      <c r="J1868" s="80"/>
      <c r="K1868" s="80"/>
      <c r="L1868" s="80"/>
      <c r="M1868" s="80"/>
      <c r="N1868" s="80"/>
      <c r="O1868" s="80"/>
      <c r="P1868" s="80"/>
      <c r="Q1868" s="80"/>
      <c r="R1868" s="80"/>
      <c r="S1868" s="80"/>
      <c r="T1868" s="35"/>
      <c r="U1868" s="35"/>
      <c r="V1868" s="35"/>
      <c r="W1868" s="35"/>
      <c r="X1868" s="35"/>
      <c r="Y1868" s="35"/>
      <c r="Z1868" s="35"/>
      <c r="AA1868" s="35"/>
      <c r="AB1868" s="35"/>
      <c r="AC1868" s="35"/>
      <c r="AD1868" s="35"/>
      <c r="AE1868" s="35"/>
      <c r="AF1868" s="35"/>
      <c r="AG1868" s="35"/>
      <c r="AH1868" s="35"/>
      <c r="AI1868" s="35"/>
      <c r="AJ1868" s="35"/>
      <c r="AK1868" s="35"/>
      <c r="AL1868" s="35"/>
      <c r="AM1868" s="35"/>
      <c r="AN1868" s="35"/>
      <c r="AO1868" s="35"/>
      <c r="AP1868" s="35"/>
      <c r="AQ1868" s="35"/>
      <c r="AR1868" s="35"/>
      <c r="AS1868" s="35"/>
      <c r="AT1868" s="35"/>
      <c r="AU1868" s="35"/>
      <c r="AV1868" s="35"/>
      <c r="AW1868" s="35"/>
      <c r="AX1868" s="35"/>
      <c r="AY1868" s="35"/>
      <c r="AZ1868" s="35"/>
      <c r="BA1868" s="35"/>
      <c r="BB1868" s="35"/>
      <c r="BC1868" s="35"/>
      <c r="BD1868" s="35"/>
      <c r="BE1868" s="35"/>
      <c r="BF1868" s="35"/>
      <c r="BG1868" s="35"/>
      <c r="BH1868" s="35"/>
      <c r="BI1868" s="35"/>
      <c r="BJ1868" s="35"/>
      <c r="BK1868" s="35"/>
      <c r="BL1868" s="35"/>
      <c r="BM1868" s="35"/>
      <c r="BN1868" s="35"/>
      <c r="BO1868" s="35"/>
      <c r="BP1868" s="35"/>
      <c r="BQ1868" s="35"/>
      <c r="BR1868" s="35"/>
      <c r="BS1868" s="35"/>
      <c r="BT1868" s="35"/>
      <c r="BU1868" s="35"/>
      <c r="BV1868" s="35"/>
      <c r="BW1868" s="35"/>
      <c r="BX1868" s="35"/>
      <c r="BY1868" s="35"/>
      <c r="BZ1868" s="35"/>
      <c r="CA1868" s="35"/>
      <c r="CB1868" s="35"/>
      <c r="CC1868" s="35"/>
      <c r="CD1868" s="35"/>
      <c r="CE1868" s="35"/>
      <c r="CF1868" s="35"/>
      <c r="CG1868" s="35"/>
      <c r="CH1868" s="35"/>
      <c r="CI1868" s="35"/>
      <c r="CJ1868" s="35"/>
      <c r="CK1868" s="35"/>
      <c r="CL1868" s="35"/>
      <c r="CM1868" s="35"/>
      <c r="CN1868" s="35"/>
      <c r="CO1868" s="35"/>
      <c r="CP1868" s="35"/>
      <c r="CQ1868" s="35"/>
      <c r="CR1868" s="35"/>
      <c r="CS1868" s="35"/>
      <c r="CT1868" s="35"/>
      <c r="CU1868" s="35"/>
      <c r="CV1868" s="35"/>
      <c r="CW1868" s="35"/>
      <c r="CX1868" s="35"/>
      <c r="CY1868" s="35"/>
      <c r="CZ1868" s="35"/>
      <c r="DA1868" s="35"/>
      <c r="DB1868" s="35"/>
      <c r="DC1868" s="35"/>
      <c r="DD1868" s="35"/>
      <c r="DE1868" s="35"/>
      <c r="DF1868" s="35"/>
      <c r="DG1868" s="35"/>
      <c r="DH1868" s="35"/>
      <c r="DI1868" s="35"/>
      <c r="DJ1868" s="35"/>
      <c r="DK1868" s="35"/>
      <c r="DL1868" s="35"/>
      <c r="DM1868" s="35"/>
    </row>
    <row r="1869" spans="1:117">
      <c r="A1869" s="9"/>
      <c r="B1869" s="9"/>
      <c r="C1869" s="42"/>
      <c r="D1869" s="79"/>
      <c r="E1869" s="80"/>
      <c r="F1869" s="80"/>
      <c r="G1869" s="80"/>
      <c r="H1869" s="80"/>
      <c r="I1869" s="80"/>
      <c r="J1869" s="80"/>
      <c r="K1869" s="80"/>
      <c r="L1869" s="80"/>
      <c r="M1869" s="80"/>
      <c r="N1869" s="80"/>
      <c r="O1869" s="80"/>
      <c r="P1869" s="80"/>
      <c r="Q1869" s="80"/>
      <c r="R1869" s="80"/>
      <c r="S1869" s="80"/>
      <c r="T1869" s="35"/>
      <c r="U1869" s="35"/>
      <c r="V1869" s="35"/>
      <c r="W1869" s="35"/>
      <c r="X1869" s="35"/>
      <c r="Y1869" s="35"/>
      <c r="Z1869" s="35"/>
      <c r="AA1869" s="35"/>
      <c r="AB1869" s="35"/>
      <c r="AC1869" s="35"/>
      <c r="AD1869" s="35"/>
      <c r="AE1869" s="35"/>
      <c r="AF1869" s="35"/>
      <c r="AG1869" s="35"/>
      <c r="AH1869" s="35"/>
      <c r="AI1869" s="35"/>
      <c r="AJ1869" s="35"/>
      <c r="AK1869" s="35"/>
      <c r="AL1869" s="35"/>
      <c r="AM1869" s="35"/>
      <c r="AN1869" s="35"/>
      <c r="AO1869" s="35"/>
      <c r="AP1869" s="35"/>
      <c r="AQ1869" s="35"/>
      <c r="AR1869" s="35"/>
      <c r="AS1869" s="35"/>
      <c r="AT1869" s="35"/>
      <c r="AU1869" s="35"/>
      <c r="AV1869" s="35"/>
      <c r="AW1869" s="35"/>
      <c r="AX1869" s="35"/>
      <c r="AY1869" s="35"/>
      <c r="AZ1869" s="35"/>
      <c r="BA1869" s="35"/>
      <c r="BB1869" s="35"/>
      <c r="BC1869" s="35"/>
      <c r="BD1869" s="35"/>
      <c r="BE1869" s="35"/>
      <c r="BF1869" s="35"/>
      <c r="BG1869" s="35"/>
      <c r="BH1869" s="35"/>
      <c r="BI1869" s="35"/>
      <c r="BJ1869" s="35"/>
      <c r="BK1869" s="35"/>
      <c r="BL1869" s="35"/>
      <c r="BM1869" s="35"/>
      <c r="BN1869" s="35"/>
      <c r="BO1869" s="35"/>
      <c r="BP1869" s="35"/>
      <c r="BQ1869" s="35"/>
      <c r="BR1869" s="35"/>
      <c r="BS1869" s="35"/>
      <c r="BT1869" s="35"/>
      <c r="BU1869" s="35"/>
      <c r="BV1869" s="35"/>
      <c r="BW1869" s="35"/>
      <c r="BX1869" s="35"/>
      <c r="BY1869" s="35"/>
      <c r="BZ1869" s="35"/>
      <c r="CA1869" s="35"/>
      <c r="CB1869" s="35"/>
      <c r="CC1869" s="35"/>
      <c r="CD1869" s="35"/>
      <c r="CE1869" s="35"/>
      <c r="CF1869" s="35"/>
      <c r="CG1869" s="35"/>
      <c r="CH1869" s="35"/>
      <c r="CI1869" s="35"/>
      <c r="CJ1869" s="35"/>
      <c r="CK1869" s="35"/>
      <c r="CL1869" s="35"/>
      <c r="CM1869" s="35"/>
      <c r="CN1869" s="35"/>
      <c r="CO1869" s="35"/>
      <c r="CP1869" s="35"/>
      <c r="CQ1869" s="35"/>
      <c r="CR1869" s="35"/>
      <c r="CS1869" s="35"/>
      <c r="CT1869" s="35"/>
      <c r="CU1869" s="35"/>
      <c r="CV1869" s="35"/>
      <c r="CW1869" s="35"/>
      <c r="CX1869" s="35"/>
      <c r="CY1869" s="35"/>
      <c r="CZ1869" s="35"/>
      <c r="DA1869" s="35"/>
      <c r="DB1869" s="35"/>
      <c r="DC1869" s="35"/>
      <c r="DD1869" s="35"/>
      <c r="DE1869" s="35"/>
      <c r="DF1869" s="35"/>
      <c r="DG1869" s="35"/>
      <c r="DH1869" s="35"/>
      <c r="DI1869" s="35"/>
      <c r="DJ1869" s="35"/>
      <c r="DK1869" s="35"/>
      <c r="DL1869" s="35"/>
      <c r="DM1869" s="35"/>
    </row>
    <row r="1870" spans="1:117">
      <c r="A1870" s="9"/>
      <c r="B1870" s="9"/>
      <c r="C1870" s="42"/>
      <c r="D1870" s="79"/>
      <c r="E1870" s="80"/>
      <c r="F1870" s="80"/>
      <c r="G1870" s="80"/>
      <c r="H1870" s="80"/>
      <c r="I1870" s="80"/>
      <c r="J1870" s="80"/>
      <c r="K1870" s="80"/>
      <c r="L1870" s="80"/>
      <c r="M1870" s="80"/>
      <c r="N1870" s="80"/>
      <c r="O1870" s="80"/>
      <c r="P1870" s="80"/>
      <c r="Q1870" s="80"/>
      <c r="R1870" s="80"/>
      <c r="S1870" s="80"/>
      <c r="T1870" s="35"/>
      <c r="U1870" s="35"/>
      <c r="V1870" s="35"/>
      <c r="W1870" s="35"/>
      <c r="X1870" s="35"/>
      <c r="Y1870" s="35"/>
      <c r="Z1870" s="35"/>
      <c r="AA1870" s="35"/>
      <c r="AB1870" s="35"/>
      <c r="AC1870" s="35"/>
      <c r="AD1870" s="35"/>
      <c r="AE1870" s="35"/>
      <c r="AF1870" s="35"/>
      <c r="AG1870" s="35"/>
      <c r="AH1870" s="35"/>
      <c r="AI1870" s="35"/>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5"/>
      <c r="BH1870" s="35"/>
      <c r="BI1870" s="35"/>
      <c r="BJ1870" s="35"/>
      <c r="BK1870" s="35"/>
      <c r="BL1870" s="35"/>
      <c r="BM1870" s="35"/>
      <c r="BN1870" s="35"/>
      <c r="BO1870" s="35"/>
      <c r="BP1870" s="35"/>
      <c r="BQ1870" s="35"/>
      <c r="BR1870" s="35"/>
      <c r="BS1870" s="35"/>
      <c r="BT1870" s="35"/>
      <c r="BU1870" s="35"/>
      <c r="BV1870" s="35"/>
      <c r="BW1870" s="35"/>
      <c r="BX1870" s="35"/>
      <c r="BY1870" s="35"/>
      <c r="BZ1870" s="35"/>
      <c r="CA1870" s="35"/>
      <c r="CB1870" s="35"/>
      <c r="CC1870" s="35"/>
      <c r="CD1870" s="35"/>
      <c r="CE1870" s="35"/>
      <c r="CF1870" s="35"/>
      <c r="CG1870" s="35"/>
      <c r="CH1870" s="35"/>
      <c r="CI1870" s="35"/>
      <c r="CJ1870" s="35"/>
      <c r="CK1870" s="35"/>
      <c r="CL1870" s="35"/>
      <c r="CM1870" s="35"/>
      <c r="CN1870" s="35"/>
      <c r="CO1870" s="35"/>
      <c r="CP1870" s="35"/>
      <c r="CQ1870" s="35"/>
      <c r="CR1870" s="35"/>
      <c r="CS1870" s="35"/>
      <c r="CT1870" s="35"/>
      <c r="CU1870" s="35"/>
      <c r="CV1870" s="35"/>
      <c r="CW1870" s="35"/>
      <c r="CX1870" s="35"/>
      <c r="CY1870" s="35"/>
      <c r="CZ1870" s="35"/>
      <c r="DA1870" s="35"/>
      <c r="DB1870" s="35"/>
      <c r="DC1870" s="35"/>
      <c r="DD1870" s="35"/>
      <c r="DE1870" s="35"/>
      <c r="DF1870" s="35"/>
      <c r="DG1870" s="35"/>
      <c r="DH1870" s="35"/>
      <c r="DI1870" s="35"/>
      <c r="DJ1870" s="35"/>
      <c r="DK1870" s="35"/>
      <c r="DL1870" s="35"/>
      <c r="DM1870" s="35"/>
    </row>
    <row r="1871" spans="1:117">
      <c r="A1871" s="9"/>
      <c r="B1871" s="9"/>
      <c r="C1871" s="42"/>
      <c r="D1871" s="79"/>
      <c r="E1871" s="80"/>
      <c r="F1871" s="80"/>
      <c r="G1871" s="80"/>
      <c r="H1871" s="80"/>
      <c r="I1871" s="80"/>
      <c r="J1871" s="80"/>
      <c r="K1871" s="80"/>
      <c r="L1871" s="80"/>
      <c r="M1871" s="80"/>
      <c r="N1871" s="80"/>
      <c r="O1871" s="80"/>
      <c r="P1871" s="80"/>
      <c r="Q1871" s="80"/>
      <c r="R1871" s="80"/>
      <c r="S1871" s="80"/>
      <c r="T1871" s="35"/>
      <c r="U1871" s="35"/>
      <c r="V1871" s="35"/>
      <c r="W1871" s="35"/>
      <c r="X1871" s="35"/>
      <c r="Y1871" s="35"/>
      <c r="Z1871" s="35"/>
      <c r="AA1871" s="35"/>
      <c r="AB1871" s="35"/>
      <c r="AC1871" s="35"/>
      <c r="AD1871" s="35"/>
      <c r="AE1871" s="35"/>
      <c r="AF1871" s="35"/>
      <c r="AG1871" s="35"/>
      <c r="AH1871" s="35"/>
      <c r="AI1871" s="35"/>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5"/>
      <c r="BH1871" s="35"/>
      <c r="BI1871" s="35"/>
      <c r="BJ1871" s="35"/>
      <c r="BK1871" s="35"/>
      <c r="BL1871" s="35"/>
      <c r="BM1871" s="35"/>
      <c r="BN1871" s="35"/>
      <c r="BO1871" s="35"/>
      <c r="BP1871" s="35"/>
      <c r="BQ1871" s="35"/>
      <c r="BR1871" s="35"/>
      <c r="BS1871" s="35"/>
      <c r="BT1871" s="35"/>
      <c r="BU1871" s="35"/>
      <c r="BV1871" s="35"/>
      <c r="BW1871" s="35"/>
      <c r="BX1871" s="35"/>
      <c r="BY1871" s="35"/>
      <c r="BZ1871" s="35"/>
      <c r="CA1871" s="35"/>
      <c r="CB1871" s="35"/>
      <c r="CC1871" s="35"/>
      <c r="CD1871" s="35"/>
      <c r="CE1871" s="35"/>
      <c r="CF1871" s="35"/>
      <c r="CG1871" s="35"/>
      <c r="CH1871" s="35"/>
      <c r="CI1871" s="35"/>
      <c r="CJ1871" s="35"/>
      <c r="CK1871" s="35"/>
      <c r="CL1871" s="35"/>
      <c r="CM1871" s="35"/>
      <c r="CN1871" s="35"/>
      <c r="CO1871" s="35"/>
      <c r="CP1871" s="35"/>
      <c r="CQ1871" s="35"/>
      <c r="CR1871" s="35"/>
      <c r="CS1871" s="35"/>
      <c r="CT1871" s="35"/>
      <c r="CU1871" s="35"/>
      <c r="CV1871" s="35"/>
      <c r="CW1871" s="35"/>
      <c r="CX1871" s="35"/>
      <c r="CY1871" s="35"/>
      <c r="CZ1871" s="35"/>
      <c r="DA1871" s="35"/>
      <c r="DB1871" s="35"/>
      <c r="DC1871" s="35"/>
      <c r="DD1871" s="35"/>
      <c r="DE1871" s="35"/>
      <c r="DF1871" s="35"/>
      <c r="DG1871" s="35"/>
      <c r="DH1871" s="35"/>
      <c r="DI1871" s="35"/>
      <c r="DJ1871" s="35"/>
      <c r="DK1871" s="35"/>
      <c r="DL1871" s="35"/>
      <c r="DM1871" s="35"/>
    </row>
    <row r="1872" spans="1:117">
      <c r="A1872" s="9"/>
      <c r="B1872" s="9"/>
      <c r="C1872" s="42"/>
      <c r="D1872" s="79"/>
      <c r="E1872" s="80"/>
      <c r="F1872" s="80"/>
      <c r="G1872" s="80"/>
      <c r="H1872" s="80"/>
      <c r="I1872" s="80"/>
      <c r="J1872" s="80"/>
      <c r="K1872" s="80"/>
      <c r="L1872" s="80"/>
      <c r="M1872" s="80"/>
      <c r="N1872" s="80"/>
      <c r="O1872" s="80"/>
      <c r="P1872" s="80"/>
      <c r="Q1872" s="80"/>
      <c r="R1872" s="80"/>
      <c r="S1872" s="80"/>
      <c r="T1872" s="35"/>
      <c r="U1872" s="35"/>
      <c r="V1872" s="35"/>
      <c r="W1872" s="35"/>
      <c r="X1872" s="35"/>
      <c r="Y1872" s="35"/>
      <c r="Z1872" s="35"/>
      <c r="AA1872" s="35"/>
      <c r="AB1872" s="35"/>
      <c r="AC1872" s="35"/>
      <c r="AD1872" s="35"/>
      <c r="AE1872" s="35"/>
      <c r="AF1872" s="35"/>
      <c r="AG1872" s="35"/>
      <c r="AH1872" s="35"/>
      <c r="AI1872" s="35"/>
      <c r="AJ1872" s="35"/>
      <c r="AK1872" s="35"/>
      <c r="AL1872" s="35"/>
      <c r="AM1872" s="35"/>
      <c r="AN1872" s="35"/>
      <c r="AO1872" s="35"/>
      <c r="AP1872" s="35"/>
      <c r="AQ1872" s="35"/>
      <c r="AR1872" s="35"/>
      <c r="AS1872" s="35"/>
      <c r="AT1872" s="35"/>
      <c r="AU1872" s="35"/>
      <c r="AV1872" s="35"/>
      <c r="AW1872" s="35"/>
      <c r="AX1872" s="35"/>
      <c r="AY1872" s="35"/>
      <c r="AZ1872" s="35"/>
      <c r="BA1872" s="35"/>
      <c r="BB1872" s="35"/>
      <c r="BC1872" s="35"/>
      <c r="BD1872" s="35"/>
      <c r="BE1872" s="35"/>
      <c r="BF1872" s="35"/>
      <c r="BG1872" s="35"/>
      <c r="BH1872" s="35"/>
      <c r="BI1872" s="35"/>
      <c r="BJ1872" s="35"/>
      <c r="BK1872" s="35"/>
      <c r="BL1872" s="35"/>
      <c r="BM1872" s="35"/>
      <c r="BN1872" s="35"/>
      <c r="BO1872" s="35"/>
      <c r="BP1872" s="35"/>
      <c r="BQ1872" s="35"/>
      <c r="BR1872" s="35"/>
      <c r="BS1872" s="35"/>
      <c r="BT1872" s="35"/>
      <c r="BU1872" s="35"/>
      <c r="BV1872" s="35"/>
      <c r="BW1872" s="35"/>
      <c r="BX1872" s="35"/>
      <c r="BY1872" s="35"/>
      <c r="BZ1872" s="35"/>
      <c r="CA1872" s="35"/>
      <c r="CB1872" s="35"/>
      <c r="CC1872" s="35"/>
      <c r="CD1872" s="35"/>
      <c r="CE1872" s="35"/>
      <c r="CF1872" s="35"/>
      <c r="CG1872" s="35"/>
      <c r="CH1872" s="35"/>
      <c r="CI1872" s="35"/>
      <c r="CJ1872" s="35"/>
      <c r="CK1872" s="35"/>
      <c r="CL1872" s="35"/>
      <c r="CM1872" s="35"/>
      <c r="CN1872" s="35"/>
      <c r="CO1872" s="35"/>
      <c r="CP1872" s="35"/>
      <c r="CQ1872" s="35"/>
      <c r="CR1872" s="35"/>
      <c r="CS1872" s="35"/>
      <c r="CT1872" s="35"/>
      <c r="CU1872" s="35"/>
      <c r="CV1872" s="35"/>
      <c r="CW1872" s="35"/>
      <c r="CX1872" s="35"/>
      <c r="CY1872" s="35"/>
      <c r="CZ1872" s="35"/>
      <c r="DA1872" s="35"/>
      <c r="DB1872" s="35"/>
      <c r="DC1872" s="35"/>
      <c r="DD1872" s="35"/>
      <c r="DE1872" s="35"/>
      <c r="DF1872" s="35"/>
      <c r="DG1872" s="35"/>
      <c r="DH1872" s="35"/>
      <c r="DI1872" s="35"/>
      <c r="DJ1872" s="35"/>
      <c r="DK1872" s="35"/>
      <c r="DL1872" s="35"/>
      <c r="DM1872" s="35"/>
    </row>
    <row r="1873" spans="1:117">
      <c r="A1873" s="9"/>
      <c r="B1873" s="9"/>
      <c r="C1873" s="42"/>
      <c r="D1873" s="79"/>
      <c r="E1873" s="80"/>
      <c r="F1873" s="80"/>
      <c r="G1873" s="80"/>
      <c r="H1873" s="80"/>
      <c r="I1873" s="80"/>
      <c r="J1873" s="80"/>
      <c r="K1873" s="80"/>
      <c r="L1873" s="80"/>
      <c r="M1873" s="80"/>
      <c r="N1873" s="80"/>
      <c r="O1873" s="80"/>
      <c r="P1873" s="80"/>
      <c r="Q1873" s="80"/>
      <c r="R1873" s="80"/>
      <c r="S1873" s="80"/>
      <c r="T1873" s="35"/>
      <c r="U1873" s="35"/>
      <c r="V1873" s="35"/>
      <c r="W1873" s="35"/>
      <c r="X1873" s="35"/>
      <c r="Y1873" s="35"/>
      <c r="Z1873" s="35"/>
      <c r="AA1873" s="35"/>
      <c r="AB1873" s="35"/>
      <c r="AC1873" s="35"/>
      <c r="AD1873" s="35"/>
      <c r="AE1873" s="35"/>
      <c r="AF1873" s="35"/>
      <c r="AG1873" s="35"/>
      <c r="AH1873" s="35"/>
      <c r="AI1873" s="35"/>
      <c r="AJ1873" s="35"/>
      <c r="AK1873" s="35"/>
      <c r="AL1873" s="35"/>
      <c r="AM1873" s="35"/>
      <c r="AN1873" s="35"/>
      <c r="AO1873" s="35"/>
      <c r="AP1873" s="35"/>
      <c r="AQ1873" s="35"/>
      <c r="AR1873" s="35"/>
      <c r="AS1873" s="35"/>
      <c r="AT1873" s="35"/>
      <c r="AU1873" s="35"/>
      <c r="AV1873" s="35"/>
      <c r="AW1873" s="35"/>
      <c r="AX1873" s="35"/>
      <c r="AY1873" s="35"/>
      <c r="AZ1873" s="35"/>
      <c r="BA1873" s="35"/>
      <c r="BB1873" s="35"/>
      <c r="BC1873" s="35"/>
      <c r="BD1873" s="35"/>
      <c r="BE1873" s="35"/>
      <c r="BF1873" s="35"/>
      <c r="BG1873" s="35"/>
      <c r="BH1873" s="35"/>
      <c r="BI1873" s="35"/>
      <c r="BJ1873" s="35"/>
      <c r="BK1873" s="35"/>
      <c r="BL1873" s="35"/>
      <c r="BM1873" s="35"/>
      <c r="BN1873" s="35"/>
      <c r="BO1873" s="35"/>
      <c r="BP1873" s="35"/>
      <c r="BQ1873" s="35"/>
      <c r="BR1873" s="35"/>
      <c r="BS1873" s="35"/>
      <c r="BT1873" s="35"/>
      <c r="BU1873" s="35"/>
      <c r="BV1873" s="35"/>
      <c r="BW1873" s="35"/>
      <c r="BX1873" s="35"/>
      <c r="BY1873" s="35"/>
      <c r="BZ1873" s="35"/>
      <c r="CA1873" s="35"/>
      <c r="CB1873" s="35"/>
      <c r="CC1873" s="35"/>
      <c r="CD1873" s="35"/>
      <c r="CE1873" s="35"/>
      <c r="CF1873" s="35"/>
      <c r="CG1873" s="35"/>
      <c r="CH1873" s="35"/>
      <c r="CI1873" s="35"/>
      <c r="CJ1873" s="35"/>
      <c r="CK1873" s="35"/>
      <c r="CL1873" s="35"/>
      <c r="CM1873" s="35"/>
      <c r="CN1873" s="35"/>
      <c r="CO1873" s="35"/>
      <c r="CP1873" s="35"/>
      <c r="CQ1873" s="35"/>
      <c r="CR1873" s="35"/>
      <c r="CS1873" s="35"/>
      <c r="CT1873" s="35"/>
      <c r="CU1873" s="35"/>
      <c r="CV1873" s="35"/>
      <c r="CW1873" s="35"/>
      <c r="CX1873" s="35"/>
      <c r="CY1873" s="35"/>
      <c r="CZ1873" s="35"/>
      <c r="DA1873" s="35"/>
      <c r="DB1873" s="35"/>
      <c r="DC1873" s="35"/>
      <c r="DD1873" s="35"/>
      <c r="DE1873" s="35"/>
      <c r="DF1873" s="35"/>
      <c r="DG1873" s="35"/>
      <c r="DH1873" s="35"/>
      <c r="DI1873" s="35"/>
      <c r="DJ1873" s="35"/>
      <c r="DK1873" s="35"/>
      <c r="DL1873" s="35"/>
      <c r="DM1873" s="35"/>
    </row>
    <row r="1874" spans="1:117">
      <c r="A1874" s="9"/>
      <c r="B1874" s="9"/>
      <c r="C1874" s="42"/>
      <c r="D1874" s="79"/>
      <c r="E1874" s="80"/>
      <c r="F1874" s="80"/>
      <c r="G1874" s="80"/>
      <c r="H1874" s="80"/>
      <c r="I1874" s="80"/>
      <c r="J1874" s="80"/>
      <c r="K1874" s="80"/>
      <c r="L1874" s="80"/>
      <c r="M1874" s="80"/>
      <c r="N1874" s="80"/>
      <c r="O1874" s="80"/>
      <c r="P1874" s="80"/>
      <c r="Q1874" s="80"/>
      <c r="R1874" s="80"/>
      <c r="S1874" s="80"/>
      <c r="T1874" s="35"/>
      <c r="U1874" s="35"/>
      <c r="V1874" s="35"/>
      <c r="W1874" s="35"/>
      <c r="X1874" s="35"/>
      <c r="Y1874" s="35"/>
      <c r="Z1874" s="35"/>
      <c r="AA1874" s="35"/>
      <c r="AB1874" s="35"/>
      <c r="AC1874" s="35"/>
      <c r="AD1874" s="35"/>
      <c r="AE1874" s="35"/>
      <c r="AF1874" s="35"/>
      <c r="AG1874" s="35"/>
      <c r="AH1874" s="35"/>
      <c r="AI1874" s="35"/>
      <c r="AJ1874" s="35"/>
      <c r="AK1874" s="35"/>
      <c r="AL1874" s="35"/>
      <c r="AM1874" s="35"/>
      <c r="AN1874" s="35"/>
      <c r="AO1874" s="35"/>
      <c r="AP1874" s="35"/>
      <c r="AQ1874" s="35"/>
      <c r="AR1874" s="35"/>
      <c r="AS1874" s="35"/>
      <c r="AT1874" s="35"/>
      <c r="AU1874" s="35"/>
      <c r="AV1874" s="35"/>
      <c r="AW1874" s="35"/>
      <c r="AX1874" s="35"/>
      <c r="AY1874" s="35"/>
      <c r="AZ1874" s="35"/>
      <c r="BA1874" s="35"/>
      <c r="BB1874" s="35"/>
      <c r="BC1874" s="35"/>
      <c r="BD1874" s="35"/>
      <c r="BE1874" s="35"/>
      <c r="BF1874" s="35"/>
      <c r="BG1874" s="35"/>
      <c r="BH1874" s="35"/>
      <c r="BI1874" s="35"/>
      <c r="BJ1874" s="35"/>
      <c r="BK1874" s="35"/>
      <c r="BL1874" s="35"/>
      <c r="BM1874" s="35"/>
      <c r="BN1874" s="35"/>
      <c r="BO1874" s="35"/>
      <c r="BP1874" s="35"/>
      <c r="BQ1874" s="35"/>
      <c r="BR1874" s="35"/>
      <c r="BS1874" s="35"/>
      <c r="BT1874" s="35"/>
      <c r="BU1874" s="35"/>
      <c r="BV1874" s="35"/>
      <c r="BW1874" s="35"/>
      <c r="BX1874" s="35"/>
      <c r="BY1874" s="35"/>
      <c r="BZ1874" s="35"/>
      <c r="CA1874" s="35"/>
      <c r="CB1874" s="35"/>
      <c r="CC1874" s="35"/>
      <c r="CD1874" s="35"/>
      <c r="CE1874" s="35"/>
      <c r="CF1874" s="35"/>
      <c r="CG1874" s="35"/>
      <c r="CH1874" s="35"/>
      <c r="CI1874" s="35"/>
      <c r="CJ1874" s="35"/>
      <c r="CK1874" s="35"/>
      <c r="CL1874" s="35"/>
      <c r="CM1874" s="35"/>
      <c r="CN1874" s="35"/>
      <c r="CO1874" s="35"/>
      <c r="CP1874" s="35"/>
      <c r="CQ1874" s="35"/>
      <c r="CR1874" s="35"/>
      <c r="CS1874" s="35"/>
      <c r="CT1874" s="35"/>
      <c r="CU1874" s="35"/>
      <c r="CV1874" s="35"/>
      <c r="CW1874" s="35"/>
      <c r="CX1874" s="35"/>
      <c r="CY1874" s="35"/>
      <c r="CZ1874" s="35"/>
      <c r="DA1874" s="35"/>
      <c r="DB1874" s="35"/>
      <c r="DC1874" s="35"/>
      <c r="DD1874" s="35"/>
      <c r="DE1874" s="35"/>
      <c r="DF1874" s="35"/>
      <c r="DG1874" s="35"/>
      <c r="DH1874" s="35"/>
      <c r="DI1874" s="35"/>
      <c r="DJ1874" s="35"/>
      <c r="DK1874" s="35"/>
      <c r="DL1874" s="35"/>
      <c r="DM1874" s="35"/>
    </row>
    <row r="1875" spans="1:117">
      <c r="A1875" s="9"/>
      <c r="B1875" s="9"/>
      <c r="C1875" s="42"/>
      <c r="D1875" s="79"/>
      <c r="E1875" s="80"/>
      <c r="F1875" s="80"/>
      <c r="G1875" s="80"/>
      <c r="H1875" s="80"/>
      <c r="I1875" s="80"/>
      <c r="J1875" s="80"/>
      <c r="K1875" s="80"/>
      <c r="L1875" s="80"/>
      <c r="M1875" s="80"/>
      <c r="N1875" s="80"/>
      <c r="O1875" s="80"/>
      <c r="P1875" s="80"/>
      <c r="Q1875" s="80"/>
      <c r="R1875" s="80"/>
      <c r="S1875" s="80"/>
      <c r="T1875" s="35"/>
      <c r="U1875" s="35"/>
      <c r="V1875" s="35"/>
      <c r="W1875" s="35"/>
      <c r="X1875" s="35"/>
      <c r="Y1875" s="35"/>
      <c r="Z1875" s="35"/>
      <c r="AA1875" s="35"/>
      <c r="AB1875" s="35"/>
      <c r="AC1875" s="35"/>
      <c r="AD1875" s="35"/>
      <c r="AE1875" s="35"/>
      <c r="AF1875" s="35"/>
      <c r="AG1875" s="35"/>
      <c r="AH1875" s="35"/>
      <c r="AI1875" s="35"/>
      <c r="AJ1875" s="35"/>
      <c r="AK1875" s="35"/>
      <c r="AL1875" s="35"/>
      <c r="AM1875" s="35"/>
      <c r="AN1875" s="35"/>
      <c r="AO1875" s="35"/>
      <c r="AP1875" s="35"/>
      <c r="AQ1875" s="35"/>
      <c r="AR1875" s="35"/>
      <c r="AS1875" s="35"/>
      <c r="AT1875" s="35"/>
      <c r="AU1875" s="35"/>
      <c r="AV1875" s="35"/>
      <c r="AW1875" s="35"/>
      <c r="AX1875" s="35"/>
      <c r="AY1875" s="35"/>
      <c r="AZ1875" s="35"/>
      <c r="BA1875" s="35"/>
      <c r="BB1875" s="35"/>
      <c r="BC1875" s="35"/>
      <c r="BD1875" s="35"/>
      <c r="BE1875" s="35"/>
      <c r="BF1875" s="35"/>
      <c r="BG1875" s="35"/>
      <c r="BH1875" s="35"/>
      <c r="BI1875" s="35"/>
      <c r="BJ1875" s="35"/>
      <c r="BK1875" s="35"/>
      <c r="BL1875" s="35"/>
      <c r="BM1875" s="35"/>
      <c r="BN1875" s="35"/>
      <c r="BO1875" s="35"/>
      <c r="BP1875" s="35"/>
      <c r="BQ1875" s="35"/>
      <c r="BR1875" s="35"/>
      <c r="BS1875" s="35"/>
      <c r="BT1875" s="35"/>
      <c r="BU1875" s="35"/>
      <c r="BV1875" s="35"/>
      <c r="BW1875" s="35"/>
      <c r="BX1875" s="35"/>
      <c r="BY1875" s="35"/>
      <c r="BZ1875" s="35"/>
      <c r="CA1875" s="35"/>
      <c r="CB1875" s="35"/>
      <c r="CC1875" s="35"/>
      <c r="CD1875" s="35"/>
      <c r="CE1875" s="35"/>
      <c r="CF1875" s="35"/>
      <c r="CG1875" s="35"/>
      <c r="CH1875" s="35"/>
      <c r="CI1875" s="35"/>
      <c r="CJ1875" s="35"/>
      <c r="CK1875" s="35"/>
      <c r="CL1875" s="35"/>
      <c r="CM1875" s="35"/>
      <c r="CN1875" s="35"/>
      <c r="CO1875" s="35"/>
      <c r="CP1875" s="35"/>
      <c r="CQ1875" s="35"/>
      <c r="CR1875" s="35"/>
      <c r="CS1875" s="35"/>
      <c r="CT1875" s="35"/>
      <c r="CU1875" s="35"/>
      <c r="CV1875" s="35"/>
      <c r="CW1875" s="35"/>
      <c r="CX1875" s="35"/>
      <c r="CY1875" s="35"/>
      <c r="CZ1875" s="35"/>
      <c r="DA1875" s="35"/>
      <c r="DB1875" s="35"/>
      <c r="DC1875" s="35"/>
      <c r="DD1875" s="35"/>
      <c r="DE1875" s="35"/>
      <c r="DF1875" s="35"/>
      <c r="DG1875" s="35"/>
      <c r="DH1875" s="35"/>
      <c r="DI1875" s="35"/>
      <c r="DJ1875" s="35"/>
      <c r="DK1875" s="35"/>
      <c r="DL1875" s="35"/>
      <c r="DM1875" s="35"/>
    </row>
    <row r="1876" spans="1:117">
      <c r="A1876" s="9"/>
      <c r="B1876" s="9"/>
      <c r="C1876" s="42"/>
      <c r="D1876" s="79"/>
      <c r="E1876" s="80"/>
      <c r="F1876" s="80"/>
      <c r="G1876" s="80"/>
      <c r="H1876" s="80"/>
      <c r="I1876" s="80"/>
      <c r="J1876" s="80"/>
      <c r="K1876" s="80"/>
      <c r="L1876" s="80"/>
      <c r="M1876" s="80"/>
      <c r="N1876" s="80"/>
      <c r="O1876" s="80"/>
      <c r="P1876" s="80"/>
      <c r="Q1876" s="80"/>
      <c r="R1876" s="80"/>
      <c r="S1876" s="80"/>
      <c r="T1876" s="35"/>
      <c r="U1876" s="35"/>
      <c r="V1876" s="35"/>
      <c r="W1876" s="35"/>
      <c r="X1876" s="35"/>
      <c r="Y1876" s="35"/>
      <c r="Z1876" s="35"/>
      <c r="AA1876" s="35"/>
      <c r="AB1876" s="35"/>
      <c r="AC1876" s="35"/>
      <c r="AD1876" s="35"/>
      <c r="AE1876" s="35"/>
      <c r="AF1876" s="35"/>
      <c r="AG1876" s="35"/>
      <c r="AH1876" s="35"/>
      <c r="AI1876" s="35"/>
      <c r="AJ1876" s="35"/>
      <c r="AK1876" s="35"/>
      <c r="AL1876" s="35"/>
      <c r="AM1876" s="35"/>
      <c r="AN1876" s="35"/>
      <c r="AO1876" s="35"/>
      <c r="AP1876" s="35"/>
      <c r="AQ1876" s="35"/>
      <c r="AR1876" s="35"/>
      <c r="AS1876" s="35"/>
      <c r="AT1876" s="35"/>
      <c r="AU1876" s="35"/>
      <c r="AV1876" s="35"/>
      <c r="AW1876" s="35"/>
      <c r="AX1876" s="35"/>
      <c r="AY1876" s="35"/>
      <c r="AZ1876" s="35"/>
      <c r="BA1876" s="35"/>
      <c r="BB1876" s="35"/>
      <c r="BC1876" s="35"/>
      <c r="BD1876" s="35"/>
      <c r="BE1876" s="35"/>
      <c r="BF1876" s="35"/>
      <c r="BG1876" s="35"/>
      <c r="BH1876" s="35"/>
      <c r="BI1876" s="35"/>
      <c r="BJ1876" s="35"/>
      <c r="BK1876" s="35"/>
      <c r="BL1876" s="35"/>
      <c r="BM1876" s="35"/>
      <c r="BN1876" s="35"/>
      <c r="BO1876" s="35"/>
      <c r="BP1876" s="35"/>
      <c r="BQ1876" s="35"/>
      <c r="BR1876" s="35"/>
      <c r="BS1876" s="35"/>
      <c r="BT1876" s="35"/>
      <c r="BU1876" s="35"/>
      <c r="BV1876" s="35"/>
      <c r="BW1876" s="35"/>
      <c r="BX1876" s="35"/>
      <c r="BY1876" s="35"/>
      <c r="BZ1876" s="35"/>
      <c r="CA1876" s="35"/>
      <c r="CB1876" s="35"/>
      <c r="CC1876" s="35"/>
      <c r="CD1876" s="35"/>
      <c r="CE1876" s="35"/>
      <c r="CF1876" s="35"/>
      <c r="CG1876" s="35"/>
      <c r="CH1876" s="35"/>
      <c r="CI1876" s="35"/>
      <c r="CJ1876" s="35"/>
      <c r="CK1876" s="35"/>
      <c r="CL1876" s="35"/>
      <c r="CM1876" s="35"/>
      <c r="CN1876" s="35"/>
      <c r="CO1876" s="35"/>
      <c r="CP1876" s="35"/>
      <c r="CQ1876" s="35"/>
      <c r="CR1876" s="35"/>
      <c r="CS1876" s="35"/>
      <c r="CT1876" s="35"/>
      <c r="CU1876" s="35"/>
      <c r="CV1876" s="35"/>
      <c r="CW1876" s="35"/>
      <c r="CX1876" s="35"/>
      <c r="CY1876" s="35"/>
      <c r="CZ1876" s="35"/>
      <c r="DA1876" s="35"/>
      <c r="DB1876" s="35"/>
      <c r="DC1876" s="35"/>
      <c r="DD1876" s="35"/>
      <c r="DE1876" s="35"/>
      <c r="DF1876" s="35"/>
      <c r="DG1876" s="35"/>
      <c r="DH1876" s="35"/>
      <c r="DI1876" s="35"/>
      <c r="DJ1876" s="35"/>
      <c r="DK1876" s="35"/>
      <c r="DL1876" s="35"/>
      <c r="DM1876" s="35"/>
    </row>
    <row r="1877" spans="1:117">
      <c r="A1877" s="9"/>
      <c r="B1877" s="9"/>
      <c r="C1877" s="42"/>
      <c r="D1877" s="79"/>
      <c r="E1877" s="80"/>
      <c r="F1877" s="80"/>
      <c r="G1877" s="80"/>
      <c r="H1877" s="80"/>
      <c r="I1877" s="80"/>
      <c r="J1877" s="80"/>
      <c r="K1877" s="80"/>
      <c r="L1877" s="80"/>
      <c r="M1877" s="80"/>
      <c r="N1877" s="80"/>
      <c r="O1877" s="80"/>
      <c r="P1877" s="80"/>
      <c r="Q1877" s="80"/>
      <c r="R1877" s="80"/>
      <c r="S1877" s="80"/>
      <c r="T1877" s="35"/>
      <c r="U1877" s="35"/>
      <c r="V1877" s="35"/>
      <c r="W1877" s="35"/>
      <c r="X1877" s="35"/>
      <c r="Y1877" s="35"/>
      <c r="Z1877" s="35"/>
      <c r="AA1877" s="35"/>
      <c r="AB1877" s="35"/>
      <c r="AC1877" s="35"/>
      <c r="AD1877" s="35"/>
      <c r="AE1877" s="35"/>
      <c r="AF1877" s="35"/>
      <c r="AG1877" s="35"/>
      <c r="AH1877" s="35"/>
      <c r="AI1877" s="35"/>
      <c r="AJ1877" s="35"/>
      <c r="AK1877" s="35"/>
      <c r="AL1877" s="35"/>
      <c r="AM1877" s="35"/>
      <c r="AN1877" s="35"/>
      <c r="AO1877" s="35"/>
      <c r="AP1877" s="35"/>
      <c r="AQ1877" s="35"/>
      <c r="AR1877" s="35"/>
      <c r="AS1877" s="35"/>
      <c r="AT1877" s="35"/>
      <c r="AU1877" s="35"/>
      <c r="AV1877" s="35"/>
      <c r="AW1877" s="35"/>
      <c r="AX1877" s="35"/>
      <c r="AY1877" s="35"/>
      <c r="AZ1877" s="35"/>
      <c r="BA1877" s="35"/>
      <c r="BB1877" s="35"/>
      <c r="BC1877" s="35"/>
      <c r="BD1877" s="35"/>
      <c r="BE1877" s="35"/>
      <c r="BF1877" s="35"/>
      <c r="BG1877" s="35"/>
      <c r="BH1877" s="35"/>
      <c r="BI1877" s="35"/>
      <c r="BJ1877" s="35"/>
      <c r="BK1877" s="35"/>
      <c r="BL1877" s="35"/>
      <c r="BM1877" s="35"/>
      <c r="BN1877" s="35"/>
      <c r="BO1877" s="35"/>
      <c r="BP1877" s="35"/>
      <c r="BQ1877" s="35"/>
      <c r="BR1877" s="35"/>
      <c r="BS1877" s="35"/>
      <c r="BT1877" s="35"/>
      <c r="BU1877" s="35"/>
      <c r="BV1877" s="35"/>
      <c r="BW1877" s="35"/>
      <c r="BX1877" s="35"/>
      <c r="BY1877" s="35"/>
      <c r="BZ1877" s="35"/>
      <c r="CA1877" s="35"/>
      <c r="CB1877" s="35"/>
      <c r="CC1877" s="35"/>
      <c r="CD1877" s="35"/>
      <c r="CE1877" s="35"/>
      <c r="CF1877" s="35"/>
      <c r="CG1877" s="35"/>
      <c r="CH1877" s="35"/>
      <c r="CI1877" s="35"/>
      <c r="CJ1877" s="35"/>
      <c r="CK1877" s="35"/>
      <c r="CL1877" s="35"/>
      <c r="CM1877" s="35"/>
      <c r="CN1877" s="35"/>
      <c r="CO1877" s="35"/>
      <c r="CP1877" s="35"/>
      <c r="CQ1877" s="35"/>
      <c r="CR1877" s="35"/>
      <c r="CS1877" s="35"/>
      <c r="CT1877" s="35"/>
      <c r="CU1877" s="35"/>
      <c r="CV1877" s="35"/>
      <c r="CW1877" s="35"/>
      <c r="CX1877" s="35"/>
      <c r="CY1877" s="35"/>
      <c r="CZ1877" s="35"/>
      <c r="DA1877" s="35"/>
      <c r="DB1877" s="35"/>
      <c r="DC1877" s="35"/>
      <c r="DD1877" s="35"/>
      <c r="DE1877" s="35"/>
      <c r="DF1877" s="35"/>
      <c r="DG1877" s="35"/>
      <c r="DH1877" s="35"/>
      <c r="DI1877" s="35"/>
      <c r="DJ1877" s="35"/>
      <c r="DK1877" s="35"/>
      <c r="DL1877" s="35"/>
      <c r="DM1877" s="35"/>
    </row>
    <row r="1878" spans="1:117">
      <c r="A1878" s="9"/>
      <c r="B1878" s="9"/>
      <c r="C1878" s="42"/>
      <c r="D1878" s="79"/>
      <c r="E1878" s="80"/>
      <c r="F1878" s="80"/>
      <c r="G1878" s="80"/>
      <c r="H1878" s="80"/>
      <c r="I1878" s="80"/>
      <c r="J1878" s="80"/>
      <c r="K1878" s="80"/>
      <c r="L1878" s="80"/>
      <c r="M1878" s="80"/>
      <c r="N1878" s="80"/>
      <c r="O1878" s="80"/>
      <c r="P1878" s="80"/>
      <c r="Q1878" s="80"/>
      <c r="R1878" s="80"/>
      <c r="S1878" s="80"/>
      <c r="T1878" s="35"/>
      <c r="U1878" s="35"/>
      <c r="V1878" s="35"/>
      <c r="W1878" s="35"/>
      <c r="X1878" s="35"/>
      <c r="Y1878" s="35"/>
      <c r="Z1878" s="35"/>
      <c r="AA1878" s="35"/>
      <c r="AB1878" s="35"/>
      <c r="AC1878" s="35"/>
      <c r="AD1878" s="35"/>
      <c r="AE1878" s="35"/>
      <c r="AF1878" s="35"/>
      <c r="AG1878" s="35"/>
      <c r="AH1878" s="35"/>
      <c r="AI1878" s="35"/>
      <c r="AJ1878" s="35"/>
      <c r="AK1878" s="35"/>
      <c r="AL1878" s="35"/>
      <c r="AM1878" s="35"/>
      <c r="AN1878" s="35"/>
      <c r="AO1878" s="35"/>
      <c r="AP1878" s="35"/>
      <c r="AQ1878" s="35"/>
      <c r="AR1878" s="35"/>
      <c r="AS1878" s="35"/>
      <c r="AT1878" s="35"/>
      <c r="AU1878" s="35"/>
      <c r="AV1878" s="35"/>
      <c r="AW1878" s="35"/>
      <c r="AX1878" s="35"/>
      <c r="AY1878" s="35"/>
      <c r="AZ1878" s="35"/>
      <c r="BA1878" s="35"/>
      <c r="BB1878" s="35"/>
      <c r="BC1878" s="35"/>
      <c r="BD1878" s="35"/>
      <c r="BE1878" s="35"/>
      <c r="BF1878" s="35"/>
      <c r="BG1878" s="35"/>
      <c r="BH1878" s="35"/>
      <c r="BI1878" s="35"/>
      <c r="BJ1878" s="35"/>
      <c r="BK1878" s="35"/>
      <c r="BL1878" s="35"/>
      <c r="BM1878" s="35"/>
      <c r="BN1878" s="35"/>
      <c r="BO1878" s="35"/>
      <c r="BP1878" s="35"/>
      <c r="BQ1878" s="35"/>
      <c r="BR1878" s="35"/>
      <c r="BS1878" s="35"/>
      <c r="BT1878" s="35"/>
      <c r="BU1878" s="35"/>
      <c r="BV1878" s="35"/>
      <c r="BW1878" s="35"/>
      <c r="BX1878" s="35"/>
      <c r="BY1878" s="35"/>
      <c r="BZ1878" s="35"/>
      <c r="CA1878" s="35"/>
      <c r="CB1878" s="35"/>
      <c r="CC1878" s="35"/>
      <c r="CD1878" s="35"/>
      <c r="CE1878" s="35"/>
      <c r="CF1878" s="35"/>
      <c r="CG1878" s="35"/>
      <c r="CH1878" s="35"/>
      <c r="CI1878" s="35"/>
      <c r="CJ1878" s="35"/>
      <c r="CK1878" s="35"/>
      <c r="CL1878" s="35"/>
      <c r="CM1878" s="35"/>
      <c r="CN1878" s="35"/>
      <c r="CO1878" s="35"/>
      <c r="CP1878" s="35"/>
      <c r="CQ1878" s="35"/>
      <c r="CR1878" s="35"/>
      <c r="CS1878" s="35"/>
      <c r="CT1878" s="35"/>
      <c r="CU1878" s="35"/>
      <c r="CV1878" s="35"/>
      <c r="CW1878" s="35"/>
      <c r="CX1878" s="35"/>
      <c r="CY1878" s="35"/>
      <c r="CZ1878" s="35"/>
      <c r="DA1878" s="35"/>
      <c r="DB1878" s="35"/>
      <c r="DC1878" s="35"/>
      <c r="DD1878" s="35"/>
      <c r="DE1878" s="35"/>
      <c r="DF1878" s="35"/>
      <c r="DG1878" s="35"/>
      <c r="DH1878" s="35"/>
      <c r="DI1878" s="35"/>
      <c r="DJ1878" s="35"/>
      <c r="DK1878" s="35"/>
      <c r="DL1878" s="35"/>
      <c r="DM1878" s="35"/>
    </row>
    <row r="1879" spans="1:117">
      <c r="A1879" s="9"/>
      <c r="B1879" s="9"/>
      <c r="C1879" s="42"/>
      <c r="D1879" s="79"/>
      <c r="E1879" s="80"/>
      <c r="F1879" s="80"/>
      <c r="G1879" s="80"/>
      <c r="H1879" s="80"/>
      <c r="I1879" s="80"/>
      <c r="J1879" s="80"/>
      <c r="K1879" s="80"/>
      <c r="L1879" s="80"/>
      <c r="M1879" s="80"/>
      <c r="N1879" s="80"/>
      <c r="O1879" s="80"/>
      <c r="P1879" s="80"/>
      <c r="Q1879" s="80"/>
      <c r="R1879" s="80"/>
      <c r="S1879" s="80"/>
      <c r="T1879" s="35"/>
      <c r="U1879" s="35"/>
      <c r="V1879" s="35"/>
      <c r="W1879" s="35"/>
      <c r="X1879" s="35"/>
      <c r="Y1879" s="35"/>
      <c r="Z1879" s="35"/>
      <c r="AA1879" s="35"/>
      <c r="AB1879" s="35"/>
      <c r="AC1879" s="35"/>
      <c r="AD1879" s="35"/>
      <c r="AE1879" s="35"/>
      <c r="AF1879" s="35"/>
      <c r="AG1879" s="35"/>
      <c r="AH1879" s="35"/>
      <c r="AI1879" s="35"/>
      <c r="AJ1879" s="35"/>
      <c r="AK1879" s="35"/>
      <c r="AL1879" s="35"/>
      <c r="AM1879" s="35"/>
      <c r="AN1879" s="35"/>
      <c r="AO1879" s="35"/>
      <c r="AP1879" s="35"/>
      <c r="AQ1879" s="35"/>
      <c r="AR1879" s="35"/>
      <c r="AS1879" s="35"/>
      <c r="AT1879" s="35"/>
      <c r="AU1879" s="35"/>
      <c r="AV1879" s="35"/>
      <c r="AW1879" s="35"/>
      <c r="AX1879" s="35"/>
      <c r="AY1879" s="35"/>
      <c r="AZ1879" s="35"/>
      <c r="BA1879" s="35"/>
      <c r="BB1879" s="35"/>
      <c r="BC1879" s="35"/>
      <c r="BD1879" s="35"/>
      <c r="BE1879" s="35"/>
      <c r="BF1879" s="35"/>
      <c r="BG1879" s="35"/>
      <c r="BH1879" s="35"/>
      <c r="BI1879" s="35"/>
      <c r="BJ1879" s="35"/>
      <c r="BK1879" s="35"/>
      <c r="BL1879" s="35"/>
      <c r="BM1879" s="35"/>
      <c r="BN1879" s="35"/>
      <c r="BO1879" s="35"/>
      <c r="BP1879" s="35"/>
      <c r="BQ1879" s="35"/>
      <c r="BR1879" s="35"/>
      <c r="BS1879" s="35"/>
      <c r="BT1879" s="35"/>
      <c r="BU1879" s="35"/>
      <c r="BV1879" s="35"/>
      <c r="BW1879" s="35"/>
      <c r="BX1879" s="35"/>
      <c r="BY1879" s="35"/>
      <c r="BZ1879" s="35"/>
      <c r="CA1879" s="35"/>
      <c r="CB1879" s="35"/>
      <c r="CC1879" s="35"/>
      <c r="CD1879" s="35"/>
      <c r="CE1879" s="35"/>
      <c r="CF1879" s="35"/>
      <c r="CG1879" s="35"/>
      <c r="CH1879" s="35"/>
      <c r="CI1879" s="35"/>
      <c r="CJ1879" s="35"/>
      <c r="CK1879" s="35"/>
      <c r="CL1879" s="35"/>
      <c r="CM1879" s="35"/>
      <c r="CN1879" s="35"/>
      <c r="CO1879" s="35"/>
      <c r="CP1879" s="35"/>
      <c r="CQ1879" s="35"/>
      <c r="CR1879" s="35"/>
      <c r="CS1879" s="35"/>
      <c r="CT1879" s="35"/>
      <c r="CU1879" s="35"/>
      <c r="CV1879" s="35"/>
      <c r="CW1879" s="35"/>
      <c r="CX1879" s="35"/>
      <c r="CY1879" s="35"/>
      <c r="CZ1879" s="35"/>
      <c r="DA1879" s="35"/>
      <c r="DB1879" s="35"/>
      <c r="DC1879" s="35"/>
      <c r="DD1879" s="35"/>
      <c r="DE1879" s="35"/>
      <c r="DF1879" s="35"/>
      <c r="DG1879" s="35"/>
      <c r="DH1879" s="35"/>
      <c r="DI1879" s="35"/>
      <c r="DJ1879" s="35"/>
      <c r="DK1879" s="35"/>
      <c r="DL1879" s="35"/>
      <c r="DM1879" s="35"/>
    </row>
    <row r="1880" spans="1:117">
      <c r="A1880" s="9"/>
      <c r="B1880" s="9"/>
      <c r="C1880" s="42"/>
      <c r="D1880" s="79"/>
      <c r="E1880" s="80"/>
      <c r="F1880" s="80"/>
      <c r="G1880" s="80"/>
      <c r="H1880" s="80"/>
      <c r="I1880" s="80"/>
      <c r="J1880" s="80"/>
      <c r="K1880" s="80"/>
      <c r="L1880" s="80"/>
      <c r="M1880" s="80"/>
      <c r="N1880" s="80"/>
      <c r="O1880" s="80"/>
      <c r="P1880" s="80"/>
      <c r="Q1880" s="80"/>
      <c r="R1880" s="80"/>
      <c r="S1880" s="80"/>
      <c r="T1880" s="35"/>
      <c r="U1880" s="35"/>
      <c r="V1880" s="35"/>
      <c r="W1880" s="35"/>
      <c r="X1880" s="35"/>
      <c r="Y1880" s="35"/>
      <c r="Z1880" s="35"/>
      <c r="AA1880" s="35"/>
      <c r="AB1880" s="35"/>
      <c r="AC1880" s="35"/>
      <c r="AD1880" s="35"/>
      <c r="AE1880" s="35"/>
      <c r="AF1880" s="35"/>
      <c r="AG1880" s="35"/>
      <c r="AH1880" s="35"/>
      <c r="AI1880" s="35"/>
      <c r="AJ1880" s="35"/>
      <c r="AK1880" s="35"/>
      <c r="AL1880" s="35"/>
      <c r="AM1880" s="35"/>
      <c r="AN1880" s="35"/>
      <c r="AO1880" s="35"/>
      <c r="AP1880" s="35"/>
      <c r="AQ1880" s="35"/>
      <c r="AR1880" s="35"/>
      <c r="AS1880" s="35"/>
      <c r="AT1880" s="35"/>
      <c r="AU1880" s="35"/>
      <c r="AV1880" s="35"/>
      <c r="AW1880" s="35"/>
      <c r="AX1880" s="35"/>
      <c r="AY1880" s="35"/>
      <c r="AZ1880" s="35"/>
      <c r="BA1880" s="35"/>
      <c r="BB1880" s="35"/>
      <c r="BC1880" s="35"/>
      <c r="BD1880" s="35"/>
      <c r="BE1880" s="35"/>
      <c r="BF1880" s="35"/>
      <c r="BG1880" s="35"/>
      <c r="BH1880" s="35"/>
      <c r="BI1880" s="35"/>
      <c r="BJ1880" s="35"/>
      <c r="BK1880" s="35"/>
      <c r="BL1880" s="35"/>
      <c r="BM1880" s="35"/>
      <c r="BN1880" s="35"/>
      <c r="BO1880" s="35"/>
      <c r="BP1880" s="35"/>
      <c r="BQ1880" s="35"/>
      <c r="BR1880" s="35"/>
      <c r="BS1880" s="35"/>
      <c r="BT1880" s="35"/>
      <c r="BU1880" s="35"/>
      <c r="BV1880" s="35"/>
      <c r="BW1880" s="35"/>
      <c r="BX1880" s="35"/>
      <c r="BY1880" s="35"/>
      <c r="BZ1880" s="35"/>
      <c r="CA1880" s="35"/>
      <c r="CB1880" s="35"/>
      <c r="CC1880" s="35"/>
      <c r="CD1880" s="35"/>
      <c r="CE1880" s="35"/>
      <c r="CF1880" s="35"/>
      <c r="CG1880" s="35"/>
      <c r="CH1880" s="35"/>
      <c r="CI1880" s="35"/>
      <c r="CJ1880" s="35"/>
      <c r="CK1880" s="35"/>
      <c r="CL1880" s="35"/>
      <c r="CM1880" s="35"/>
      <c r="CN1880" s="35"/>
      <c r="CO1880" s="35"/>
      <c r="CP1880" s="35"/>
      <c r="CQ1880" s="35"/>
      <c r="CR1880" s="35"/>
      <c r="CS1880" s="35"/>
      <c r="CT1880" s="35"/>
      <c r="CU1880" s="35"/>
      <c r="CV1880" s="35"/>
      <c r="CW1880" s="35"/>
      <c r="CX1880" s="35"/>
      <c r="CY1880" s="35"/>
      <c r="CZ1880" s="35"/>
      <c r="DA1880" s="35"/>
      <c r="DB1880" s="35"/>
      <c r="DC1880" s="35"/>
      <c r="DD1880" s="35"/>
      <c r="DE1880" s="35"/>
      <c r="DF1880" s="35"/>
      <c r="DG1880" s="35"/>
      <c r="DH1880" s="35"/>
      <c r="DI1880" s="35"/>
      <c r="DJ1880" s="35"/>
      <c r="DK1880" s="35"/>
      <c r="DL1880" s="35"/>
      <c r="DM1880" s="35"/>
    </row>
    <row r="1881" spans="1:117">
      <c r="A1881" s="9"/>
      <c r="B1881" s="9"/>
      <c r="C1881" s="42"/>
      <c r="D1881" s="79"/>
      <c r="E1881" s="80"/>
      <c r="F1881" s="80"/>
      <c r="G1881" s="80"/>
      <c r="H1881" s="80"/>
      <c r="I1881" s="80"/>
      <c r="J1881" s="80"/>
      <c r="K1881" s="80"/>
      <c r="L1881" s="80"/>
      <c r="M1881" s="80"/>
      <c r="N1881" s="80"/>
      <c r="O1881" s="80"/>
      <c r="P1881" s="80"/>
      <c r="Q1881" s="80"/>
      <c r="R1881" s="80"/>
      <c r="S1881" s="80"/>
      <c r="T1881" s="35"/>
      <c r="U1881" s="35"/>
      <c r="V1881" s="35"/>
      <c r="W1881" s="35"/>
      <c r="X1881" s="35"/>
      <c r="Y1881" s="35"/>
      <c r="Z1881" s="35"/>
      <c r="AA1881" s="35"/>
      <c r="AB1881" s="35"/>
      <c r="AC1881" s="35"/>
      <c r="AD1881" s="35"/>
      <c r="AE1881" s="35"/>
      <c r="AF1881" s="35"/>
      <c r="AG1881" s="35"/>
      <c r="AH1881" s="35"/>
      <c r="AI1881" s="35"/>
      <c r="AJ1881" s="35"/>
      <c r="AK1881" s="35"/>
      <c r="AL1881" s="35"/>
      <c r="AM1881" s="35"/>
      <c r="AN1881" s="35"/>
      <c r="AO1881" s="35"/>
      <c r="AP1881" s="35"/>
      <c r="AQ1881" s="35"/>
      <c r="AR1881" s="35"/>
      <c r="AS1881" s="35"/>
      <c r="AT1881" s="35"/>
      <c r="AU1881" s="35"/>
      <c r="AV1881" s="35"/>
      <c r="AW1881" s="35"/>
      <c r="AX1881" s="35"/>
      <c r="AY1881" s="35"/>
      <c r="AZ1881" s="35"/>
      <c r="BA1881" s="35"/>
      <c r="BB1881" s="35"/>
      <c r="BC1881" s="35"/>
      <c r="BD1881" s="35"/>
      <c r="BE1881" s="35"/>
      <c r="BF1881" s="35"/>
      <c r="BG1881" s="35"/>
      <c r="BH1881" s="35"/>
      <c r="BI1881" s="35"/>
      <c r="BJ1881" s="35"/>
      <c r="BK1881" s="35"/>
      <c r="BL1881" s="35"/>
      <c r="BM1881" s="35"/>
      <c r="BN1881" s="35"/>
      <c r="BO1881" s="35"/>
      <c r="BP1881" s="35"/>
      <c r="BQ1881" s="35"/>
      <c r="BR1881" s="35"/>
      <c r="BS1881" s="35"/>
      <c r="BT1881" s="35"/>
      <c r="BU1881" s="35"/>
      <c r="BV1881" s="35"/>
      <c r="BW1881" s="35"/>
      <c r="BX1881" s="35"/>
      <c r="BY1881" s="35"/>
      <c r="BZ1881" s="35"/>
      <c r="CA1881" s="35"/>
      <c r="CB1881" s="35"/>
      <c r="CC1881" s="35"/>
      <c r="CD1881" s="35"/>
      <c r="CE1881" s="35"/>
      <c r="CF1881" s="35"/>
      <c r="CG1881" s="35"/>
      <c r="CH1881" s="35"/>
      <c r="CI1881" s="35"/>
      <c r="CJ1881" s="35"/>
      <c r="CK1881" s="35"/>
      <c r="CL1881" s="35"/>
      <c r="CM1881" s="35"/>
      <c r="CN1881" s="35"/>
      <c r="CO1881" s="35"/>
      <c r="CP1881" s="35"/>
      <c r="CQ1881" s="35"/>
      <c r="CR1881" s="35"/>
      <c r="CS1881" s="35"/>
      <c r="CT1881" s="35"/>
      <c r="CU1881" s="35"/>
      <c r="CV1881" s="35"/>
      <c r="CW1881" s="35"/>
      <c r="CX1881" s="35"/>
      <c r="CY1881" s="35"/>
      <c r="CZ1881" s="35"/>
      <c r="DA1881" s="35"/>
      <c r="DB1881" s="35"/>
      <c r="DC1881" s="35"/>
      <c r="DD1881" s="35"/>
      <c r="DE1881" s="35"/>
      <c r="DF1881" s="35"/>
      <c r="DG1881" s="35"/>
      <c r="DH1881" s="35"/>
      <c r="DI1881" s="35"/>
      <c r="DJ1881" s="35"/>
      <c r="DK1881" s="35"/>
      <c r="DL1881" s="35"/>
      <c r="DM1881" s="35"/>
    </row>
    <row r="1882" spans="1:117">
      <c r="A1882" s="9"/>
      <c r="B1882" s="9"/>
      <c r="C1882" s="42"/>
      <c r="D1882" s="79"/>
      <c r="E1882" s="80"/>
      <c r="F1882" s="80"/>
      <c r="G1882" s="80"/>
      <c r="H1882" s="80"/>
      <c r="I1882" s="80"/>
      <c r="J1882" s="80"/>
      <c r="K1882" s="80"/>
      <c r="L1882" s="80"/>
      <c r="M1882" s="80"/>
      <c r="N1882" s="80"/>
      <c r="O1882" s="80"/>
      <c r="P1882" s="80"/>
      <c r="Q1882" s="80"/>
      <c r="R1882" s="80"/>
      <c r="S1882" s="80"/>
      <c r="T1882" s="35"/>
      <c r="U1882" s="35"/>
      <c r="V1882" s="35"/>
      <c r="W1882" s="35"/>
      <c r="X1882" s="35"/>
      <c r="Y1882" s="35"/>
      <c r="Z1882" s="35"/>
      <c r="AA1882" s="35"/>
      <c r="AB1882" s="35"/>
      <c r="AC1882" s="35"/>
      <c r="AD1882" s="35"/>
      <c r="AE1882" s="35"/>
      <c r="AF1882" s="35"/>
      <c r="AG1882" s="35"/>
      <c r="AH1882" s="35"/>
      <c r="AI1882" s="35"/>
      <c r="AJ1882" s="35"/>
      <c r="AK1882" s="35"/>
      <c r="AL1882" s="35"/>
      <c r="AM1882" s="35"/>
      <c r="AN1882" s="35"/>
      <c r="AO1882" s="35"/>
      <c r="AP1882" s="35"/>
      <c r="AQ1882" s="35"/>
      <c r="AR1882" s="35"/>
      <c r="AS1882" s="35"/>
      <c r="AT1882" s="35"/>
      <c r="AU1882" s="35"/>
      <c r="AV1882" s="35"/>
      <c r="AW1882" s="35"/>
      <c r="AX1882" s="35"/>
      <c r="AY1882" s="35"/>
      <c r="AZ1882" s="35"/>
      <c r="BA1882" s="35"/>
      <c r="BB1882" s="35"/>
      <c r="BC1882" s="35"/>
      <c r="BD1882" s="35"/>
      <c r="BE1882" s="35"/>
      <c r="BF1882" s="35"/>
      <c r="BG1882" s="35"/>
      <c r="BH1882" s="35"/>
      <c r="BI1882" s="35"/>
      <c r="BJ1882" s="35"/>
      <c r="BK1882" s="35"/>
      <c r="BL1882" s="35"/>
      <c r="BM1882" s="35"/>
      <c r="BN1882" s="35"/>
      <c r="BO1882" s="35"/>
      <c r="BP1882" s="35"/>
      <c r="BQ1882" s="35"/>
      <c r="BR1882" s="35"/>
      <c r="BS1882" s="35"/>
      <c r="BT1882" s="35"/>
      <c r="BU1882" s="35"/>
      <c r="BV1882" s="35"/>
      <c r="BW1882" s="35"/>
      <c r="BX1882" s="35"/>
      <c r="BY1882" s="35"/>
      <c r="BZ1882" s="35"/>
      <c r="CA1882" s="35"/>
      <c r="CB1882" s="35"/>
      <c r="CC1882" s="35"/>
      <c r="CD1882" s="35"/>
      <c r="CE1882" s="35"/>
      <c r="CF1882" s="35"/>
      <c r="CG1882" s="35"/>
      <c r="CH1882" s="35"/>
      <c r="CI1882" s="35"/>
      <c r="CJ1882" s="35"/>
      <c r="CK1882" s="35"/>
      <c r="CL1882" s="35"/>
      <c r="CM1882" s="35"/>
      <c r="CN1882" s="35"/>
      <c r="CO1882" s="35"/>
      <c r="CP1882" s="35"/>
      <c r="CQ1882" s="35"/>
      <c r="CR1882" s="35"/>
      <c r="CS1882" s="35"/>
      <c r="CT1882" s="35"/>
      <c r="CU1882" s="35"/>
      <c r="CV1882" s="35"/>
      <c r="CW1882" s="35"/>
      <c r="CX1882" s="35"/>
      <c r="CY1882" s="35"/>
      <c r="CZ1882" s="35"/>
      <c r="DA1882" s="35"/>
      <c r="DB1882" s="35"/>
      <c r="DC1882" s="35"/>
      <c r="DD1882" s="35"/>
      <c r="DE1882" s="35"/>
      <c r="DF1882" s="35"/>
      <c r="DG1882" s="35"/>
      <c r="DH1882" s="35"/>
      <c r="DI1882" s="35"/>
      <c r="DJ1882" s="35"/>
      <c r="DK1882" s="35"/>
      <c r="DL1882" s="35"/>
      <c r="DM1882" s="35"/>
    </row>
    <row r="1883" spans="1:117">
      <c r="A1883" s="9"/>
      <c r="B1883" s="9"/>
      <c r="C1883" s="42"/>
      <c r="D1883" s="79"/>
      <c r="E1883" s="80"/>
      <c r="F1883" s="80"/>
      <c r="G1883" s="80"/>
      <c r="H1883" s="80"/>
      <c r="I1883" s="80"/>
      <c r="J1883" s="80"/>
      <c r="K1883" s="80"/>
      <c r="L1883" s="80"/>
      <c r="M1883" s="80"/>
      <c r="N1883" s="80"/>
      <c r="O1883" s="80"/>
      <c r="P1883" s="80"/>
      <c r="Q1883" s="80"/>
      <c r="R1883" s="80"/>
      <c r="S1883" s="80"/>
      <c r="T1883" s="35"/>
      <c r="U1883" s="35"/>
      <c r="V1883" s="35"/>
      <c r="W1883" s="35"/>
      <c r="X1883" s="35"/>
      <c r="Y1883" s="35"/>
      <c r="Z1883" s="35"/>
      <c r="AA1883" s="35"/>
      <c r="AB1883" s="35"/>
      <c r="AC1883" s="35"/>
      <c r="AD1883" s="35"/>
      <c r="AE1883" s="35"/>
      <c r="AF1883" s="35"/>
      <c r="AG1883" s="35"/>
      <c r="AH1883" s="35"/>
      <c r="AI1883" s="35"/>
      <c r="AJ1883" s="35"/>
      <c r="AK1883" s="35"/>
      <c r="AL1883" s="35"/>
      <c r="AM1883" s="35"/>
      <c r="AN1883" s="35"/>
      <c r="AO1883" s="35"/>
      <c r="AP1883" s="35"/>
      <c r="AQ1883" s="35"/>
      <c r="AR1883" s="35"/>
      <c r="AS1883" s="35"/>
      <c r="AT1883" s="35"/>
      <c r="AU1883" s="35"/>
      <c r="AV1883" s="35"/>
      <c r="AW1883" s="35"/>
      <c r="AX1883" s="35"/>
      <c r="AY1883" s="35"/>
      <c r="AZ1883" s="35"/>
      <c r="BA1883" s="35"/>
      <c r="BB1883" s="35"/>
      <c r="BC1883" s="35"/>
      <c r="BD1883" s="35"/>
      <c r="BE1883" s="35"/>
      <c r="BF1883" s="35"/>
      <c r="BG1883" s="35"/>
      <c r="BH1883" s="35"/>
      <c r="BI1883" s="35"/>
      <c r="BJ1883" s="35"/>
      <c r="BK1883" s="35"/>
      <c r="BL1883" s="35"/>
      <c r="BM1883" s="35"/>
      <c r="BN1883" s="35"/>
      <c r="BO1883" s="35"/>
      <c r="BP1883" s="35"/>
      <c r="BQ1883" s="35"/>
      <c r="BR1883" s="35"/>
      <c r="BS1883" s="35"/>
      <c r="BT1883" s="35"/>
      <c r="BU1883" s="35"/>
      <c r="BV1883" s="35"/>
      <c r="BW1883" s="35"/>
      <c r="BX1883" s="35"/>
      <c r="BY1883" s="35"/>
      <c r="BZ1883" s="35"/>
      <c r="CA1883" s="35"/>
      <c r="CB1883" s="35"/>
      <c r="CC1883" s="35"/>
      <c r="CD1883" s="35"/>
      <c r="CE1883" s="35"/>
      <c r="CF1883" s="35"/>
      <c r="CG1883" s="35"/>
      <c r="CH1883" s="35"/>
      <c r="CI1883" s="35"/>
      <c r="CJ1883" s="35"/>
      <c r="CK1883" s="35"/>
      <c r="CL1883" s="35"/>
      <c r="CM1883" s="35"/>
      <c r="CN1883" s="35"/>
      <c r="CO1883" s="35"/>
      <c r="CP1883" s="35"/>
      <c r="CQ1883" s="35"/>
      <c r="CR1883" s="35"/>
      <c r="CS1883" s="35"/>
      <c r="CT1883" s="35"/>
      <c r="CU1883" s="35"/>
      <c r="CV1883" s="35"/>
      <c r="CW1883" s="35"/>
      <c r="CX1883" s="35"/>
      <c r="CY1883" s="35"/>
      <c r="CZ1883" s="35"/>
      <c r="DA1883" s="35"/>
      <c r="DB1883" s="35"/>
      <c r="DC1883" s="35"/>
      <c r="DD1883" s="35"/>
      <c r="DE1883" s="35"/>
      <c r="DF1883" s="35"/>
      <c r="DG1883" s="35"/>
      <c r="DH1883" s="35"/>
      <c r="DI1883" s="35"/>
      <c r="DJ1883" s="35"/>
      <c r="DK1883" s="35"/>
      <c r="DL1883" s="35"/>
      <c r="DM1883" s="35"/>
    </row>
    <row r="1884" spans="1:117">
      <c r="A1884" s="9"/>
      <c r="B1884" s="9"/>
      <c r="C1884" s="42"/>
      <c r="D1884" s="79"/>
      <c r="E1884" s="80"/>
      <c r="F1884" s="80"/>
      <c r="G1884" s="80"/>
      <c r="H1884" s="80"/>
      <c r="I1884" s="80"/>
      <c r="J1884" s="80"/>
      <c r="K1884" s="80"/>
      <c r="L1884" s="80"/>
      <c r="M1884" s="80"/>
      <c r="N1884" s="80"/>
      <c r="O1884" s="80"/>
      <c r="P1884" s="80"/>
      <c r="Q1884" s="80"/>
      <c r="R1884" s="80"/>
      <c r="S1884" s="80"/>
      <c r="T1884" s="35"/>
      <c r="U1884" s="35"/>
      <c r="V1884" s="35"/>
      <c r="W1884" s="35"/>
      <c r="X1884" s="35"/>
      <c r="Y1884" s="35"/>
      <c r="Z1884" s="35"/>
      <c r="AA1884" s="35"/>
      <c r="AB1884" s="35"/>
      <c r="AC1884" s="35"/>
      <c r="AD1884" s="35"/>
      <c r="AE1884" s="35"/>
      <c r="AF1884" s="35"/>
      <c r="AG1884" s="35"/>
      <c r="AH1884" s="35"/>
      <c r="AI1884" s="35"/>
      <c r="AJ1884" s="35"/>
      <c r="AK1884" s="35"/>
      <c r="AL1884" s="35"/>
      <c r="AM1884" s="35"/>
      <c r="AN1884" s="35"/>
      <c r="AO1884" s="35"/>
      <c r="AP1884" s="35"/>
      <c r="AQ1884" s="35"/>
      <c r="AR1884" s="35"/>
      <c r="AS1884" s="35"/>
      <c r="AT1884" s="35"/>
      <c r="AU1884" s="35"/>
      <c r="AV1884" s="35"/>
      <c r="AW1884" s="35"/>
      <c r="AX1884" s="35"/>
      <c r="AY1884" s="35"/>
      <c r="AZ1884" s="35"/>
      <c r="BA1884" s="35"/>
      <c r="BB1884" s="35"/>
      <c r="BC1884" s="35"/>
      <c r="BD1884" s="35"/>
      <c r="BE1884" s="35"/>
      <c r="BF1884" s="35"/>
      <c r="BG1884" s="35"/>
      <c r="BH1884" s="35"/>
      <c r="BI1884" s="35"/>
      <c r="BJ1884" s="35"/>
      <c r="BK1884" s="35"/>
      <c r="BL1884" s="35"/>
      <c r="BM1884" s="35"/>
      <c r="BN1884" s="35"/>
      <c r="BO1884" s="35"/>
      <c r="BP1884" s="35"/>
      <c r="BQ1884" s="35"/>
      <c r="BR1884" s="35"/>
      <c r="BS1884" s="35"/>
      <c r="BT1884" s="35"/>
      <c r="BU1884" s="35"/>
      <c r="BV1884" s="35"/>
      <c r="BW1884" s="35"/>
      <c r="BX1884" s="35"/>
      <c r="BY1884" s="35"/>
      <c r="BZ1884" s="35"/>
      <c r="CA1884" s="35"/>
      <c r="CB1884" s="35"/>
      <c r="CC1884" s="35"/>
      <c r="CD1884" s="35"/>
      <c r="CE1884" s="35"/>
      <c r="CF1884" s="35"/>
      <c r="CG1884" s="35"/>
      <c r="CH1884" s="35"/>
      <c r="CI1884" s="35"/>
      <c r="CJ1884" s="35"/>
      <c r="CK1884" s="35"/>
      <c r="CL1884" s="35"/>
      <c r="CM1884" s="35"/>
      <c r="CN1884" s="35"/>
      <c r="CO1884" s="35"/>
      <c r="CP1884" s="35"/>
      <c r="CQ1884" s="35"/>
      <c r="CR1884" s="35"/>
      <c r="CS1884" s="35"/>
      <c r="CT1884" s="35"/>
      <c r="CU1884" s="35"/>
      <c r="CV1884" s="35"/>
      <c r="CW1884" s="35"/>
      <c r="CX1884" s="35"/>
      <c r="CY1884" s="35"/>
      <c r="CZ1884" s="35"/>
      <c r="DA1884" s="35"/>
      <c r="DB1884" s="35"/>
      <c r="DC1884" s="35"/>
      <c r="DD1884" s="35"/>
      <c r="DE1884" s="35"/>
      <c r="DF1884" s="35"/>
      <c r="DG1884" s="35"/>
      <c r="DH1884" s="35"/>
      <c r="DI1884" s="35"/>
      <c r="DJ1884" s="35"/>
      <c r="DK1884" s="35"/>
      <c r="DL1884" s="35"/>
      <c r="DM1884" s="35"/>
    </row>
    <row r="1885" spans="1:117">
      <c r="A1885" s="9"/>
      <c r="B1885" s="9"/>
      <c r="C1885" s="42"/>
      <c r="D1885" s="79"/>
      <c r="E1885" s="80"/>
      <c r="F1885" s="80"/>
      <c r="G1885" s="80"/>
      <c r="H1885" s="80"/>
      <c r="I1885" s="80"/>
      <c r="J1885" s="80"/>
      <c r="K1885" s="80"/>
      <c r="L1885" s="80"/>
      <c r="M1885" s="80"/>
      <c r="N1885" s="80"/>
      <c r="O1885" s="80"/>
      <c r="P1885" s="80"/>
      <c r="Q1885" s="80"/>
      <c r="R1885" s="80"/>
      <c r="S1885" s="80"/>
      <c r="T1885" s="35"/>
      <c r="U1885" s="35"/>
      <c r="V1885" s="35"/>
      <c r="W1885" s="35"/>
      <c r="X1885" s="35"/>
      <c r="Y1885" s="35"/>
      <c r="Z1885" s="35"/>
      <c r="AA1885" s="35"/>
      <c r="AB1885" s="35"/>
      <c r="AC1885" s="35"/>
      <c r="AD1885" s="35"/>
      <c r="AE1885" s="35"/>
      <c r="AF1885" s="35"/>
      <c r="AG1885" s="35"/>
      <c r="AH1885" s="35"/>
      <c r="AI1885" s="35"/>
      <c r="AJ1885" s="35"/>
      <c r="AK1885" s="35"/>
      <c r="AL1885" s="35"/>
      <c r="AM1885" s="35"/>
      <c r="AN1885" s="35"/>
      <c r="AO1885" s="35"/>
      <c r="AP1885" s="35"/>
      <c r="AQ1885" s="35"/>
      <c r="AR1885" s="35"/>
      <c r="AS1885" s="35"/>
      <c r="AT1885" s="35"/>
      <c r="AU1885" s="35"/>
      <c r="AV1885" s="35"/>
      <c r="AW1885" s="35"/>
      <c r="AX1885" s="35"/>
      <c r="AY1885" s="35"/>
      <c r="AZ1885" s="35"/>
      <c r="BA1885" s="35"/>
      <c r="BB1885" s="35"/>
      <c r="BC1885" s="35"/>
      <c r="BD1885" s="35"/>
      <c r="BE1885" s="35"/>
      <c r="BF1885" s="35"/>
      <c r="BG1885" s="35"/>
      <c r="BH1885" s="35"/>
      <c r="BI1885" s="35"/>
      <c r="BJ1885" s="35"/>
      <c r="BK1885" s="35"/>
      <c r="BL1885" s="35"/>
      <c r="BM1885" s="35"/>
      <c r="BN1885" s="35"/>
      <c r="BO1885" s="35"/>
      <c r="BP1885" s="35"/>
      <c r="BQ1885" s="35"/>
      <c r="BR1885" s="35"/>
      <c r="BS1885" s="35"/>
      <c r="BT1885" s="35"/>
      <c r="BU1885" s="35"/>
      <c r="BV1885" s="35"/>
      <c r="BW1885" s="35"/>
      <c r="BX1885" s="35"/>
      <c r="BY1885" s="35"/>
      <c r="BZ1885" s="35"/>
      <c r="CA1885" s="35"/>
      <c r="CB1885" s="35"/>
      <c r="CC1885" s="35"/>
      <c r="CD1885" s="35"/>
      <c r="CE1885" s="35"/>
      <c r="CF1885" s="35"/>
      <c r="CG1885" s="35"/>
      <c r="CH1885" s="35"/>
      <c r="CI1885" s="35"/>
      <c r="CJ1885" s="35"/>
      <c r="CK1885" s="35"/>
      <c r="CL1885" s="35"/>
      <c r="CM1885" s="35"/>
      <c r="CN1885" s="35"/>
      <c r="CO1885" s="35"/>
      <c r="CP1885" s="35"/>
      <c r="CQ1885" s="35"/>
      <c r="CR1885" s="35"/>
      <c r="CS1885" s="35"/>
      <c r="CT1885" s="35"/>
      <c r="CU1885" s="35"/>
      <c r="CV1885" s="35"/>
      <c r="CW1885" s="35"/>
      <c r="CX1885" s="35"/>
      <c r="CY1885" s="35"/>
      <c r="CZ1885" s="35"/>
      <c r="DA1885" s="35"/>
      <c r="DB1885" s="35"/>
      <c r="DC1885" s="35"/>
      <c r="DD1885" s="35"/>
      <c r="DE1885" s="35"/>
      <c r="DF1885" s="35"/>
      <c r="DG1885" s="35"/>
      <c r="DH1885" s="35"/>
      <c r="DI1885" s="35"/>
      <c r="DJ1885" s="35"/>
      <c r="DK1885" s="35"/>
      <c r="DL1885" s="35"/>
      <c r="DM1885" s="35"/>
    </row>
    <row r="1886" spans="1:117">
      <c r="A1886" s="9"/>
      <c r="B1886" s="9"/>
      <c r="C1886" s="42"/>
      <c r="D1886" s="79"/>
      <c r="E1886" s="80"/>
      <c r="F1886" s="80"/>
      <c r="G1886" s="80"/>
      <c r="H1886" s="80"/>
      <c r="I1886" s="80"/>
      <c r="J1886" s="80"/>
      <c r="K1886" s="80"/>
      <c r="L1886" s="80"/>
      <c r="M1886" s="80"/>
      <c r="N1886" s="80"/>
      <c r="O1886" s="80"/>
      <c r="P1886" s="80"/>
      <c r="Q1886" s="80"/>
      <c r="R1886" s="80"/>
      <c r="S1886" s="80"/>
      <c r="T1886" s="35"/>
      <c r="U1886" s="35"/>
      <c r="V1886" s="35"/>
      <c r="W1886" s="35"/>
      <c r="X1886" s="35"/>
      <c r="Y1886" s="35"/>
      <c r="Z1886" s="35"/>
      <c r="AA1886" s="35"/>
      <c r="AB1886" s="35"/>
      <c r="AC1886" s="35"/>
      <c r="AD1886" s="35"/>
      <c r="AE1886" s="35"/>
      <c r="AF1886" s="35"/>
      <c r="AG1886" s="35"/>
      <c r="AH1886" s="35"/>
      <c r="AI1886" s="35"/>
      <c r="AJ1886" s="35"/>
      <c r="AK1886" s="35"/>
      <c r="AL1886" s="35"/>
      <c r="AM1886" s="35"/>
      <c r="AN1886" s="35"/>
      <c r="AO1886" s="35"/>
      <c r="AP1886" s="35"/>
      <c r="AQ1886" s="35"/>
      <c r="AR1886" s="35"/>
      <c r="AS1886" s="35"/>
      <c r="AT1886" s="35"/>
      <c r="AU1886" s="35"/>
      <c r="AV1886" s="35"/>
      <c r="AW1886" s="35"/>
      <c r="AX1886" s="35"/>
      <c r="AY1886" s="35"/>
      <c r="AZ1886" s="35"/>
      <c r="BA1886" s="35"/>
      <c r="BB1886" s="35"/>
      <c r="BC1886" s="35"/>
      <c r="BD1886" s="35"/>
      <c r="BE1886" s="35"/>
      <c r="BF1886" s="35"/>
      <c r="BG1886" s="35"/>
      <c r="BH1886" s="35"/>
      <c r="BI1886" s="35"/>
      <c r="BJ1886" s="35"/>
      <c r="BK1886" s="35"/>
      <c r="BL1886" s="35"/>
      <c r="BM1886" s="35"/>
      <c r="BN1886" s="35"/>
      <c r="BO1886" s="35"/>
      <c r="BP1886" s="35"/>
      <c r="BQ1886" s="35"/>
      <c r="BR1886" s="35"/>
      <c r="BS1886" s="35"/>
      <c r="BT1886" s="35"/>
      <c r="BU1886" s="35"/>
      <c r="BV1886" s="35"/>
      <c r="BW1886" s="35"/>
      <c r="BX1886" s="35"/>
      <c r="BY1886" s="35"/>
      <c r="BZ1886" s="35"/>
      <c r="CA1886" s="35"/>
      <c r="CB1886" s="35"/>
      <c r="CC1886" s="35"/>
      <c r="CD1886" s="35"/>
      <c r="CE1886" s="35"/>
      <c r="CF1886" s="35"/>
      <c r="CG1886" s="35"/>
      <c r="CH1886" s="35"/>
      <c r="CI1886" s="35"/>
      <c r="CJ1886" s="35"/>
      <c r="CK1886" s="35"/>
      <c r="CL1886" s="35"/>
      <c r="CM1886" s="35"/>
      <c r="CN1886" s="35"/>
      <c r="CO1886" s="35"/>
      <c r="CP1886" s="35"/>
      <c r="CQ1886" s="35"/>
      <c r="CR1886" s="35"/>
      <c r="CS1886" s="35"/>
      <c r="CT1886" s="35"/>
      <c r="CU1886" s="35"/>
      <c r="CV1886" s="35"/>
      <c r="CW1886" s="35"/>
      <c r="CX1886" s="35"/>
      <c r="CY1886" s="35"/>
      <c r="CZ1886" s="35"/>
      <c r="DA1886" s="35"/>
      <c r="DB1886" s="35"/>
      <c r="DC1886" s="35"/>
      <c r="DD1886" s="35"/>
      <c r="DE1886" s="35"/>
      <c r="DF1886" s="35"/>
      <c r="DG1886" s="35"/>
      <c r="DH1886" s="35"/>
      <c r="DI1886" s="35"/>
      <c r="DJ1886" s="35"/>
      <c r="DK1886" s="35"/>
      <c r="DL1886" s="35"/>
      <c r="DM1886" s="35"/>
    </row>
    <row r="1887" spans="1:117">
      <c r="A1887" s="9"/>
      <c r="B1887" s="9"/>
      <c r="C1887" s="42"/>
      <c r="D1887" s="79"/>
      <c r="E1887" s="80"/>
      <c r="F1887" s="80"/>
      <c r="G1887" s="80"/>
      <c r="H1887" s="80"/>
      <c r="I1887" s="80"/>
      <c r="J1887" s="80"/>
      <c r="K1887" s="80"/>
      <c r="L1887" s="80"/>
      <c r="M1887" s="80"/>
      <c r="N1887" s="80"/>
      <c r="O1887" s="80"/>
      <c r="P1887" s="80"/>
      <c r="Q1887" s="80"/>
      <c r="R1887" s="80"/>
      <c r="S1887" s="80"/>
      <c r="T1887" s="35"/>
      <c r="U1887" s="35"/>
      <c r="V1887" s="35"/>
      <c r="W1887" s="35"/>
      <c r="X1887" s="35"/>
      <c r="Y1887" s="35"/>
      <c r="Z1887" s="35"/>
      <c r="AA1887" s="35"/>
      <c r="AB1887" s="35"/>
      <c r="AC1887" s="35"/>
      <c r="AD1887" s="35"/>
      <c r="AE1887" s="35"/>
      <c r="AF1887" s="35"/>
      <c r="AG1887" s="35"/>
      <c r="AH1887" s="35"/>
      <c r="AI1887" s="35"/>
      <c r="AJ1887" s="35"/>
      <c r="AK1887" s="35"/>
      <c r="AL1887" s="35"/>
      <c r="AM1887" s="35"/>
      <c r="AN1887" s="35"/>
      <c r="AO1887" s="35"/>
      <c r="AP1887" s="35"/>
      <c r="AQ1887" s="35"/>
      <c r="AR1887" s="35"/>
      <c r="AS1887" s="35"/>
      <c r="AT1887" s="35"/>
      <c r="AU1887" s="35"/>
      <c r="AV1887" s="35"/>
      <c r="AW1887" s="35"/>
      <c r="AX1887" s="35"/>
      <c r="AY1887" s="35"/>
      <c r="AZ1887" s="35"/>
      <c r="BA1887" s="35"/>
      <c r="BB1887" s="35"/>
      <c r="BC1887" s="35"/>
      <c r="BD1887" s="35"/>
      <c r="BE1887" s="35"/>
      <c r="BF1887" s="35"/>
      <c r="BG1887" s="35"/>
      <c r="BH1887" s="35"/>
      <c r="BI1887" s="35"/>
      <c r="BJ1887" s="35"/>
      <c r="BK1887" s="35"/>
      <c r="BL1887" s="35"/>
      <c r="BM1887" s="35"/>
      <c r="BN1887" s="35"/>
      <c r="BO1887" s="35"/>
      <c r="BP1887" s="35"/>
      <c r="BQ1887" s="35"/>
      <c r="BR1887" s="35"/>
      <c r="BS1887" s="35"/>
      <c r="BT1887" s="35"/>
      <c r="BU1887" s="35"/>
      <c r="BV1887" s="35"/>
      <c r="BW1887" s="35"/>
      <c r="BX1887" s="35"/>
      <c r="BY1887" s="35"/>
      <c r="BZ1887" s="35"/>
      <c r="CA1887" s="35"/>
      <c r="CB1887" s="35"/>
      <c r="CC1887" s="35"/>
      <c r="CD1887" s="35"/>
      <c r="CE1887" s="35"/>
      <c r="CF1887" s="35"/>
      <c r="CG1887" s="35"/>
      <c r="CH1887" s="35"/>
      <c r="CI1887" s="35"/>
      <c r="CJ1887" s="35"/>
      <c r="CK1887" s="35"/>
      <c r="CL1887" s="35"/>
      <c r="CM1887" s="35"/>
      <c r="CN1887" s="35"/>
      <c r="CO1887" s="35"/>
      <c r="CP1887" s="35"/>
      <c r="CQ1887" s="35"/>
      <c r="CR1887" s="35"/>
      <c r="CS1887" s="35"/>
      <c r="CT1887" s="35"/>
      <c r="CU1887" s="35"/>
      <c r="CV1887" s="35"/>
      <c r="CW1887" s="35"/>
      <c r="CX1887" s="35"/>
      <c r="CY1887" s="35"/>
      <c r="CZ1887" s="35"/>
      <c r="DA1887" s="35"/>
      <c r="DB1887" s="35"/>
      <c r="DC1887" s="35"/>
      <c r="DD1887" s="35"/>
      <c r="DE1887" s="35"/>
      <c r="DF1887" s="35"/>
      <c r="DG1887" s="35"/>
      <c r="DH1887" s="35"/>
      <c r="DI1887" s="35"/>
      <c r="DJ1887" s="35"/>
      <c r="DK1887" s="35"/>
      <c r="DL1887" s="35"/>
      <c r="DM1887" s="35"/>
    </row>
    <row r="1888" spans="1:117">
      <c r="A1888" s="9"/>
      <c r="B1888" s="9"/>
      <c r="C1888" s="42"/>
      <c r="D1888" s="79"/>
      <c r="E1888" s="80"/>
      <c r="F1888" s="80"/>
      <c r="G1888" s="80"/>
      <c r="H1888" s="80"/>
      <c r="I1888" s="80"/>
      <c r="J1888" s="80"/>
      <c r="K1888" s="80"/>
      <c r="L1888" s="80"/>
      <c r="M1888" s="80"/>
      <c r="N1888" s="80"/>
      <c r="O1888" s="80"/>
      <c r="P1888" s="80"/>
      <c r="Q1888" s="80"/>
      <c r="R1888" s="80"/>
      <c r="S1888" s="80"/>
      <c r="T1888" s="35"/>
      <c r="U1888" s="35"/>
      <c r="V1888" s="35"/>
      <c r="W1888" s="35"/>
      <c r="X1888" s="35"/>
      <c r="Y1888" s="35"/>
      <c r="Z1888" s="35"/>
      <c r="AA1888" s="35"/>
      <c r="AB1888" s="35"/>
      <c r="AC1888" s="35"/>
      <c r="AD1888" s="35"/>
      <c r="AE1888" s="35"/>
      <c r="AF1888" s="35"/>
      <c r="AG1888" s="35"/>
      <c r="AH1888" s="35"/>
      <c r="AI1888" s="35"/>
      <c r="AJ1888" s="35"/>
      <c r="AK1888" s="35"/>
      <c r="AL1888" s="35"/>
      <c r="AM1888" s="35"/>
      <c r="AN1888" s="35"/>
      <c r="AO1888" s="35"/>
      <c r="AP1888" s="35"/>
      <c r="AQ1888" s="35"/>
      <c r="AR1888" s="35"/>
      <c r="AS1888" s="35"/>
      <c r="AT1888" s="35"/>
      <c r="AU1888" s="35"/>
      <c r="AV1888" s="35"/>
      <c r="AW1888" s="35"/>
      <c r="AX1888" s="35"/>
      <c r="AY1888" s="35"/>
      <c r="AZ1888" s="35"/>
      <c r="BA1888" s="35"/>
      <c r="BB1888" s="35"/>
      <c r="BC1888" s="35"/>
      <c r="BD1888" s="35"/>
      <c r="BE1888" s="35"/>
      <c r="BF1888" s="35"/>
      <c r="BG1888" s="35"/>
      <c r="BH1888" s="35"/>
      <c r="BI1888" s="35"/>
      <c r="BJ1888" s="35"/>
      <c r="BK1888" s="35"/>
      <c r="BL1888" s="35"/>
      <c r="BM1888" s="35"/>
      <c r="BN1888" s="35"/>
      <c r="BO1888" s="35"/>
      <c r="BP1888" s="35"/>
      <c r="BQ1888" s="35"/>
      <c r="BR1888" s="35"/>
      <c r="BS1888" s="35"/>
      <c r="BT1888" s="35"/>
      <c r="BU1888" s="35"/>
      <c r="BV1888" s="35"/>
      <c r="BW1888" s="35"/>
      <c r="BX1888" s="35"/>
      <c r="BY1888" s="35"/>
      <c r="BZ1888" s="35"/>
      <c r="CA1888" s="35"/>
      <c r="CB1888" s="35"/>
      <c r="CC1888" s="35"/>
      <c r="CD1888" s="35"/>
      <c r="CE1888" s="35"/>
      <c r="CF1888" s="35"/>
      <c r="CG1888" s="35"/>
      <c r="CH1888" s="35"/>
      <c r="CI1888" s="35"/>
      <c r="CJ1888" s="35"/>
      <c r="CK1888" s="35"/>
      <c r="CL1888" s="35"/>
      <c r="CM1888" s="35"/>
      <c r="CN1888" s="35"/>
      <c r="CO1888" s="35"/>
      <c r="CP1888" s="35"/>
      <c r="CQ1888" s="35"/>
      <c r="CR1888" s="35"/>
      <c r="CS1888" s="35"/>
      <c r="CT1888" s="35"/>
      <c r="CU1888" s="35"/>
      <c r="CV1888" s="35"/>
      <c r="CW1888" s="35"/>
      <c r="CX1888" s="35"/>
      <c r="CY1888" s="35"/>
      <c r="CZ1888" s="35"/>
      <c r="DA1888" s="35"/>
      <c r="DB1888" s="35"/>
      <c r="DC1888" s="35"/>
      <c r="DD1888" s="35"/>
      <c r="DE1888" s="35"/>
      <c r="DF1888" s="35"/>
      <c r="DG1888" s="35"/>
      <c r="DH1888" s="35"/>
      <c r="DI1888" s="35"/>
      <c r="DJ1888" s="35"/>
      <c r="DK1888" s="35"/>
      <c r="DL1888" s="35"/>
      <c r="DM1888" s="35"/>
    </row>
    <row r="1889" spans="1:117">
      <c r="A1889" s="9"/>
      <c r="B1889" s="9"/>
      <c r="C1889" s="42"/>
      <c r="D1889" s="79"/>
      <c r="E1889" s="80"/>
      <c r="F1889" s="80"/>
      <c r="G1889" s="80"/>
      <c r="H1889" s="80"/>
      <c r="I1889" s="80"/>
      <c r="J1889" s="80"/>
      <c r="K1889" s="80"/>
      <c r="L1889" s="80"/>
      <c r="M1889" s="80"/>
      <c r="N1889" s="80"/>
      <c r="O1889" s="80"/>
      <c r="P1889" s="80"/>
      <c r="Q1889" s="80"/>
      <c r="R1889" s="80"/>
      <c r="S1889" s="80"/>
      <c r="T1889" s="35"/>
      <c r="U1889" s="35"/>
      <c r="V1889" s="35"/>
      <c r="W1889" s="35"/>
      <c r="X1889" s="35"/>
      <c r="Y1889" s="35"/>
      <c r="Z1889" s="35"/>
      <c r="AA1889" s="35"/>
      <c r="AB1889" s="35"/>
      <c r="AC1889" s="35"/>
      <c r="AD1889" s="35"/>
      <c r="AE1889" s="35"/>
      <c r="AF1889" s="35"/>
      <c r="AG1889" s="35"/>
      <c r="AH1889" s="35"/>
      <c r="AI1889" s="35"/>
      <c r="AJ1889" s="35"/>
      <c r="AK1889" s="35"/>
      <c r="AL1889" s="35"/>
      <c r="AM1889" s="35"/>
      <c r="AN1889" s="35"/>
      <c r="AO1889" s="35"/>
      <c r="AP1889" s="35"/>
      <c r="AQ1889" s="35"/>
      <c r="AR1889" s="35"/>
      <c r="AS1889" s="35"/>
      <c r="AT1889" s="35"/>
      <c r="AU1889" s="35"/>
      <c r="AV1889" s="35"/>
      <c r="AW1889" s="35"/>
      <c r="AX1889" s="35"/>
      <c r="AY1889" s="35"/>
      <c r="AZ1889" s="35"/>
      <c r="BA1889" s="35"/>
      <c r="BB1889" s="35"/>
      <c r="BC1889" s="35"/>
      <c r="BD1889" s="35"/>
      <c r="BE1889" s="35"/>
      <c r="BF1889" s="35"/>
      <c r="BG1889" s="35"/>
      <c r="BH1889" s="35"/>
      <c r="BI1889" s="35"/>
      <c r="BJ1889" s="35"/>
      <c r="BK1889" s="35"/>
      <c r="BL1889" s="35"/>
      <c r="BM1889" s="35"/>
      <c r="BN1889" s="35"/>
      <c r="BO1889" s="35"/>
      <c r="BP1889" s="35"/>
      <c r="BQ1889" s="35"/>
      <c r="BR1889" s="35"/>
      <c r="BS1889" s="35"/>
      <c r="BT1889" s="35"/>
      <c r="BU1889" s="35"/>
      <c r="BV1889" s="35"/>
      <c r="BW1889" s="35"/>
      <c r="BX1889" s="35"/>
      <c r="BY1889" s="35"/>
      <c r="BZ1889" s="35"/>
      <c r="CA1889" s="35"/>
      <c r="CB1889" s="35"/>
      <c r="CC1889" s="35"/>
      <c r="CD1889" s="35"/>
      <c r="CE1889" s="35"/>
      <c r="CF1889" s="35"/>
      <c r="CG1889" s="35"/>
      <c r="CH1889" s="35"/>
      <c r="CI1889" s="35"/>
      <c r="CJ1889" s="35"/>
      <c r="CK1889" s="35"/>
      <c r="CL1889" s="35"/>
      <c r="CM1889" s="35"/>
      <c r="CN1889" s="35"/>
      <c r="CO1889" s="35"/>
      <c r="CP1889" s="35"/>
      <c r="CQ1889" s="35"/>
      <c r="CR1889" s="35"/>
      <c r="CS1889" s="35"/>
      <c r="CT1889" s="35"/>
      <c r="CU1889" s="35"/>
      <c r="CV1889" s="35"/>
      <c r="CW1889" s="35"/>
      <c r="CX1889" s="35"/>
      <c r="CY1889" s="35"/>
      <c r="CZ1889" s="35"/>
      <c r="DA1889" s="35"/>
      <c r="DB1889" s="35"/>
      <c r="DC1889" s="35"/>
      <c r="DD1889" s="35"/>
      <c r="DE1889" s="35"/>
      <c r="DF1889" s="35"/>
      <c r="DG1889" s="35"/>
      <c r="DH1889" s="35"/>
      <c r="DI1889" s="35"/>
      <c r="DJ1889" s="35"/>
      <c r="DK1889" s="35"/>
      <c r="DL1889" s="35"/>
      <c r="DM1889" s="35"/>
    </row>
    <row r="1890" spans="1:117">
      <c r="A1890" s="9"/>
      <c r="B1890" s="9"/>
      <c r="C1890" s="42"/>
      <c r="D1890" s="79"/>
      <c r="E1890" s="80"/>
      <c r="F1890" s="80"/>
      <c r="G1890" s="80"/>
      <c r="H1890" s="80"/>
      <c r="I1890" s="80"/>
      <c r="J1890" s="80"/>
      <c r="K1890" s="80"/>
      <c r="L1890" s="80"/>
      <c r="M1890" s="80"/>
      <c r="N1890" s="80"/>
      <c r="O1890" s="80"/>
      <c r="P1890" s="80"/>
      <c r="Q1890" s="80"/>
      <c r="R1890" s="80"/>
      <c r="S1890" s="80"/>
      <c r="T1890" s="35"/>
      <c r="U1890" s="35"/>
      <c r="V1890" s="35"/>
      <c r="W1890" s="35"/>
      <c r="X1890" s="35"/>
      <c r="Y1890" s="35"/>
      <c r="Z1890" s="35"/>
      <c r="AA1890" s="35"/>
      <c r="AB1890" s="35"/>
      <c r="AC1890" s="35"/>
      <c r="AD1890" s="35"/>
      <c r="AE1890" s="35"/>
      <c r="AF1890" s="35"/>
      <c r="AG1890" s="35"/>
      <c r="AH1890" s="35"/>
      <c r="AI1890" s="35"/>
      <c r="AJ1890" s="35"/>
      <c r="AK1890" s="35"/>
      <c r="AL1890" s="35"/>
      <c r="AM1890" s="35"/>
      <c r="AN1890" s="35"/>
      <c r="AO1890" s="35"/>
      <c r="AP1890" s="35"/>
      <c r="AQ1890" s="35"/>
      <c r="AR1890" s="35"/>
      <c r="AS1890" s="35"/>
      <c r="AT1890" s="35"/>
      <c r="AU1890" s="35"/>
      <c r="AV1890" s="35"/>
      <c r="AW1890" s="35"/>
      <c r="AX1890" s="35"/>
      <c r="AY1890" s="35"/>
      <c r="AZ1890" s="35"/>
      <c r="BA1890" s="35"/>
      <c r="BB1890" s="35"/>
      <c r="BC1890" s="35"/>
      <c r="BD1890" s="35"/>
      <c r="BE1890" s="35"/>
      <c r="BF1890" s="35"/>
      <c r="BG1890" s="35"/>
      <c r="BH1890" s="35"/>
      <c r="BI1890" s="35"/>
      <c r="BJ1890" s="35"/>
      <c r="BK1890" s="35"/>
      <c r="BL1890" s="35"/>
      <c r="BM1890" s="35"/>
      <c r="BN1890" s="35"/>
      <c r="BO1890" s="35"/>
      <c r="BP1890" s="35"/>
      <c r="BQ1890" s="35"/>
      <c r="BR1890" s="35"/>
      <c r="BS1890" s="35"/>
      <c r="BT1890" s="35"/>
      <c r="BU1890" s="35"/>
      <c r="BV1890" s="35"/>
      <c r="BW1890" s="35"/>
      <c r="BX1890" s="35"/>
      <c r="BY1890" s="35"/>
      <c r="BZ1890" s="35"/>
      <c r="CA1890" s="35"/>
      <c r="CB1890" s="35"/>
      <c r="CC1890" s="35"/>
      <c r="CD1890" s="35"/>
      <c r="CE1890" s="35"/>
      <c r="CF1890" s="35"/>
      <c r="CG1890" s="35"/>
      <c r="CH1890" s="35"/>
      <c r="CI1890" s="35"/>
      <c r="CJ1890" s="35"/>
      <c r="CK1890" s="35"/>
      <c r="CL1890" s="35"/>
      <c r="CM1890" s="35"/>
      <c r="CN1890" s="35"/>
      <c r="CO1890" s="35"/>
      <c r="CP1890" s="35"/>
      <c r="CQ1890" s="35"/>
      <c r="CR1890" s="35"/>
      <c r="CS1890" s="35"/>
      <c r="CT1890" s="35"/>
      <c r="CU1890" s="35"/>
      <c r="CV1890" s="35"/>
      <c r="CW1890" s="35"/>
      <c r="CX1890" s="35"/>
      <c r="CY1890" s="35"/>
      <c r="CZ1890" s="35"/>
      <c r="DA1890" s="35"/>
      <c r="DB1890" s="35"/>
      <c r="DC1890" s="35"/>
      <c r="DD1890" s="35"/>
      <c r="DE1890" s="35"/>
      <c r="DF1890" s="35"/>
      <c r="DG1890" s="35"/>
      <c r="DH1890" s="35"/>
      <c r="DI1890" s="35"/>
      <c r="DJ1890" s="35"/>
      <c r="DK1890" s="35"/>
      <c r="DL1890" s="35"/>
      <c r="DM1890" s="35"/>
    </row>
    <row r="1891" spans="1:117">
      <c r="A1891" s="9"/>
      <c r="B1891" s="9"/>
      <c r="C1891" s="42"/>
      <c r="D1891" s="79"/>
      <c r="E1891" s="80"/>
      <c r="F1891" s="80"/>
      <c r="G1891" s="80"/>
      <c r="H1891" s="80"/>
      <c r="I1891" s="80"/>
      <c r="J1891" s="80"/>
      <c r="K1891" s="80"/>
      <c r="L1891" s="80"/>
      <c r="M1891" s="80"/>
      <c r="N1891" s="80"/>
      <c r="O1891" s="80"/>
      <c r="P1891" s="80"/>
      <c r="Q1891" s="80"/>
      <c r="R1891" s="80"/>
      <c r="S1891" s="80"/>
      <c r="T1891" s="35"/>
      <c r="U1891" s="35"/>
      <c r="V1891" s="35"/>
      <c r="W1891" s="35"/>
      <c r="X1891" s="35"/>
      <c r="Y1891" s="35"/>
      <c r="Z1891" s="35"/>
      <c r="AA1891" s="35"/>
      <c r="AB1891" s="35"/>
      <c r="AC1891" s="35"/>
      <c r="AD1891" s="35"/>
      <c r="AE1891" s="35"/>
      <c r="AF1891" s="35"/>
      <c r="AG1891" s="35"/>
      <c r="AH1891" s="35"/>
      <c r="AI1891" s="35"/>
      <c r="AJ1891" s="35"/>
      <c r="AK1891" s="35"/>
      <c r="AL1891" s="35"/>
      <c r="AM1891" s="35"/>
      <c r="AN1891" s="35"/>
      <c r="AO1891" s="35"/>
      <c r="AP1891" s="35"/>
      <c r="AQ1891" s="35"/>
      <c r="AR1891" s="35"/>
      <c r="AS1891" s="35"/>
      <c r="AT1891" s="35"/>
      <c r="AU1891" s="35"/>
      <c r="AV1891" s="35"/>
      <c r="AW1891" s="35"/>
      <c r="AX1891" s="35"/>
      <c r="AY1891" s="35"/>
      <c r="AZ1891" s="35"/>
      <c r="BA1891" s="35"/>
      <c r="BB1891" s="35"/>
      <c r="BC1891" s="35"/>
      <c r="BD1891" s="35"/>
      <c r="BE1891" s="35"/>
      <c r="BF1891" s="35"/>
      <c r="BG1891" s="35"/>
      <c r="BH1891" s="35"/>
      <c r="BI1891" s="35"/>
      <c r="BJ1891" s="35"/>
      <c r="BK1891" s="35"/>
      <c r="BL1891" s="35"/>
      <c r="BM1891" s="35"/>
      <c r="BN1891" s="35"/>
      <c r="BO1891" s="35"/>
      <c r="BP1891" s="35"/>
      <c r="BQ1891" s="35"/>
      <c r="BR1891" s="35"/>
      <c r="BS1891" s="35"/>
      <c r="BT1891" s="35"/>
      <c r="BU1891" s="35"/>
      <c r="BV1891" s="35"/>
      <c r="BW1891" s="35"/>
      <c r="BX1891" s="35"/>
      <c r="BY1891" s="35"/>
      <c r="BZ1891" s="35"/>
      <c r="CA1891" s="35"/>
      <c r="CB1891" s="35"/>
      <c r="CC1891" s="35"/>
      <c r="CD1891" s="35"/>
      <c r="CE1891" s="35"/>
      <c r="CF1891" s="35"/>
      <c r="CG1891" s="35"/>
      <c r="CH1891" s="35"/>
      <c r="CI1891" s="35"/>
      <c r="CJ1891" s="35"/>
      <c r="CK1891" s="35"/>
      <c r="CL1891" s="35"/>
      <c r="CM1891" s="35"/>
      <c r="CN1891" s="35"/>
      <c r="CO1891" s="35"/>
      <c r="CP1891" s="35"/>
      <c r="CQ1891" s="35"/>
      <c r="CR1891" s="35"/>
      <c r="CS1891" s="35"/>
      <c r="CT1891" s="35"/>
      <c r="CU1891" s="35"/>
      <c r="CV1891" s="35"/>
      <c r="CW1891" s="35"/>
      <c r="CX1891" s="35"/>
      <c r="CY1891" s="35"/>
      <c r="CZ1891" s="35"/>
      <c r="DA1891" s="35"/>
      <c r="DB1891" s="35"/>
      <c r="DC1891" s="35"/>
      <c r="DD1891" s="35"/>
      <c r="DE1891" s="35"/>
      <c r="DF1891" s="35"/>
      <c r="DG1891" s="35"/>
      <c r="DH1891" s="35"/>
      <c r="DI1891" s="35"/>
      <c r="DJ1891" s="35"/>
      <c r="DK1891" s="35"/>
      <c r="DL1891" s="35"/>
      <c r="DM1891" s="35"/>
    </row>
    <row r="1892" spans="1:117">
      <c r="A1892" s="9"/>
      <c r="B1892" s="9"/>
      <c r="C1892" s="42"/>
      <c r="D1892" s="79"/>
      <c r="E1892" s="80"/>
      <c r="F1892" s="80"/>
      <c r="G1892" s="80"/>
      <c r="H1892" s="80"/>
      <c r="I1892" s="80"/>
      <c r="J1892" s="80"/>
      <c r="K1892" s="80"/>
      <c r="L1892" s="80"/>
      <c r="M1892" s="80"/>
      <c r="N1892" s="80"/>
      <c r="O1892" s="80"/>
      <c r="P1892" s="80"/>
      <c r="Q1892" s="80"/>
      <c r="R1892" s="80"/>
      <c r="S1892" s="80"/>
      <c r="T1892" s="35"/>
      <c r="U1892" s="35"/>
      <c r="V1892" s="35"/>
      <c r="W1892" s="35"/>
      <c r="X1892" s="35"/>
      <c r="Y1892" s="35"/>
      <c r="Z1892" s="35"/>
      <c r="AA1892" s="35"/>
      <c r="AB1892" s="35"/>
      <c r="AC1892" s="35"/>
      <c r="AD1892" s="35"/>
      <c r="AE1892" s="35"/>
      <c r="AF1892" s="35"/>
      <c r="AG1892" s="35"/>
      <c r="AH1892" s="35"/>
      <c r="AI1892" s="35"/>
      <c r="AJ1892" s="35"/>
      <c r="AK1892" s="35"/>
      <c r="AL1892" s="35"/>
      <c r="AM1892" s="35"/>
      <c r="AN1892" s="35"/>
      <c r="AO1892" s="35"/>
      <c r="AP1892" s="35"/>
      <c r="AQ1892" s="35"/>
      <c r="AR1892" s="35"/>
      <c r="AS1892" s="35"/>
      <c r="AT1892" s="35"/>
      <c r="AU1892" s="35"/>
      <c r="AV1892" s="35"/>
      <c r="AW1892" s="35"/>
      <c r="AX1892" s="35"/>
      <c r="AY1892" s="35"/>
      <c r="AZ1892" s="35"/>
      <c r="BA1892" s="35"/>
      <c r="BB1892" s="35"/>
      <c r="BC1892" s="35"/>
      <c r="BD1892" s="35"/>
      <c r="BE1892" s="35"/>
      <c r="BF1892" s="35"/>
      <c r="BG1892" s="35"/>
      <c r="BH1892" s="35"/>
      <c r="BI1892" s="35"/>
      <c r="BJ1892" s="35"/>
      <c r="BK1892" s="35"/>
      <c r="BL1892" s="35"/>
      <c r="BM1892" s="35"/>
      <c r="BN1892" s="35"/>
      <c r="BO1892" s="35"/>
      <c r="BP1892" s="35"/>
      <c r="BQ1892" s="35"/>
      <c r="BR1892" s="35"/>
      <c r="BS1892" s="35"/>
      <c r="BT1892" s="35"/>
      <c r="BU1892" s="35"/>
      <c r="BV1892" s="35"/>
      <c r="BW1892" s="35"/>
      <c r="BX1892" s="35"/>
      <c r="BY1892" s="35"/>
      <c r="BZ1892" s="35"/>
      <c r="CA1892" s="35"/>
      <c r="CB1892" s="35"/>
      <c r="CC1892" s="35"/>
      <c r="CD1892" s="35"/>
      <c r="CE1892" s="35"/>
      <c r="CF1892" s="35"/>
      <c r="CG1892" s="35"/>
      <c r="CH1892" s="35"/>
      <c r="CI1892" s="35"/>
      <c r="CJ1892" s="35"/>
      <c r="CK1892" s="35"/>
      <c r="CL1892" s="35"/>
      <c r="CM1892" s="35"/>
      <c r="CN1892" s="35"/>
      <c r="CO1892" s="35"/>
      <c r="CP1892" s="35"/>
      <c r="CQ1892" s="35"/>
      <c r="CR1892" s="35"/>
      <c r="CS1892" s="35"/>
      <c r="CT1892" s="35"/>
      <c r="CU1892" s="35"/>
      <c r="CV1892" s="35"/>
      <c r="CW1892" s="35"/>
      <c r="CX1892" s="35"/>
      <c r="CY1892" s="35"/>
      <c r="CZ1892" s="35"/>
      <c r="DA1892" s="35"/>
      <c r="DB1892" s="35"/>
      <c r="DC1892" s="35"/>
      <c r="DD1892" s="35"/>
      <c r="DE1892" s="35"/>
      <c r="DF1892" s="35"/>
      <c r="DG1892" s="35"/>
      <c r="DH1892" s="35"/>
      <c r="DI1892" s="35"/>
      <c r="DJ1892" s="35"/>
      <c r="DK1892" s="35"/>
      <c r="DL1892" s="35"/>
      <c r="DM1892" s="35"/>
    </row>
    <row r="1893" spans="1:117">
      <c r="A1893" s="9"/>
      <c r="B1893" s="9"/>
      <c r="C1893" s="42"/>
      <c r="D1893" s="79"/>
      <c r="E1893" s="80"/>
      <c r="F1893" s="80"/>
      <c r="G1893" s="80"/>
      <c r="H1893" s="80"/>
      <c r="I1893" s="80"/>
      <c r="J1893" s="80"/>
      <c r="K1893" s="80"/>
      <c r="L1893" s="80"/>
      <c r="M1893" s="80"/>
      <c r="N1893" s="80"/>
      <c r="O1893" s="80"/>
      <c r="P1893" s="80"/>
      <c r="Q1893" s="80"/>
      <c r="R1893" s="80"/>
      <c r="S1893" s="80"/>
      <c r="T1893" s="35"/>
      <c r="U1893" s="35"/>
      <c r="V1893" s="35"/>
      <c r="W1893" s="35"/>
      <c r="X1893" s="35"/>
      <c r="Y1893" s="35"/>
      <c r="Z1893" s="35"/>
      <c r="AA1893" s="35"/>
      <c r="AB1893" s="35"/>
      <c r="AC1893" s="35"/>
      <c r="AD1893" s="35"/>
      <c r="AE1893" s="35"/>
      <c r="AF1893" s="35"/>
      <c r="AG1893" s="35"/>
      <c r="AH1893" s="35"/>
      <c r="AI1893" s="35"/>
      <c r="AJ1893" s="35"/>
      <c r="AK1893" s="35"/>
      <c r="AL1893" s="35"/>
      <c r="AM1893" s="35"/>
      <c r="AN1893" s="35"/>
      <c r="AO1893" s="35"/>
      <c r="AP1893" s="35"/>
      <c r="AQ1893" s="35"/>
      <c r="AR1893" s="35"/>
      <c r="AS1893" s="35"/>
      <c r="AT1893" s="35"/>
      <c r="AU1893" s="35"/>
      <c r="AV1893" s="35"/>
      <c r="AW1893" s="35"/>
      <c r="AX1893" s="35"/>
      <c r="AY1893" s="35"/>
      <c r="AZ1893" s="35"/>
      <c r="BA1893" s="35"/>
      <c r="BB1893" s="35"/>
      <c r="BC1893" s="35"/>
      <c r="BD1893" s="35"/>
      <c r="BE1893" s="35"/>
      <c r="BF1893" s="35"/>
      <c r="BG1893" s="35"/>
      <c r="BH1893" s="35"/>
      <c r="BI1893" s="35"/>
      <c r="BJ1893" s="35"/>
      <c r="BK1893" s="35"/>
      <c r="BL1893" s="35"/>
      <c r="BM1893" s="35"/>
      <c r="BN1893" s="35"/>
      <c r="BO1893" s="35"/>
      <c r="BP1893" s="35"/>
      <c r="BQ1893" s="35"/>
      <c r="BR1893" s="35"/>
      <c r="BS1893" s="35"/>
      <c r="BT1893" s="35"/>
      <c r="BU1893" s="35"/>
      <c r="BV1893" s="35"/>
      <c r="BW1893" s="35"/>
      <c r="BX1893" s="35"/>
      <c r="BY1893" s="35"/>
      <c r="BZ1893" s="35"/>
      <c r="CA1893" s="35"/>
      <c r="CB1893" s="35"/>
      <c r="CC1893" s="35"/>
      <c r="CD1893" s="35"/>
      <c r="CE1893" s="35"/>
      <c r="CF1893" s="35"/>
      <c r="CG1893" s="35"/>
      <c r="CH1893" s="35"/>
      <c r="CI1893" s="35"/>
      <c r="CJ1893" s="35"/>
      <c r="CK1893" s="35"/>
      <c r="CL1893" s="35"/>
      <c r="CM1893" s="35"/>
      <c r="CN1893" s="35"/>
      <c r="CO1893" s="35"/>
      <c r="CP1893" s="35"/>
      <c r="CQ1893" s="35"/>
      <c r="CR1893" s="35"/>
      <c r="CS1893" s="35"/>
      <c r="CT1893" s="35"/>
      <c r="CU1893" s="35"/>
      <c r="CV1893" s="35"/>
      <c r="CW1893" s="35"/>
      <c r="CX1893" s="35"/>
      <c r="CY1893" s="35"/>
      <c r="CZ1893" s="35"/>
      <c r="DA1893" s="35"/>
      <c r="DB1893" s="35"/>
      <c r="DC1893" s="35"/>
      <c r="DD1893" s="35"/>
      <c r="DE1893" s="35"/>
      <c r="DF1893" s="35"/>
      <c r="DG1893" s="35"/>
      <c r="DH1893" s="35"/>
      <c r="DI1893" s="35"/>
      <c r="DJ1893" s="35"/>
      <c r="DK1893" s="35"/>
      <c r="DL1893" s="35"/>
      <c r="DM1893" s="35"/>
    </row>
    <row r="1894" spans="1:117">
      <c r="A1894" s="9"/>
      <c r="B1894" s="9"/>
      <c r="C1894" s="42"/>
      <c r="D1894" s="79"/>
      <c r="E1894" s="80"/>
      <c r="F1894" s="80"/>
      <c r="G1894" s="80"/>
      <c r="H1894" s="80"/>
      <c r="I1894" s="80"/>
      <c r="J1894" s="80"/>
      <c r="K1894" s="80"/>
      <c r="L1894" s="80"/>
      <c r="M1894" s="80"/>
      <c r="N1894" s="80"/>
      <c r="O1894" s="80"/>
      <c r="P1894" s="80"/>
      <c r="Q1894" s="80"/>
      <c r="R1894" s="80"/>
      <c r="S1894" s="80"/>
      <c r="T1894" s="35"/>
      <c r="U1894" s="35"/>
      <c r="V1894" s="35"/>
      <c r="W1894" s="35"/>
      <c r="X1894" s="35"/>
      <c r="Y1894" s="35"/>
      <c r="Z1894" s="35"/>
      <c r="AA1894" s="35"/>
      <c r="AB1894" s="35"/>
      <c r="AC1894" s="35"/>
      <c r="AD1894" s="35"/>
      <c r="AE1894" s="35"/>
      <c r="AF1894" s="35"/>
      <c r="AG1894" s="35"/>
      <c r="AH1894" s="35"/>
      <c r="AI1894" s="35"/>
      <c r="AJ1894" s="35"/>
      <c r="AK1894" s="35"/>
      <c r="AL1894" s="35"/>
      <c r="AM1894" s="35"/>
      <c r="AN1894" s="35"/>
      <c r="AO1894" s="35"/>
      <c r="AP1894" s="35"/>
      <c r="AQ1894" s="35"/>
      <c r="AR1894" s="35"/>
      <c r="AS1894" s="35"/>
      <c r="AT1894" s="35"/>
      <c r="AU1894" s="35"/>
      <c r="AV1894" s="35"/>
      <c r="AW1894" s="35"/>
      <c r="AX1894" s="35"/>
      <c r="AY1894" s="35"/>
      <c r="AZ1894" s="35"/>
      <c r="BA1894" s="35"/>
      <c r="BB1894" s="35"/>
      <c r="BC1894" s="35"/>
      <c r="BD1894" s="35"/>
      <c r="BE1894" s="35"/>
      <c r="BF1894" s="35"/>
      <c r="BG1894" s="35"/>
      <c r="BH1894" s="35"/>
      <c r="BI1894" s="35"/>
      <c r="BJ1894" s="35"/>
      <c r="BK1894" s="35"/>
      <c r="BL1894" s="35"/>
      <c r="BM1894" s="35"/>
      <c r="BN1894" s="35"/>
      <c r="BO1894" s="35"/>
      <c r="BP1894" s="35"/>
      <c r="BQ1894" s="35"/>
      <c r="BR1894" s="35"/>
      <c r="BS1894" s="35"/>
      <c r="BT1894" s="35"/>
      <c r="BU1894" s="35"/>
      <c r="BV1894" s="35"/>
      <c r="BW1894" s="35"/>
      <c r="BX1894" s="35"/>
      <c r="BY1894" s="35"/>
      <c r="BZ1894" s="35"/>
      <c r="CA1894" s="35"/>
      <c r="CB1894" s="35"/>
      <c r="CC1894" s="35"/>
      <c r="CD1894" s="35"/>
      <c r="CE1894" s="35"/>
      <c r="CF1894" s="35"/>
      <c r="CG1894" s="35"/>
      <c r="CH1894" s="35"/>
      <c r="CI1894" s="35"/>
      <c r="CJ1894" s="35"/>
      <c r="CK1894" s="35"/>
      <c r="CL1894" s="35"/>
      <c r="CM1894" s="35"/>
      <c r="CN1894" s="35"/>
      <c r="CO1894" s="35"/>
      <c r="CP1894" s="35"/>
      <c r="CQ1894" s="35"/>
      <c r="CR1894" s="35"/>
      <c r="CS1894" s="35"/>
      <c r="CT1894" s="35"/>
      <c r="CU1894" s="35"/>
      <c r="CV1894" s="35"/>
      <c r="CW1894" s="35"/>
      <c r="CX1894" s="35"/>
      <c r="CY1894" s="35"/>
      <c r="CZ1894" s="35"/>
      <c r="DA1894" s="35"/>
      <c r="DB1894" s="35"/>
      <c r="DC1894" s="35"/>
      <c r="DD1894" s="35"/>
      <c r="DE1894" s="35"/>
      <c r="DF1894" s="35"/>
      <c r="DG1894" s="35"/>
      <c r="DH1894" s="35"/>
      <c r="DI1894" s="35"/>
      <c r="DJ1894" s="35"/>
      <c r="DK1894" s="35"/>
      <c r="DL1894" s="35"/>
      <c r="DM1894" s="35"/>
    </row>
    <row r="1895" spans="1:117">
      <c r="A1895" s="9"/>
      <c r="B1895" s="9"/>
      <c r="C1895" s="42"/>
      <c r="D1895" s="79"/>
      <c r="E1895" s="80"/>
      <c r="F1895" s="80"/>
      <c r="G1895" s="80"/>
      <c r="H1895" s="80"/>
      <c r="I1895" s="80"/>
      <c r="J1895" s="80"/>
      <c r="K1895" s="80"/>
      <c r="L1895" s="80"/>
      <c r="M1895" s="80"/>
      <c r="N1895" s="80"/>
      <c r="O1895" s="80"/>
      <c r="P1895" s="80"/>
      <c r="Q1895" s="80"/>
      <c r="R1895" s="80"/>
      <c r="S1895" s="80"/>
      <c r="T1895" s="35"/>
      <c r="U1895" s="35"/>
      <c r="V1895" s="35"/>
      <c r="W1895" s="35"/>
      <c r="X1895" s="35"/>
      <c r="Y1895" s="35"/>
      <c r="Z1895" s="35"/>
      <c r="AA1895" s="35"/>
      <c r="AB1895" s="35"/>
      <c r="AC1895" s="35"/>
      <c r="AD1895" s="35"/>
      <c r="AE1895" s="35"/>
      <c r="AF1895" s="35"/>
      <c r="AG1895" s="35"/>
      <c r="AH1895" s="35"/>
      <c r="AI1895" s="35"/>
      <c r="AJ1895" s="35"/>
      <c r="AK1895" s="35"/>
      <c r="AL1895" s="35"/>
      <c r="AM1895" s="35"/>
      <c r="AN1895" s="35"/>
      <c r="AO1895" s="35"/>
      <c r="AP1895" s="35"/>
      <c r="AQ1895" s="35"/>
      <c r="AR1895" s="35"/>
      <c r="AS1895" s="35"/>
      <c r="AT1895" s="35"/>
      <c r="AU1895" s="35"/>
      <c r="AV1895" s="35"/>
      <c r="AW1895" s="35"/>
      <c r="AX1895" s="35"/>
      <c r="AY1895" s="35"/>
      <c r="AZ1895" s="35"/>
      <c r="BA1895" s="35"/>
      <c r="BB1895" s="35"/>
      <c r="BC1895" s="35"/>
      <c r="BD1895" s="35"/>
      <c r="BE1895" s="35"/>
      <c r="BF1895" s="35"/>
      <c r="BG1895" s="35"/>
      <c r="BH1895" s="35"/>
      <c r="BI1895" s="35"/>
      <c r="BJ1895" s="35"/>
      <c r="BK1895" s="35"/>
      <c r="BL1895" s="35"/>
      <c r="BM1895" s="35"/>
      <c r="BN1895" s="35"/>
      <c r="BO1895" s="35"/>
      <c r="BP1895" s="35"/>
      <c r="BQ1895" s="35"/>
      <c r="BR1895" s="35"/>
      <c r="BS1895" s="35"/>
      <c r="BT1895" s="35"/>
      <c r="BU1895" s="35"/>
      <c r="BV1895" s="35"/>
      <c r="BW1895" s="35"/>
      <c r="BX1895" s="35"/>
      <c r="BY1895" s="35"/>
      <c r="BZ1895" s="35"/>
      <c r="CA1895" s="35"/>
      <c r="CB1895" s="35"/>
      <c r="CC1895" s="35"/>
      <c r="CD1895" s="35"/>
      <c r="CE1895" s="35"/>
      <c r="CF1895" s="35"/>
      <c r="CG1895" s="35"/>
      <c r="CH1895" s="35"/>
      <c r="CI1895" s="35"/>
      <c r="CJ1895" s="35"/>
      <c r="CK1895" s="35"/>
      <c r="CL1895" s="35"/>
      <c r="CM1895" s="35"/>
      <c r="CN1895" s="35"/>
      <c r="CO1895" s="35"/>
      <c r="CP1895" s="35"/>
      <c r="CQ1895" s="35"/>
      <c r="CR1895" s="35"/>
      <c r="CS1895" s="35"/>
      <c r="CT1895" s="35"/>
      <c r="CU1895" s="35"/>
      <c r="CV1895" s="35"/>
      <c r="CW1895" s="35"/>
      <c r="CX1895" s="35"/>
      <c r="CY1895" s="35"/>
      <c r="CZ1895" s="35"/>
      <c r="DA1895" s="35"/>
      <c r="DB1895" s="35"/>
      <c r="DC1895" s="35"/>
      <c r="DD1895" s="35"/>
      <c r="DE1895" s="35"/>
      <c r="DF1895" s="35"/>
      <c r="DG1895" s="35"/>
      <c r="DH1895" s="35"/>
      <c r="DI1895" s="35"/>
      <c r="DJ1895" s="35"/>
      <c r="DK1895" s="35"/>
      <c r="DL1895" s="35"/>
      <c r="DM1895" s="35"/>
    </row>
    <row r="1896" spans="1:117">
      <c r="A1896" s="9"/>
      <c r="B1896" s="9"/>
      <c r="C1896" s="42"/>
      <c r="D1896" s="79"/>
      <c r="E1896" s="80"/>
      <c r="F1896" s="80"/>
      <c r="G1896" s="80"/>
      <c r="H1896" s="80"/>
      <c r="I1896" s="80"/>
      <c r="J1896" s="80"/>
      <c r="K1896" s="80"/>
      <c r="L1896" s="80"/>
      <c r="M1896" s="80"/>
      <c r="N1896" s="80"/>
      <c r="O1896" s="80"/>
      <c r="P1896" s="80"/>
      <c r="Q1896" s="80"/>
      <c r="R1896" s="80"/>
      <c r="S1896" s="80"/>
      <c r="T1896" s="35"/>
      <c r="U1896" s="35"/>
      <c r="V1896" s="35"/>
      <c r="W1896" s="35"/>
      <c r="X1896" s="35"/>
      <c r="Y1896" s="35"/>
      <c r="Z1896" s="35"/>
      <c r="AA1896" s="35"/>
      <c r="AB1896" s="35"/>
      <c r="AC1896" s="35"/>
      <c r="AD1896" s="35"/>
      <c r="AE1896" s="35"/>
      <c r="AF1896" s="35"/>
      <c r="AG1896" s="35"/>
      <c r="AH1896" s="35"/>
      <c r="AI1896" s="35"/>
      <c r="AJ1896" s="35"/>
      <c r="AK1896" s="35"/>
      <c r="AL1896" s="35"/>
      <c r="AM1896" s="35"/>
      <c r="AN1896" s="35"/>
      <c r="AO1896" s="35"/>
      <c r="AP1896" s="35"/>
      <c r="AQ1896" s="35"/>
      <c r="AR1896" s="35"/>
      <c r="AS1896" s="35"/>
      <c r="AT1896" s="35"/>
      <c r="AU1896" s="35"/>
      <c r="AV1896" s="35"/>
      <c r="AW1896" s="35"/>
      <c r="AX1896" s="35"/>
      <c r="AY1896" s="35"/>
      <c r="AZ1896" s="35"/>
      <c r="BA1896" s="35"/>
      <c r="BB1896" s="35"/>
      <c r="BC1896" s="35"/>
      <c r="BD1896" s="35"/>
      <c r="BE1896" s="35"/>
      <c r="BF1896" s="35"/>
      <c r="BG1896" s="35"/>
      <c r="BH1896" s="35"/>
      <c r="BI1896" s="35"/>
      <c r="BJ1896" s="35"/>
      <c r="BK1896" s="35"/>
      <c r="BL1896" s="35"/>
      <c r="BM1896" s="35"/>
      <c r="BN1896" s="35"/>
      <c r="BO1896" s="35"/>
      <c r="BP1896" s="35"/>
      <c r="BQ1896" s="35"/>
      <c r="BR1896" s="35"/>
      <c r="BS1896" s="35"/>
      <c r="BT1896" s="35"/>
      <c r="BU1896" s="35"/>
      <c r="BV1896" s="35"/>
      <c r="BW1896" s="35"/>
      <c r="BX1896" s="35"/>
      <c r="BY1896" s="35"/>
      <c r="BZ1896" s="35"/>
      <c r="CA1896" s="35"/>
      <c r="CB1896" s="35"/>
      <c r="CC1896" s="35"/>
      <c r="CD1896" s="35"/>
      <c r="CE1896" s="35"/>
      <c r="CF1896" s="35"/>
      <c r="CG1896" s="35"/>
      <c r="CH1896" s="35"/>
      <c r="CI1896" s="35"/>
      <c r="CJ1896" s="35"/>
      <c r="CK1896" s="35"/>
      <c r="CL1896" s="35"/>
      <c r="CM1896" s="35"/>
      <c r="CN1896" s="35"/>
      <c r="CO1896" s="35"/>
      <c r="CP1896" s="35"/>
      <c r="CQ1896" s="35"/>
      <c r="CR1896" s="35"/>
      <c r="CS1896" s="35"/>
      <c r="CT1896" s="35"/>
      <c r="CU1896" s="35"/>
      <c r="CV1896" s="35"/>
      <c r="CW1896" s="35"/>
      <c r="CX1896" s="35"/>
      <c r="CY1896" s="35"/>
      <c r="CZ1896" s="35"/>
      <c r="DA1896" s="35"/>
      <c r="DB1896" s="35"/>
      <c r="DC1896" s="35"/>
      <c r="DD1896" s="35"/>
      <c r="DE1896" s="35"/>
      <c r="DF1896" s="35"/>
      <c r="DG1896" s="35"/>
      <c r="DH1896" s="35"/>
      <c r="DI1896" s="35"/>
      <c r="DJ1896" s="35"/>
      <c r="DK1896" s="35"/>
      <c r="DL1896" s="35"/>
      <c r="DM1896" s="35"/>
    </row>
    <row r="1897" spans="1:117">
      <c r="A1897" s="9"/>
      <c r="B1897" s="9"/>
      <c r="C1897" s="42"/>
      <c r="D1897" s="79"/>
      <c r="E1897" s="80"/>
      <c r="F1897" s="80"/>
      <c r="G1897" s="80"/>
      <c r="H1897" s="80"/>
      <c r="I1897" s="80"/>
      <c r="J1897" s="80"/>
      <c r="K1897" s="80"/>
      <c r="L1897" s="80"/>
      <c r="M1897" s="80"/>
      <c r="N1897" s="80"/>
      <c r="O1897" s="80"/>
      <c r="P1897" s="80"/>
      <c r="Q1897" s="80"/>
      <c r="R1897" s="80"/>
      <c r="S1897" s="80"/>
      <c r="T1897" s="35"/>
      <c r="U1897" s="35"/>
      <c r="V1897" s="35"/>
      <c r="W1897" s="35"/>
      <c r="X1897" s="35"/>
      <c r="Y1897" s="35"/>
      <c r="Z1897" s="35"/>
      <c r="AA1897" s="35"/>
      <c r="AB1897" s="35"/>
      <c r="AC1897" s="35"/>
      <c r="AD1897" s="35"/>
      <c r="AE1897" s="35"/>
      <c r="AF1897" s="35"/>
      <c r="AG1897" s="35"/>
      <c r="AH1897" s="35"/>
      <c r="AI1897" s="35"/>
      <c r="AJ1897" s="35"/>
      <c r="AK1897" s="35"/>
      <c r="AL1897" s="35"/>
      <c r="AM1897" s="35"/>
      <c r="AN1897" s="35"/>
      <c r="AO1897" s="35"/>
      <c r="AP1897" s="35"/>
      <c r="AQ1897" s="35"/>
      <c r="AR1897" s="35"/>
      <c r="AS1897" s="35"/>
      <c r="AT1897" s="35"/>
      <c r="AU1897" s="35"/>
      <c r="AV1897" s="35"/>
      <c r="AW1897" s="35"/>
      <c r="AX1897" s="35"/>
      <c r="AY1897" s="35"/>
      <c r="AZ1897" s="35"/>
      <c r="BA1897" s="35"/>
      <c r="BB1897" s="35"/>
      <c r="BC1897" s="35"/>
      <c r="BD1897" s="35"/>
      <c r="BE1897" s="35"/>
      <c r="BF1897" s="35"/>
      <c r="BG1897" s="35"/>
      <c r="BH1897" s="35"/>
      <c r="BI1897" s="35"/>
      <c r="BJ1897" s="35"/>
      <c r="BK1897" s="35"/>
      <c r="BL1897" s="35"/>
      <c r="BM1897" s="35"/>
      <c r="BN1897" s="35"/>
      <c r="BO1897" s="35"/>
      <c r="BP1897" s="35"/>
      <c r="BQ1897" s="35"/>
      <c r="BR1897" s="35"/>
      <c r="BS1897" s="35"/>
      <c r="BT1897" s="35"/>
      <c r="BU1897" s="35"/>
      <c r="BV1897" s="35"/>
      <c r="BW1897" s="35"/>
      <c r="BX1897" s="35"/>
      <c r="BY1897" s="35"/>
      <c r="BZ1897" s="35"/>
      <c r="CA1897" s="35"/>
      <c r="CB1897" s="35"/>
      <c r="CC1897" s="35"/>
      <c r="CD1897" s="35"/>
      <c r="CE1897" s="35"/>
      <c r="CF1897" s="35"/>
      <c r="CG1897" s="35"/>
      <c r="CH1897" s="35"/>
      <c r="CI1897" s="35"/>
      <c r="CJ1897" s="35"/>
      <c r="CK1897" s="35"/>
      <c r="CL1897" s="35"/>
      <c r="CM1897" s="35"/>
      <c r="CN1897" s="35"/>
      <c r="CO1897" s="35"/>
      <c r="CP1897" s="35"/>
      <c r="CQ1897" s="35"/>
      <c r="CR1897" s="35"/>
      <c r="CS1897" s="35"/>
      <c r="CT1897" s="35"/>
      <c r="CU1897" s="35"/>
      <c r="CV1897" s="35"/>
      <c r="CW1897" s="35"/>
      <c r="CX1897" s="35"/>
      <c r="CY1897" s="35"/>
      <c r="CZ1897" s="35"/>
      <c r="DA1897" s="35"/>
      <c r="DB1897" s="35"/>
      <c r="DC1897" s="35"/>
      <c r="DD1897" s="35"/>
      <c r="DE1897" s="35"/>
      <c r="DF1897" s="35"/>
      <c r="DG1897" s="35"/>
      <c r="DH1897" s="35"/>
      <c r="DI1897" s="35"/>
      <c r="DJ1897" s="35"/>
      <c r="DK1897" s="35"/>
      <c r="DL1897" s="35"/>
      <c r="DM1897" s="35"/>
    </row>
    <row r="1898" spans="1:117">
      <c r="A1898" s="9"/>
      <c r="B1898" s="9"/>
      <c r="C1898" s="42"/>
      <c r="D1898" s="79"/>
      <c r="E1898" s="80"/>
      <c r="F1898" s="80"/>
      <c r="G1898" s="80"/>
      <c r="H1898" s="80"/>
      <c r="I1898" s="80"/>
      <c r="J1898" s="80"/>
      <c r="K1898" s="80"/>
      <c r="L1898" s="80"/>
      <c r="M1898" s="80"/>
      <c r="N1898" s="80"/>
      <c r="O1898" s="80"/>
      <c r="P1898" s="80"/>
      <c r="Q1898" s="80"/>
      <c r="R1898" s="80"/>
      <c r="S1898" s="80"/>
      <c r="T1898" s="35"/>
      <c r="U1898" s="35"/>
      <c r="V1898" s="35"/>
      <c r="W1898" s="35"/>
      <c r="X1898" s="35"/>
      <c r="Y1898" s="35"/>
      <c r="Z1898" s="35"/>
      <c r="AA1898" s="35"/>
      <c r="AB1898" s="35"/>
      <c r="AC1898" s="35"/>
      <c r="AD1898" s="35"/>
      <c r="AE1898" s="35"/>
      <c r="AF1898" s="35"/>
      <c r="AG1898" s="35"/>
      <c r="AH1898" s="35"/>
      <c r="AI1898" s="35"/>
      <c r="AJ1898" s="35"/>
      <c r="AK1898" s="35"/>
      <c r="AL1898" s="35"/>
      <c r="AM1898" s="35"/>
      <c r="AN1898" s="35"/>
      <c r="AO1898" s="35"/>
      <c r="AP1898" s="35"/>
      <c r="AQ1898" s="35"/>
      <c r="AR1898" s="35"/>
      <c r="AS1898" s="35"/>
      <c r="AT1898" s="35"/>
      <c r="AU1898" s="35"/>
      <c r="AV1898" s="35"/>
      <c r="AW1898" s="35"/>
      <c r="AX1898" s="35"/>
      <c r="AY1898" s="35"/>
      <c r="AZ1898" s="35"/>
      <c r="BA1898" s="35"/>
      <c r="BB1898" s="35"/>
      <c r="BC1898" s="35"/>
      <c r="BD1898" s="35"/>
      <c r="BE1898" s="35"/>
      <c r="BF1898" s="35"/>
      <c r="BG1898" s="35"/>
      <c r="BH1898" s="35"/>
      <c r="BI1898" s="35"/>
      <c r="BJ1898" s="35"/>
      <c r="BK1898" s="35"/>
      <c r="BL1898" s="35"/>
      <c r="BM1898" s="35"/>
      <c r="BN1898" s="35"/>
      <c r="BO1898" s="35"/>
      <c r="BP1898" s="35"/>
      <c r="BQ1898" s="35"/>
      <c r="BR1898" s="35"/>
      <c r="BS1898" s="35"/>
      <c r="BT1898" s="35"/>
      <c r="BU1898" s="35"/>
      <c r="BV1898" s="35"/>
      <c r="BW1898" s="35"/>
      <c r="BX1898" s="35"/>
      <c r="BY1898" s="35"/>
      <c r="BZ1898" s="35"/>
      <c r="CA1898" s="35"/>
      <c r="CB1898" s="35"/>
      <c r="CC1898" s="35"/>
      <c r="CD1898" s="35"/>
      <c r="CE1898" s="35"/>
      <c r="CF1898" s="35"/>
      <c r="CG1898" s="35"/>
      <c r="CH1898" s="35"/>
      <c r="CI1898" s="35"/>
      <c r="CJ1898" s="35"/>
      <c r="CK1898" s="35"/>
      <c r="CL1898" s="35"/>
      <c r="CM1898" s="35"/>
      <c r="CN1898" s="35"/>
      <c r="CO1898" s="35"/>
      <c r="CP1898" s="35"/>
      <c r="CQ1898" s="35"/>
      <c r="CR1898" s="35"/>
      <c r="CS1898" s="35"/>
      <c r="CT1898" s="35"/>
      <c r="CU1898" s="35"/>
      <c r="CV1898" s="35"/>
      <c r="CW1898" s="35"/>
      <c r="CX1898" s="35"/>
      <c r="CY1898" s="35"/>
      <c r="CZ1898" s="35"/>
      <c r="DA1898" s="35"/>
      <c r="DB1898" s="35"/>
      <c r="DC1898" s="35"/>
      <c r="DD1898" s="35"/>
      <c r="DE1898" s="35"/>
      <c r="DF1898" s="35"/>
      <c r="DG1898" s="35"/>
      <c r="DH1898" s="35"/>
      <c r="DI1898" s="35"/>
      <c r="DJ1898" s="35"/>
      <c r="DK1898" s="35"/>
      <c r="DL1898" s="35"/>
      <c r="DM1898" s="35"/>
    </row>
    <row r="1899" spans="1:117">
      <c r="A1899" s="9"/>
      <c r="B1899" s="9"/>
      <c r="C1899" s="42"/>
      <c r="D1899" s="79"/>
      <c r="E1899" s="80"/>
      <c r="F1899" s="80"/>
      <c r="G1899" s="80"/>
      <c r="H1899" s="80"/>
      <c r="I1899" s="80"/>
      <c r="J1899" s="80"/>
      <c r="K1899" s="80"/>
      <c r="L1899" s="80"/>
      <c r="M1899" s="80"/>
      <c r="N1899" s="80"/>
      <c r="O1899" s="80"/>
      <c r="P1899" s="80"/>
      <c r="Q1899" s="80"/>
      <c r="R1899" s="80"/>
      <c r="S1899" s="80"/>
      <c r="T1899" s="35"/>
      <c r="U1899" s="35"/>
      <c r="V1899" s="35"/>
      <c r="W1899" s="35"/>
      <c r="X1899" s="35"/>
      <c r="Y1899" s="35"/>
      <c r="Z1899" s="35"/>
      <c r="AA1899" s="35"/>
      <c r="AB1899" s="35"/>
      <c r="AC1899" s="35"/>
      <c r="AD1899" s="35"/>
      <c r="AE1899" s="35"/>
      <c r="AF1899" s="35"/>
      <c r="AG1899" s="35"/>
      <c r="AH1899" s="35"/>
      <c r="AI1899" s="35"/>
      <c r="AJ1899" s="35"/>
      <c r="AK1899" s="35"/>
      <c r="AL1899" s="35"/>
      <c r="AM1899" s="35"/>
      <c r="AN1899" s="35"/>
      <c r="AO1899" s="35"/>
      <c r="AP1899" s="35"/>
      <c r="AQ1899" s="35"/>
      <c r="AR1899" s="35"/>
      <c r="AS1899" s="35"/>
      <c r="AT1899" s="35"/>
      <c r="AU1899" s="35"/>
      <c r="AV1899" s="35"/>
      <c r="AW1899" s="35"/>
      <c r="AX1899" s="35"/>
      <c r="AY1899" s="35"/>
      <c r="AZ1899" s="35"/>
      <c r="BA1899" s="35"/>
      <c r="BB1899" s="35"/>
      <c r="BC1899" s="35"/>
      <c r="BD1899" s="35"/>
      <c r="BE1899" s="35"/>
      <c r="BF1899" s="35"/>
      <c r="BG1899" s="35"/>
      <c r="BH1899" s="35"/>
      <c r="BI1899" s="35"/>
      <c r="BJ1899" s="35"/>
      <c r="BK1899" s="35"/>
      <c r="BL1899" s="35"/>
      <c r="BM1899" s="35"/>
      <c r="BN1899" s="35"/>
      <c r="BO1899" s="35"/>
      <c r="BP1899" s="35"/>
      <c r="BQ1899" s="35"/>
      <c r="BR1899" s="35"/>
      <c r="BS1899" s="35"/>
      <c r="BT1899" s="35"/>
      <c r="BU1899" s="35"/>
      <c r="BV1899" s="35"/>
      <c r="BW1899" s="35"/>
      <c r="BX1899" s="35"/>
      <c r="BY1899" s="35"/>
      <c r="BZ1899" s="35"/>
      <c r="CA1899" s="35"/>
      <c r="CB1899" s="35"/>
      <c r="CC1899" s="35"/>
      <c r="CD1899" s="35"/>
      <c r="CE1899" s="35"/>
      <c r="CF1899" s="35"/>
      <c r="CG1899" s="35"/>
      <c r="CH1899" s="35"/>
      <c r="CI1899" s="35"/>
      <c r="CJ1899" s="35"/>
      <c r="CK1899" s="35"/>
      <c r="CL1899" s="35"/>
      <c r="CM1899" s="35"/>
      <c r="CN1899" s="35"/>
      <c r="CO1899" s="35"/>
      <c r="CP1899" s="35"/>
      <c r="CQ1899" s="35"/>
      <c r="CR1899" s="35"/>
      <c r="CS1899" s="35"/>
      <c r="CT1899" s="35"/>
      <c r="CU1899" s="35"/>
      <c r="CV1899" s="35"/>
      <c r="CW1899" s="35"/>
      <c r="CX1899" s="35"/>
      <c r="CY1899" s="35"/>
      <c r="CZ1899" s="35"/>
      <c r="DA1899" s="35"/>
      <c r="DB1899" s="35"/>
      <c r="DC1899" s="35"/>
      <c r="DD1899" s="35"/>
      <c r="DE1899" s="35"/>
      <c r="DF1899" s="35"/>
      <c r="DG1899" s="35"/>
      <c r="DH1899" s="35"/>
      <c r="DI1899" s="35"/>
      <c r="DJ1899" s="35"/>
      <c r="DK1899" s="35"/>
      <c r="DL1899" s="35"/>
      <c r="DM1899" s="35"/>
    </row>
    <row r="1900" spans="1:117">
      <c r="A1900" s="9"/>
      <c r="B1900" s="9"/>
      <c r="C1900" s="42"/>
      <c r="D1900" s="79"/>
      <c r="E1900" s="80"/>
      <c r="F1900" s="80"/>
      <c r="G1900" s="80"/>
      <c r="H1900" s="80"/>
      <c r="I1900" s="80"/>
      <c r="J1900" s="80"/>
      <c r="K1900" s="80"/>
      <c r="L1900" s="80"/>
      <c r="M1900" s="80"/>
      <c r="N1900" s="80"/>
      <c r="O1900" s="80"/>
      <c r="P1900" s="80"/>
      <c r="Q1900" s="80"/>
      <c r="R1900" s="80"/>
      <c r="S1900" s="80"/>
      <c r="T1900" s="35"/>
      <c r="U1900" s="35"/>
      <c r="V1900" s="35"/>
      <c r="W1900" s="35"/>
      <c r="X1900" s="35"/>
      <c r="Y1900" s="35"/>
      <c r="Z1900" s="35"/>
      <c r="AA1900" s="35"/>
      <c r="AB1900" s="35"/>
      <c r="AC1900" s="35"/>
      <c r="AD1900" s="35"/>
      <c r="AE1900" s="35"/>
      <c r="AF1900" s="35"/>
      <c r="AG1900" s="35"/>
      <c r="AH1900" s="35"/>
      <c r="AI1900" s="35"/>
      <c r="AJ1900" s="35"/>
      <c r="AK1900" s="35"/>
      <c r="AL1900" s="35"/>
      <c r="AM1900" s="35"/>
      <c r="AN1900" s="35"/>
      <c r="AO1900" s="35"/>
      <c r="AP1900" s="35"/>
      <c r="AQ1900" s="35"/>
      <c r="AR1900" s="35"/>
      <c r="AS1900" s="35"/>
      <c r="AT1900" s="35"/>
      <c r="AU1900" s="35"/>
      <c r="AV1900" s="35"/>
      <c r="AW1900" s="35"/>
      <c r="AX1900" s="35"/>
      <c r="AY1900" s="35"/>
      <c r="AZ1900" s="35"/>
      <c r="BA1900" s="35"/>
      <c r="BB1900" s="35"/>
      <c r="BC1900" s="35"/>
      <c r="BD1900" s="35"/>
      <c r="BE1900" s="35"/>
      <c r="BF1900" s="35"/>
      <c r="BG1900" s="35"/>
      <c r="BH1900" s="35"/>
      <c r="BI1900" s="35"/>
      <c r="BJ1900" s="35"/>
      <c r="BK1900" s="35"/>
      <c r="BL1900" s="35"/>
      <c r="BM1900" s="35"/>
      <c r="BN1900" s="35"/>
      <c r="BO1900" s="35"/>
      <c r="BP1900" s="35"/>
      <c r="BQ1900" s="35"/>
      <c r="BR1900" s="35"/>
      <c r="BS1900" s="35"/>
      <c r="BT1900" s="35"/>
      <c r="BU1900" s="35"/>
      <c r="BV1900" s="35"/>
      <c r="BW1900" s="35"/>
      <c r="BX1900" s="35"/>
      <c r="BY1900" s="35"/>
      <c r="BZ1900" s="35"/>
      <c r="CA1900" s="35"/>
      <c r="CB1900" s="35"/>
      <c r="CC1900" s="35"/>
      <c r="CD1900" s="35"/>
      <c r="CE1900" s="35"/>
      <c r="CF1900" s="35"/>
      <c r="CG1900" s="35"/>
      <c r="CH1900" s="35"/>
      <c r="CI1900" s="35"/>
      <c r="CJ1900" s="35"/>
      <c r="CK1900" s="35"/>
      <c r="CL1900" s="35"/>
      <c r="CM1900" s="35"/>
      <c r="CN1900" s="35"/>
      <c r="CO1900" s="35"/>
      <c r="CP1900" s="35"/>
      <c r="CQ1900" s="35"/>
      <c r="CR1900" s="35"/>
      <c r="CS1900" s="35"/>
      <c r="CT1900" s="35"/>
      <c r="CU1900" s="35"/>
      <c r="CV1900" s="35"/>
      <c r="CW1900" s="35"/>
      <c r="CX1900" s="35"/>
      <c r="CY1900" s="35"/>
      <c r="CZ1900" s="35"/>
      <c r="DA1900" s="35"/>
      <c r="DB1900" s="35"/>
      <c r="DC1900" s="35"/>
      <c r="DD1900" s="35"/>
      <c r="DE1900" s="35"/>
      <c r="DF1900" s="35"/>
      <c r="DG1900" s="35"/>
      <c r="DH1900" s="35"/>
      <c r="DI1900" s="35"/>
      <c r="DJ1900" s="35"/>
      <c r="DK1900" s="35"/>
      <c r="DL1900" s="35"/>
      <c r="DM1900" s="35"/>
    </row>
    <row r="1901" spans="1:117">
      <c r="A1901" s="9"/>
      <c r="B1901" s="9"/>
      <c r="C1901" s="42"/>
      <c r="D1901" s="79"/>
      <c r="E1901" s="80"/>
      <c r="F1901" s="80"/>
      <c r="G1901" s="80"/>
      <c r="H1901" s="80"/>
      <c r="I1901" s="80"/>
      <c r="J1901" s="80"/>
      <c r="K1901" s="80"/>
      <c r="L1901" s="80"/>
      <c r="M1901" s="80"/>
      <c r="N1901" s="80"/>
      <c r="O1901" s="80"/>
      <c r="P1901" s="80"/>
      <c r="Q1901" s="80"/>
      <c r="R1901" s="80"/>
      <c r="S1901" s="80"/>
      <c r="T1901" s="35"/>
      <c r="U1901" s="35"/>
      <c r="V1901" s="35"/>
      <c r="W1901" s="35"/>
      <c r="X1901" s="35"/>
      <c r="Y1901" s="35"/>
      <c r="Z1901" s="35"/>
      <c r="AA1901" s="35"/>
      <c r="AB1901" s="35"/>
      <c r="AC1901" s="35"/>
      <c r="AD1901" s="35"/>
      <c r="AE1901" s="35"/>
      <c r="AF1901" s="35"/>
      <c r="AG1901" s="35"/>
      <c r="AH1901" s="35"/>
      <c r="AI1901" s="35"/>
      <c r="AJ1901" s="35"/>
      <c r="AK1901" s="35"/>
      <c r="AL1901" s="35"/>
      <c r="AM1901" s="35"/>
      <c r="AN1901" s="35"/>
      <c r="AO1901" s="35"/>
      <c r="AP1901" s="35"/>
      <c r="AQ1901" s="35"/>
      <c r="AR1901" s="35"/>
      <c r="AS1901" s="35"/>
      <c r="AT1901" s="35"/>
      <c r="AU1901" s="35"/>
      <c r="AV1901" s="35"/>
      <c r="AW1901" s="35"/>
      <c r="AX1901" s="35"/>
      <c r="AY1901" s="35"/>
      <c r="AZ1901" s="35"/>
      <c r="BA1901" s="35"/>
      <c r="BB1901" s="35"/>
      <c r="BC1901" s="35"/>
      <c r="BD1901" s="35"/>
      <c r="BE1901" s="35"/>
      <c r="BF1901" s="35"/>
      <c r="BG1901" s="35"/>
      <c r="BH1901" s="35"/>
      <c r="BI1901" s="35"/>
      <c r="BJ1901" s="35"/>
      <c r="BK1901" s="35"/>
      <c r="BL1901" s="35"/>
      <c r="BM1901" s="35"/>
      <c r="BN1901" s="35"/>
      <c r="BO1901" s="35"/>
      <c r="BP1901" s="35"/>
      <c r="BQ1901" s="35"/>
      <c r="BR1901" s="35"/>
      <c r="BS1901" s="35"/>
      <c r="BT1901" s="35"/>
      <c r="BU1901" s="35"/>
      <c r="BV1901" s="35"/>
      <c r="BW1901" s="35"/>
      <c r="BX1901" s="35"/>
      <c r="BY1901" s="35"/>
      <c r="BZ1901" s="35"/>
      <c r="CA1901" s="35"/>
      <c r="CB1901" s="35"/>
      <c r="CC1901" s="35"/>
      <c r="CD1901" s="35"/>
      <c r="CE1901" s="35"/>
      <c r="CF1901" s="35"/>
      <c r="CG1901" s="35"/>
      <c r="CH1901" s="35"/>
      <c r="CI1901" s="35"/>
      <c r="CJ1901" s="35"/>
      <c r="CK1901" s="35"/>
      <c r="CL1901" s="35"/>
      <c r="CM1901" s="35"/>
      <c r="CN1901" s="35"/>
      <c r="CO1901" s="35"/>
      <c r="CP1901" s="35"/>
      <c r="CQ1901" s="35"/>
      <c r="CR1901" s="35"/>
      <c r="CS1901" s="35"/>
      <c r="CT1901" s="35"/>
      <c r="CU1901" s="35"/>
      <c r="CV1901" s="35"/>
      <c r="CW1901" s="35"/>
      <c r="CX1901" s="35"/>
      <c r="CY1901" s="35"/>
      <c r="CZ1901" s="35"/>
      <c r="DA1901" s="35"/>
      <c r="DB1901" s="35"/>
      <c r="DC1901" s="35"/>
      <c r="DD1901" s="35"/>
      <c r="DE1901" s="35"/>
      <c r="DF1901" s="35"/>
      <c r="DG1901" s="35"/>
      <c r="DH1901" s="35"/>
      <c r="DI1901" s="35"/>
      <c r="DJ1901" s="35"/>
      <c r="DK1901" s="35"/>
      <c r="DL1901" s="35"/>
      <c r="DM1901" s="35"/>
    </row>
    <row r="1902" spans="1:117">
      <c r="A1902" s="9"/>
      <c r="B1902" s="9"/>
      <c r="C1902" s="42"/>
      <c r="D1902" s="79"/>
      <c r="E1902" s="80"/>
      <c r="F1902" s="80"/>
      <c r="G1902" s="80"/>
      <c r="H1902" s="80"/>
      <c r="I1902" s="80"/>
      <c r="J1902" s="80"/>
      <c r="K1902" s="80"/>
      <c r="L1902" s="80"/>
      <c r="M1902" s="80"/>
      <c r="N1902" s="80"/>
      <c r="O1902" s="80"/>
      <c r="P1902" s="80"/>
      <c r="Q1902" s="80"/>
      <c r="R1902" s="80"/>
      <c r="S1902" s="80"/>
      <c r="T1902" s="35"/>
      <c r="U1902" s="35"/>
      <c r="V1902" s="35"/>
      <c r="W1902" s="35"/>
      <c r="X1902" s="35"/>
      <c r="Y1902" s="35"/>
      <c r="Z1902" s="35"/>
      <c r="AA1902" s="35"/>
      <c r="AB1902" s="35"/>
      <c r="AC1902" s="35"/>
      <c r="AD1902" s="35"/>
      <c r="AE1902" s="35"/>
      <c r="AF1902" s="35"/>
      <c r="AG1902" s="35"/>
      <c r="AH1902" s="35"/>
      <c r="AI1902" s="35"/>
      <c r="AJ1902" s="35"/>
      <c r="AK1902" s="35"/>
      <c r="AL1902" s="35"/>
      <c r="AM1902" s="35"/>
      <c r="AN1902" s="35"/>
      <c r="AO1902" s="35"/>
      <c r="AP1902" s="35"/>
      <c r="AQ1902" s="35"/>
      <c r="AR1902" s="35"/>
      <c r="AS1902" s="35"/>
      <c r="AT1902" s="35"/>
      <c r="AU1902" s="35"/>
      <c r="AV1902" s="35"/>
      <c r="AW1902" s="35"/>
      <c r="AX1902" s="35"/>
      <c r="AY1902" s="35"/>
      <c r="AZ1902" s="35"/>
      <c r="BA1902" s="35"/>
      <c r="BB1902" s="35"/>
      <c r="BC1902" s="35"/>
      <c r="BD1902" s="35"/>
      <c r="BE1902" s="35"/>
      <c r="BF1902" s="35"/>
      <c r="BG1902" s="35"/>
      <c r="BH1902" s="35"/>
      <c r="BI1902" s="35"/>
      <c r="BJ1902" s="35"/>
      <c r="BK1902" s="35"/>
      <c r="BL1902" s="35"/>
      <c r="BM1902" s="35"/>
      <c r="BN1902" s="35"/>
      <c r="BO1902" s="35"/>
      <c r="BP1902" s="35"/>
      <c r="BQ1902" s="35"/>
      <c r="BR1902" s="35"/>
      <c r="BS1902" s="35"/>
      <c r="BT1902" s="35"/>
      <c r="BU1902" s="35"/>
      <c r="BV1902" s="35"/>
      <c r="BW1902" s="35"/>
      <c r="BX1902" s="35"/>
      <c r="BY1902" s="35"/>
      <c r="BZ1902" s="35"/>
      <c r="CA1902" s="35"/>
      <c r="CB1902" s="35"/>
      <c r="CC1902" s="35"/>
      <c r="CD1902" s="35"/>
      <c r="CE1902" s="35"/>
      <c r="CF1902" s="35"/>
      <c r="CG1902" s="35"/>
      <c r="CH1902" s="35"/>
      <c r="CI1902" s="35"/>
      <c r="CJ1902" s="35"/>
      <c r="CK1902" s="35"/>
      <c r="CL1902" s="35"/>
      <c r="CM1902" s="35"/>
      <c r="CN1902" s="35"/>
      <c r="CO1902" s="35"/>
      <c r="CP1902" s="35"/>
      <c r="CQ1902" s="35"/>
      <c r="CR1902" s="35"/>
      <c r="CS1902" s="35"/>
      <c r="CT1902" s="35"/>
      <c r="CU1902" s="35"/>
      <c r="CV1902" s="35"/>
      <c r="CW1902" s="35"/>
      <c r="CX1902" s="35"/>
      <c r="CY1902" s="35"/>
      <c r="CZ1902" s="35"/>
      <c r="DA1902" s="35"/>
      <c r="DB1902" s="35"/>
      <c r="DC1902" s="35"/>
      <c r="DD1902" s="35"/>
      <c r="DE1902" s="35"/>
      <c r="DF1902" s="35"/>
      <c r="DG1902" s="35"/>
      <c r="DH1902" s="35"/>
      <c r="DI1902" s="35"/>
      <c r="DJ1902" s="35"/>
      <c r="DK1902" s="35"/>
      <c r="DL1902" s="35"/>
      <c r="DM1902" s="35"/>
    </row>
    <row r="1903" spans="1:117">
      <c r="A1903" s="9"/>
      <c r="B1903" s="9"/>
      <c r="C1903" s="42"/>
      <c r="D1903" s="79"/>
      <c r="E1903" s="80"/>
      <c r="F1903" s="80"/>
      <c r="G1903" s="80"/>
      <c r="H1903" s="80"/>
      <c r="I1903" s="80"/>
      <c r="J1903" s="80"/>
      <c r="K1903" s="80"/>
      <c r="L1903" s="80"/>
      <c r="M1903" s="80"/>
      <c r="N1903" s="80"/>
      <c r="O1903" s="80"/>
      <c r="P1903" s="80"/>
      <c r="Q1903" s="80"/>
      <c r="R1903" s="80"/>
      <c r="S1903" s="80"/>
      <c r="T1903" s="35"/>
      <c r="U1903" s="35"/>
      <c r="V1903" s="35"/>
      <c r="W1903" s="35"/>
      <c r="X1903" s="35"/>
      <c r="Y1903" s="35"/>
      <c r="Z1903" s="35"/>
      <c r="AA1903" s="35"/>
      <c r="AB1903" s="35"/>
      <c r="AC1903" s="35"/>
      <c r="AD1903" s="35"/>
      <c r="AE1903" s="35"/>
      <c r="AF1903" s="35"/>
      <c r="AG1903" s="35"/>
      <c r="AH1903" s="35"/>
      <c r="AI1903" s="35"/>
      <c r="AJ1903" s="35"/>
      <c r="AK1903" s="35"/>
      <c r="AL1903" s="35"/>
      <c r="AM1903" s="35"/>
      <c r="AN1903" s="35"/>
      <c r="AO1903" s="35"/>
      <c r="AP1903" s="35"/>
      <c r="AQ1903" s="35"/>
      <c r="AR1903" s="35"/>
      <c r="AS1903" s="35"/>
      <c r="AT1903" s="35"/>
      <c r="AU1903" s="35"/>
      <c r="AV1903" s="35"/>
      <c r="AW1903" s="35"/>
      <c r="AX1903" s="35"/>
      <c r="AY1903" s="35"/>
      <c r="AZ1903" s="35"/>
      <c r="BA1903" s="35"/>
      <c r="BB1903" s="35"/>
      <c r="BC1903" s="35"/>
      <c r="BD1903" s="35"/>
      <c r="BE1903" s="35"/>
      <c r="BF1903" s="35"/>
      <c r="BG1903" s="35"/>
      <c r="BH1903" s="35"/>
      <c r="BI1903" s="35"/>
      <c r="BJ1903" s="35"/>
      <c r="BK1903" s="35"/>
      <c r="BL1903" s="35"/>
      <c r="BM1903" s="35"/>
      <c r="BN1903" s="35"/>
      <c r="BO1903" s="35"/>
      <c r="BP1903" s="35"/>
      <c r="BQ1903" s="35"/>
      <c r="BR1903" s="35"/>
      <c r="BS1903" s="35"/>
      <c r="BT1903" s="35"/>
      <c r="BU1903" s="35"/>
      <c r="BV1903" s="35"/>
      <c r="BW1903" s="35"/>
      <c r="BX1903" s="35"/>
      <c r="BY1903" s="35"/>
      <c r="BZ1903" s="35"/>
      <c r="CA1903" s="35"/>
      <c r="CB1903" s="35"/>
      <c r="CC1903" s="35"/>
      <c r="CD1903" s="35"/>
      <c r="CE1903" s="35"/>
      <c r="CF1903" s="35"/>
      <c r="CG1903" s="35"/>
      <c r="CH1903" s="35"/>
      <c r="CI1903" s="35"/>
      <c r="CJ1903" s="35"/>
      <c r="CK1903" s="35"/>
      <c r="CL1903" s="35"/>
      <c r="CM1903" s="35"/>
      <c r="CN1903" s="35"/>
      <c r="CO1903" s="35"/>
      <c r="CP1903" s="35"/>
      <c r="CQ1903" s="35"/>
      <c r="CR1903" s="35"/>
      <c r="CS1903" s="35"/>
      <c r="CT1903" s="35"/>
      <c r="CU1903" s="35"/>
      <c r="CV1903" s="35"/>
      <c r="CW1903" s="35"/>
      <c r="CX1903" s="35"/>
      <c r="CY1903" s="35"/>
      <c r="CZ1903" s="35"/>
      <c r="DA1903" s="35"/>
      <c r="DB1903" s="35"/>
      <c r="DC1903" s="35"/>
      <c r="DD1903" s="35"/>
      <c r="DE1903" s="35"/>
      <c r="DF1903" s="35"/>
      <c r="DG1903" s="35"/>
      <c r="DH1903" s="35"/>
      <c r="DI1903" s="35"/>
      <c r="DJ1903" s="35"/>
      <c r="DK1903" s="35"/>
      <c r="DL1903" s="35"/>
      <c r="DM1903" s="35"/>
    </row>
    <row r="1904" spans="1:117">
      <c r="A1904" s="9"/>
      <c r="B1904" s="9"/>
      <c r="C1904" s="42"/>
      <c r="D1904" s="79"/>
      <c r="E1904" s="80"/>
      <c r="F1904" s="80"/>
      <c r="G1904" s="80"/>
      <c r="H1904" s="80"/>
      <c r="I1904" s="80"/>
      <c r="J1904" s="80"/>
      <c r="K1904" s="80"/>
      <c r="L1904" s="80"/>
      <c r="M1904" s="80"/>
      <c r="N1904" s="80"/>
      <c r="O1904" s="80"/>
      <c r="P1904" s="80"/>
      <c r="Q1904" s="80"/>
      <c r="R1904" s="80"/>
      <c r="S1904" s="80"/>
      <c r="T1904" s="35"/>
      <c r="U1904" s="35"/>
      <c r="V1904" s="35"/>
      <c r="W1904" s="35"/>
      <c r="X1904" s="35"/>
      <c r="Y1904" s="35"/>
      <c r="Z1904" s="35"/>
      <c r="AA1904" s="35"/>
      <c r="AB1904" s="35"/>
      <c r="AC1904" s="35"/>
      <c r="AD1904" s="35"/>
      <c r="AE1904" s="35"/>
      <c r="AF1904" s="35"/>
      <c r="AG1904" s="35"/>
      <c r="AH1904" s="35"/>
      <c r="AI1904" s="35"/>
      <c r="AJ1904" s="35"/>
      <c r="AK1904" s="35"/>
      <c r="AL1904" s="35"/>
      <c r="AM1904" s="35"/>
      <c r="AN1904" s="35"/>
      <c r="AO1904" s="35"/>
      <c r="AP1904" s="35"/>
      <c r="AQ1904" s="35"/>
      <c r="AR1904" s="35"/>
      <c r="AS1904" s="35"/>
      <c r="AT1904" s="35"/>
      <c r="AU1904" s="35"/>
      <c r="AV1904" s="35"/>
      <c r="AW1904" s="35"/>
      <c r="AX1904" s="35"/>
      <c r="AY1904" s="35"/>
      <c r="AZ1904" s="35"/>
      <c r="BA1904" s="35"/>
      <c r="BB1904" s="35"/>
      <c r="BC1904" s="35"/>
      <c r="BD1904" s="35"/>
      <c r="BE1904" s="35"/>
      <c r="BF1904" s="35"/>
      <c r="BG1904" s="35"/>
      <c r="BH1904" s="35"/>
      <c r="BI1904" s="35"/>
      <c r="BJ1904" s="35"/>
      <c r="BK1904" s="35"/>
      <c r="BL1904" s="35"/>
      <c r="BM1904" s="35"/>
      <c r="BN1904" s="35"/>
      <c r="BO1904" s="35"/>
      <c r="BP1904" s="35"/>
      <c r="BQ1904" s="35"/>
      <c r="BR1904" s="35"/>
      <c r="BS1904" s="35"/>
      <c r="BT1904" s="35"/>
      <c r="BU1904" s="35"/>
      <c r="BV1904" s="35"/>
      <c r="BW1904" s="35"/>
      <c r="BX1904" s="35"/>
      <c r="BY1904" s="35"/>
      <c r="BZ1904" s="35"/>
      <c r="CA1904" s="35"/>
      <c r="CB1904" s="35"/>
      <c r="CC1904" s="35"/>
      <c r="CD1904" s="35"/>
      <c r="CE1904" s="35"/>
      <c r="CF1904" s="35"/>
      <c r="CG1904" s="35"/>
      <c r="CH1904" s="35"/>
      <c r="CI1904" s="35"/>
      <c r="CJ1904" s="35"/>
      <c r="CK1904" s="35"/>
      <c r="CL1904" s="35"/>
      <c r="CM1904" s="35"/>
      <c r="CN1904" s="35"/>
      <c r="CO1904" s="35"/>
      <c r="CP1904" s="35"/>
      <c r="CQ1904" s="35"/>
      <c r="CR1904" s="35"/>
      <c r="CS1904" s="35"/>
      <c r="CT1904" s="35"/>
      <c r="CU1904" s="35"/>
      <c r="CV1904" s="35"/>
      <c r="CW1904" s="35"/>
      <c r="CX1904" s="35"/>
      <c r="CY1904" s="35"/>
      <c r="CZ1904" s="35"/>
      <c r="DA1904" s="35"/>
      <c r="DB1904" s="35"/>
      <c r="DC1904" s="35"/>
      <c r="DD1904" s="35"/>
      <c r="DE1904" s="35"/>
      <c r="DF1904" s="35"/>
      <c r="DG1904" s="35"/>
      <c r="DH1904" s="35"/>
      <c r="DI1904" s="35"/>
      <c r="DJ1904" s="35"/>
      <c r="DK1904" s="35"/>
      <c r="DL1904" s="35"/>
      <c r="DM1904" s="35"/>
    </row>
    <row r="1905" spans="1:117">
      <c r="A1905" s="9"/>
      <c r="B1905" s="9"/>
      <c r="C1905" s="42"/>
      <c r="D1905" s="79"/>
      <c r="E1905" s="80"/>
      <c r="F1905" s="80"/>
      <c r="G1905" s="80"/>
      <c r="H1905" s="80"/>
      <c r="I1905" s="80"/>
      <c r="J1905" s="80"/>
      <c r="K1905" s="80"/>
      <c r="L1905" s="80"/>
      <c r="M1905" s="80"/>
      <c r="N1905" s="80"/>
      <c r="O1905" s="80"/>
      <c r="P1905" s="80"/>
      <c r="Q1905" s="80"/>
      <c r="R1905" s="80"/>
      <c r="S1905" s="80"/>
      <c r="T1905" s="35"/>
      <c r="U1905" s="35"/>
      <c r="V1905" s="35"/>
      <c r="W1905" s="35"/>
      <c r="X1905" s="35"/>
      <c r="Y1905" s="35"/>
      <c r="Z1905" s="35"/>
      <c r="AA1905" s="35"/>
      <c r="AB1905" s="35"/>
      <c r="AC1905" s="35"/>
      <c r="AD1905" s="35"/>
      <c r="AE1905" s="35"/>
      <c r="AF1905" s="35"/>
      <c r="AG1905" s="35"/>
      <c r="AH1905" s="35"/>
      <c r="AI1905" s="35"/>
      <c r="AJ1905" s="35"/>
      <c r="AK1905" s="35"/>
      <c r="AL1905" s="35"/>
      <c r="AM1905" s="35"/>
      <c r="AN1905" s="35"/>
      <c r="AO1905" s="35"/>
      <c r="AP1905" s="35"/>
      <c r="AQ1905" s="35"/>
      <c r="AR1905" s="35"/>
      <c r="AS1905" s="35"/>
      <c r="AT1905" s="35"/>
      <c r="AU1905" s="35"/>
      <c r="AV1905" s="35"/>
      <c r="AW1905" s="35"/>
      <c r="AX1905" s="35"/>
      <c r="AY1905" s="35"/>
      <c r="AZ1905" s="35"/>
      <c r="BA1905" s="35"/>
      <c r="BB1905" s="35"/>
      <c r="BC1905" s="35"/>
      <c r="BD1905" s="35"/>
      <c r="BE1905" s="35"/>
      <c r="BF1905" s="35"/>
      <c r="BG1905" s="35"/>
      <c r="BH1905" s="35"/>
      <c r="BI1905" s="35"/>
      <c r="BJ1905" s="35"/>
      <c r="BK1905" s="35"/>
      <c r="BL1905" s="35"/>
      <c r="BM1905" s="35"/>
      <c r="BN1905" s="35"/>
      <c r="BO1905" s="35"/>
      <c r="BP1905" s="35"/>
      <c r="BQ1905" s="35"/>
      <c r="BR1905" s="35"/>
      <c r="BS1905" s="35"/>
      <c r="BT1905" s="35"/>
      <c r="BU1905" s="35"/>
      <c r="BV1905" s="35"/>
      <c r="BW1905" s="35"/>
      <c r="BX1905" s="35"/>
      <c r="BY1905" s="35"/>
      <c r="BZ1905" s="35"/>
      <c r="CA1905" s="35"/>
      <c r="CB1905" s="35"/>
      <c r="CC1905" s="35"/>
      <c r="CD1905" s="35"/>
      <c r="CE1905" s="35"/>
      <c r="CF1905" s="35"/>
      <c r="CG1905" s="35"/>
      <c r="CH1905" s="35"/>
      <c r="CI1905" s="35"/>
      <c r="CJ1905" s="35"/>
      <c r="CK1905" s="35"/>
      <c r="CL1905" s="35"/>
      <c r="CM1905" s="35"/>
      <c r="CN1905" s="35"/>
      <c r="CO1905" s="35"/>
      <c r="CP1905" s="35"/>
      <c r="CQ1905" s="35"/>
      <c r="CR1905" s="35"/>
      <c r="CS1905" s="35"/>
      <c r="CT1905" s="35"/>
      <c r="CU1905" s="35"/>
      <c r="CV1905" s="35"/>
      <c r="CW1905" s="35"/>
      <c r="CX1905" s="35"/>
      <c r="CY1905" s="35"/>
      <c r="CZ1905" s="35"/>
      <c r="DA1905" s="35"/>
      <c r="DB1905" s="35"/>
      <c r="DC1905" s="35"/>
      <c r="DD1905" s="35"/>
      <c r="DE1905" s="35"/>
      <c r="DF1905" s="35"/>
      <c r="DG1905" s="35"/>
      <c r="DH1905" s="35"/>
      <c r="DI1905" s="35"/>
      <c r="DJ1905" s="35"/>
      <c r="DK1905" s="35"/>
      <c r="DL1905" s="35"/>
      <c r="DM1905" s="35"/>
    </row>
    <row r="1906" spans="1:117">
      <c r="A1906" s="9"/>
      <c r="B1906" s="9"/>
      <c r="C1906" s="42"/>
      <c r="D1906" s="79"/>
      <c r="E1906" s="80"/>
      <c r="F1906" s="80"/>
      <c r="G1906" s="80"/>
      <c r="H1906" s="80"/>
      <c r="I1906" s="80"/>
      <c r="J1906" s="80"/>
      <c r="K1906" s="80"/>
      <c r="L1906" s="80"/>
      <c r="M1906" s="80"/>
      <c r="N1906" s="80"/>
      <c r="O1906" s="80"/>
      <c r="P1906" s="80"/>
      <c r="Q1906" s="80"/>
      <c r="R1906" s="80"/>
      <c r="S1906" s="80"/>
      <c r="T1906" s="35"/>
      <c r="U1906" s="35"/>
      <c r="V1906" s="35"/>
      <c r="W1906" s="35"/>
      <c r="X1906" s="35"/>
      <c r="Y1906" s="35"/>
      <c r="Z1906" s="35"/>
      <c r="AA1906" s="35"/>
      <c r="AB1906" s="35"/>
      <c r="AC1906" s="35"/>
      <c r="AD1906" s="35"/>
      <c r="AE1906" s="35"/>
      <c r="AF1906" s="35"/>
      <c r="AG1906" s="35"/>
      <c r="AH1906" s="35"/>
      <c r="AI1906" s="35"/>
      <c r="AJ1906" s="35"/>
      <c r="AK1906" s="35"/>
      <c r="AL1906" s="35"/>
      <c r="AM1906" s="35"/>
      <c r="AN1906" s="35"/>
      <c r="AO1906" s="35"/>
      <c r="AP1906" s="35"/>
      <c r="AQ1906" s="35"/>
      <c r="AR1906" s="35"/>
      <c r="AS1906" s="35"/>
      <c r="AT1906" s="35"/>
      <c r="AU1906" s="35"/>
      <c r="AV1906" s="35"/>
      <c r="AW1906" s="35"/>
      <c r="AX1906" s="35"/>
      <c r="AY1906" s="35"/>
      <c r="AZ1906" s="35"/>
      <c r="BA1906" s="35"/>
      <c r="BB1906" s="35"/>
      <c r="BC1906" s="35"/>
      <c r="BD1906" s="35"/>
      <c r="BE1906" s="35"/>
      <c r="BF1906" s="35"/>
      <c r="BG1906" s="35"/>
      <c r="BH1906" s="35"/>
      <c r="BI1906" s="35"/>
      <c r="BJ1906" s="35"/>
      <c r="BK1906" s="35"/>
      <c r="BL1906" s="35"/>
      <c r="BM1906" s="35"/>
      <c r="BN1906" s="35"/>
      <c r="BO1906" s="35"/>
      <c r="BP1906" s="35"/>
      <c r="BQ1906" s="35"/>
      <c r="BR1906" s="35"/>
      <c r="BS1906" s="35"/>
      <c r="BT1906" s="35"/>
      <c r="BU1906" s="35"/>
      <c r="BV1906" s="35"/>
      <c r="BW1906" s="35"/>
      <c r="BX1906" s="35"/>
      <c r="BY1906" s="35"/>
      <c r="BZ1906" s="35"/>
      <c r="CA1906" s="35"/>
      <c r="CB1906" s="35"/>
      <c r="CC1906" s="35"/>
      <c r="CD1906" s="35"/>
      <c r="CE1906" s="35"/>
      <c r="CF1906" s="35"/>
      <c r="CG1906" s="35"/>
      <c r="CH1906" s="35"/>
      <c r="CI1906" s="35"/>
      <c r="CJ1906" s="35"/>
      <c r="CK1906" s="35"/>
      <c r="CL1906" s="35"/>
      <c r="CM1906" s="35"/>
      <c r="CN1906" s="35"/>
      <c r="CO1906" s="35"/>
      <c r="CP1906" s="35"/>
      <c r="CQ1906" s="35"/>
      <c r="CR1906" s="35"/>
      <c r="CS1906" s="35"/>
      <c r="CT1906" s="35"/>
      <c r="CU1906" s="35"/>
      <c r="CV1906" s="35"/>
      <c r="CW1906" s="35"/>
      <c r="CX1906" s="35"/>
      <c r="CY1906" s="35"/>
      <c r="CZ1906" s="35"/>
      <c r="DA1906" s="35"/>
      <c r="DB1906" s="35"/>
      <c r="DC1906" s="35"/>
      <c r="DD1906" s="35"/>
      <c r="DE1906" s="35"/>
      <c r="DF1906" s="35"/>
      <c r="DG1906" s="35"/>
      <c r="DH1906" s="35"/>
      <c r="DI1906" s="35"/>
      <c r="DJ1906" s="35"/>
      <c r="DK1906" s="35"/>
      <c r="DL1906" s="35"/>
      <c r="DM1906" s="35"/>
    </row>
    <row r="1907" spans="1:117">
      <c r="A1907" s="9"/>
      <c r="B1907" s="9"/>
      <c r="C1907" s="42"/>
      <c r="D1907" s="79"/>
      <c r="E1907" s="80"/>
      <c r="F1907" s="80"/>
      <c r="G1907" s="80"/>
      <c r="H1907" s="80"/>
      <c r="I1907" s="80"/>
      <c r="J1907" s="80"/>
      <c r="K1907" s="80"/>
      <c r="L1907" s="80"/>
      <c r="M1907" s="80"/>
      <c r="N1907" s="80"/>
      <c r="O1907" s="80"/>
      <c r="P1907" s="80"/>
      <c r="Q1907" s="80"/>
      <c r="R1907" s="80"/>
      <c r="S1907" s="80"/>
      <c r="T1907" s="35"/>
      <c r="U1907" s="35"/>
      <c r="V1907" s="35"/>
      <c r="W1907" s="35"/>
      <c r="X1907" s="35"/>
      <c r="Y1907" s="35"/>
      <c r="Z1907" s="35"/>
      <c r="AA1907" s="35"/>
      <c r="AB1907" s="35"/>
      <c r="AC1907" s="35"/>
      <c r="AD1907" s="35"/>
      <c r="AE1907" s="35"/>
      <c r="AF1907" s="35"/>
      <c r="AG1907" s="35"/>
      <c r="AH1907" s="35"/>
      <c r="AI1907" s="35"/>
      <c r="AJ1907" s="35"/>
      <c r="AK1907" s="35"/>
      <c r="AL1907" s="35"/>
      <c r="AM1907" s="35"/>
      <c r="AN1907" s="35"/>
      <c r="AO1907" s="35"/>
      <c r="AP1907" s="35"/>
      <c r="AQ1907" s="35"/>
      <c r="AR1907" s="35"/>
      <c r="AS1907" s="35"/>
      <c r="AT1907" s="35"/>
      <c r="AU1907" s="35"/>
      <c r="AV1907" s="35"/>
      <c r="AW1907" s="35"/>
      <c r="AX1907" s="35"/>
      <c r="AY1907" s="35"/>
      <c r="AZ1907" s="35"/>
      <c r="BA1907" s="35"/>
      <c r="BB1907" s="35"/>
      <c r="BC1907" s="35"/>
      <c r="BD1907" s="35"/>
      <c r="BE1907" s="35"/>
      <c r="BF1907" s="35"/>
      <c r="BG1907" s="35"/>
      <c r="BH1907" s="35"/>
      <c r="BI1907" s="35"/>
      <c r="BJ1907" s="35"/>
      <c r="BK1907" s="35"/>
      <c r="BL1907" s="35"/>
      <c r="BM1907" s="35"/>
      <c r="BN1907" s="35"/>
      <c r="BO1907" s="35"/>
      <c r="BP1907" s="35"/>
      <c r="BQ1907" s="35"/>
      <c r="BR1907" s="35"/>
      <c r="BS1907" s="35"/>
      <c r="BT1907" s="35"/>
      <c r="BU1907" s="35"/>
      <c r="BV1907" s="35"/>
      <c r="BW1907" s="35"/>
      <c r="BX1907" s="35"/>
      <c r="BY1907" s="35"/>
      <c r="BZ1907" s="35"/>
      <c r="CA1907" s="35"/>
      <c r="CB1907" s="35"/>
      <c r="CC1907" s="35"/>
      <c r="CD1907" s="35"/>
      <c r="CE1907" s="35"/>
      <c r="CF1907" s="35"/>
      <c r="CG1907" s="35"/>
      <c r="CH1907" s="35"/>
      <c r="CI1907" s="35"/>
      <c r="CJ1907" s="35"/>
      <c r="CK1907" s="35"/>
      <c r="CL1907" s="35"/>
      <c r="CM1907" s="35"/>
      <c r="CN1907" s="35"/>
      <c r="CO1907" s="35"/>
      <c r="CP1907" s="35"/>
      <c r="CQ1907" s="35"/>
      <c r="CR1907" s="35"/>
      <c r="CS1907" s="35"/>
      <c r="CT1907" s="35"/>
      <c r="CU1907" s="35"/>
      <c r="CV1907" s="35"/>
      <c r="CW1907" s="35"/>
      <c r="CX1907" s="35"/>
      <c r="CY1907" s="35"/>
      <c r="CZ1907" s="35"/>
      <c r="DA1907" s="35"/>
      <c r="DB1907" s="35"/>
      <c r="DC1907" s="35"/>
      <c r="DD1907" s="35"/>
      <c r="DE1907" s="35"/>
      <c r="DF1907" s="35"/>
      <c r="DG1907" s="35"/>
      <c r="DH1907" s="35"/>
      <c r="DI1907" s="35"/>
      <c r="DJ1907" s="35"/>
      <c r="DK1907" s="35"/>
      <c r="DL1907" s="35"/>
      <c r="DM1907" s="35"/>
    </row>
    <row r="1908" spans="1:117">
      <c r="A1908" s="9"/>
      <c r="B1908" s="9"/>
      <c r="C1908" s="42"/>
      <c r="D1908" s="79"/>
      <c r="E1908" s="80"/>
      <c r="F1908" s="80"/>
      <c r="G1908" s="80"/>
      <c r="H1908" s="80"/>
      <c r="I1908" s="80"/>
      <c r="J1908" s="80"/>
      <c r="K1908" s="80"/>
      <c r="L1908" s="80"/>
      <c r="M1908" s="80"/>
      <c r="N1908" s="80"/>
      <c r="O1908" s="80"/>
      <c r="P1908" s="80"/>
      <c r="Q1908" s="80"/>
      <c r="R1908" s="80"/>
      <c r="S1908" s="80"/>
      <c r="T1908" s="35"/>
      <c r="U1908" s="35"/>
      <c r="V1908" s="35"/>
      <c r="W1908" s="35"/>
      <c r="X1908" s="35"/>
      <c r="Y1908" s="35"/>
      <c r="Z1908" s="35"/>
      <c r="AA1908" s="35"/>
      <c r="AB1908" s="35"/>
      <c r="AC1908" s="35"/>
      <c r="AD1908" s="35"/>
      <c r="AE1908" s="35"/>
      <c r="AF1908" s="35"/>
      <c r="AG1908" s="35"/>
      <c r="AH1908" s="35"/>
      <c r="AI1908" s="35"/>
      <c r="AJ1908" s="35"/>
      <c r="AK1908" s="35"/>
      <c r="AL1908" s="35"/>
      <c r="AM1908" s="35"/>
      <c r="AN1908" s="35"/>
      <c r="AO1908" s="35"/>
      <c r="AP1908" s="35"/>
      <c r="AQ1908" s="35"/>
      <c r="AR1908" s="35"/>
      <c r="AS1908" s="35"/>
      <c r="AT1908" s="35"/>
      <c r="AU1908" s="35"/>
      <c r="AV1908" s="35"/>
      <c r="AW1908" s="35"/>
      <c r="AX1908" s="35"/>
      <c r="AY1908" s="35"/>
      <c r="AZ1908" s="35"/>
      <c r="BA1908" s="35"/>
      <c r="BB1908" s="35"/>
      <c r="BC1908" s="35"/>
      <c r="BD1908" s="35"/>
      <c r="BE1908" s="35"/>
      <c r="BF1908" s="35"/>
      <c r="BG1908" s="35"/>
      <c r="BH1908" s="35"/>
      <c r="BI1908" s="35"/>
      <c r="BJ1908" s="35"/>
      <c r="BK1908" s="35"/>
      <c r="BL1908" s="35"/>
      <c r="BM1908" s="35"/>
      <c r="BN1908" s="35"/>
      <c r="BO1908" s="35"/>
      <c r="BP1908" s="35"/>
      <c r="BQ1908" s="35"/>
      <c r="BR1908" s="35"/>
      <c r="BS1908" s="35"/>
      <c r="BT1908" s="35"/>
      <c r="BU1908" s="35"/>
      <c r="BV1908" s="35"/>
      <c r="BW1908" s="35"/>
      <c r="BX1908" s="35"/>
      <c r="BY1908" s="35"/>
      <c r="BZ1908" s="35"/>
      <c r="CA1908" s="35"/>
      <c r="CB1908" s="35"/>
      <c r="CC1908" s="35"/>
      <c r="CD1908" s="35"/>
      <c r="CE1908" s="35"/>
      <c r="CF1908" s="35"/>
      <c r="CG1908" s="35"/>
      <c r="CH1908" s="35"/>
      <c r="CI1908" s="35"/>
      <c r="CJ1908" s="35"/>
      <c r="CK1908" s="35"/>
      <c r="CL1908" s="35"/>
      <c r="CM1908" s="35"/>
      <c r="CN1908" s="35"/>
      <c r="CO1908" s="35"/>
      <c r="CP1908" s="35"/>
      <c r="CQ1908" s="35"/>
      <c r="CR1908" s="35"/>
      <c r="CS1908" s="35"/>
      <c r="CT1908" s="35"/>
      <c r="CU1908" s="35"/>
      <c r="CV1908" s="35"/>
      <c r="CW1908" s="35"/>
      <c r="CX1908" s="35"/>
      <c r="CY1908" s="35"/>
      <c r="CZ1908" s="35"/>
      <c r="DA1908" s="35"/>
      <c r="DB1908" s="35"/>
      <c r="DC1908" s="35"/>
      <c r="DD1908" s="35"/>
      <c r="DE1908" s="35"/>
      <c r="DF1908" s="35"/>
      <c r="DG1908" s="35"/>
      <c r="DH1908" s="35"/>
      <c r="DI1908" s="35"/>
      <c r="DJ1908" s="35"/>
      <c r="DK1908" s="35"/>
      <c r="DL1908" s="35"/>
      <c r="DM1908" s="35"/>
    </row>
    <row r="1909" spans="1:117">
      <c r="A1909" s="9"/>
      <c r="B1909" s="9"/>
      <c r="C1909" s="42"/>
      <c r="D1909" s="79"/>
      <c r="E1909" s="80"/>
      <c r="F1909" s="80"/>
      <c r="G1909" s="80"/>
      <c r="H1909" s="80"/>
      <c r="I1909" s="80"/>
      <c r="J1909" s="80"/>
      <c r="K1909" s="80"/>
      <c r="L1909" s="80"/>
      <c r="M1909" s="80"/>
      <c r="N1909" s="80"/>
      <c r="O1909" s="80"/>
      <c r="P1909" s="80"/>
      <c r="Q1909" s="80"/>
      <c r="R1909" s="80"/>
      <c r="S1909" s="80"/>
      <c r="T1909" s="35"/>
      <c r="U1909" s="35"/>
      <c r="V1909" s="35"/>
      <c r="W1909" s="35"/>
      <c r="X1909" s="35"/>
      <c r="Y1909" s="35"/>
      <c r="Z1909" s="35"/>
      <c r="AA1909" s="35"/>
      <c r="AB1909" s="35"/>
      <c r="AC1909" s="35"/>
      <c r="AD1909" s="35"/>
      <c r="AE1909" s="35"/>
      <c r="AF1909" s="35"/>
      <c r="AG1909" s="35"/>
      <c r="AH1909" s="35"/>
      <c r="AI1909" s="35"/>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35"/>
      <c r="BH1909" s="35"/>
      <c r="BI1909" s="35"/>
      <c r="BJ1909" s="35"/>
      <c r="BK1909" s="35"/>
      <c r="BL1909" s="35"/>
      <c r="BM1909" s="35"/>
      <c r="BN1909" s="35"/>
      <c r="BO1909" s="35"/>
      <c r="BP1909" s="35"/>
      <c r="BQ1909" s="35"/>
      <c r="BR1909" s="35"/>
      <c r="BS1909" s="35"/>
      <c r="BT1909" s="35"/>
      <c r="BU1909" s="35"/>
      <c r="BV1909" s="35"/>
      <c r="BW1909" s="35"/>
      <c r="BX1909" s="35"/>
      <c r="BY1909" s="35"/>
      <c r="BZ1909" s="35"/>
      <c r="CA1909" s="35"/>
      <c r="CB1909" s="35"/>
      <c r="CC1909" s="35"/>
      <c r="CD1909" s="35"/>
      <c r="CE1909" s="35"/>
      <c r="CF1909" s="35"/>
      <c r="CG1909" s="35"/>
      <c r="CH1909" s="35"/>
      <c r="CI1909" s="35"/>
      <c r="CJ1909" s="35"/>
      <c r="CK1909" s="35"/>
      <c r="CL1909" s="35"/>
      <c r="CM1909" s="35"/>
      <c r="CN1909" s="35"/>
      <c r="CO1909" s="35"/>
      <c r="CP1909" s="35"/>
      <c r="CQ1909" s="35"/>
      <c r="CR1909" s="35"/>
      <c r="CS1909" s="35"/>
      <c r="CT1909" s="35"/>
      <c r="CU1909" s="35"/>
      <c r="CV1909" s="35"/>
      <c r="CW1909" s="35"/>
      <c r="CX1909" s="35"/>
      <c r="CY1909" s="35"/>
      <c r="CZ1909" s="35"/>
      <c r="DA1909" s="35"/>
      <c r="DB1909" s="35"/>
      <c r="DC1909" s="35"/>
      <c r="DD1909" s="35"/>
      <c r="DE1909" s="35"/>
      <c r="DF1909" s="35"/>
      <c r="DG1909" s="35"/>
      <c r="DH1909" s="35"/>
      <c r="DI1909" s="35"/>
      <c r="DJ1909" s="35"/>
      <c r="DK1909" s="35"/>
      <c r="DL1909" s="35"/>
      <c r="DM1909" s="35"/>
    </row>
    <row r="1910" spans="1:117">
      <c r="A1910" s="9"/>
      <c r="B1910" s="9"/>
      <c r="C1910" s="42"/>
      <c r="D1910" s="79"/>
      <c r="E1910" s="80"/>
      <c r="F1910" s="80"/>
      <c r="G1910" s="80"/>
      <c r="H1910" s="80"/>
      <c r="I1910" s="80"/>
      <c r="J1910" s="80"/>
      <c r="K1910" s="80"/>
      <c r="L1910" s="80"/>
      <c r="M1910" s="80"/>
      <c r="N1910" s="80"/>
      <c r="O1910" s="80"/>
      <c r="P1910" s="80"/>
      <c r="Q1910" s="80"/>
      <c r="R1910" s="80"/>
      <c r="S1910" s="80"/>
      <c r="T1910" s="35"/>
      <c r="U1910" s="35"/>
      <c r="V1910" s="35"/>
      <c r="W1910" s="35"/>
      <c r="X1910" s="35"/>
      <c r="Y1910" s="35"/>
      <c r="Z1910" s="35"/>
      <c r="AA1910" s="35"/>
      <c r="AB1910" s="35"/>
      <c r="AC1910" s="35"/>
      <c r="AD1910" s="35"/>
      <c r="AE1910" s="35"/>
      <c r="AF1910" s="35"/>
      <c r="AG1910" s="35"/>
      <c r="AH1910" s="35"/>
      <c r="AI1910" s="35"/>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35"/>
      <c r="BH1910" s="35"/>
      <c r="BI1910" s="35"/>
      <c r="BJ1910" s="35"/>
      <c r="BK1910" s="35"/>
      <c r="BL1910" s="35"/>
      <c r="BM1910" s="35"/>
      <c r="BN1910" s="35"/>
      <c r="BO1910" s="35"/>
      <c r="BP1910" s="35"/>
      <c r="BQ1910" s="35"/>
      <c r="BR1910" s="35"/>
      <c r="BS1910" s="35"/>
      <c r="BT1910" s="35"/>
      <c r="BU1910" s="35"/>
      <c r="BV1910" s="35"/>
      <c r="BW1910" s="35"/>
      <c r="BX1910" s="35"/>
      <c r="BY1910" s="35"/>
      <c r="BZ1910" s="35"/>
      <c r="CA1910" s="35"/>
      <c r="CB1910" s="35"/>
      <c r="CC1910" s="35"/>
      <c r="CD1910" s="35"/>
      <c r="CE1910" s="35"/>
      <c r="CF1910" s="35"/>
      <c r="CG1910" s="35"/>
      <c r="CH1910" s="35"/>
      <c r="CI1910" s="35"/>
      <c r="CJ1910" s="35"/>
      <c r="CK1910" s="35"/>
      <c r="CL1910" s="35"/>
      <c r="CM1910" s="35"/>
      <c r="CN1910" s="35"/>
      <c r="CO1910" s="35"/>
      <c r="CP1910" s="35"/>
      <c r="CQ1910" s="35"/>
      <c r="CR1910" s="35"/>
      <c r="CS1910" s="35"/>
      <c r="CT1910" s="35"/>
      <c r="CU1910" s="35"/>
      <c r="CV1910" s="35"/>
      <c r="CW1910" s="35"/>
      <c r="CX1910" s="35"/>
      <c r="CY1910" s="35"/>
      <c r="CZ1910" s="35"/>
      <c r="DA1910" s="35"/>
      <c r="DB1910" s="35"/>
      <c r="DC1910" s="35"/>
      <c r="DD1910" s="35"/>
      <c r="DE1910" s="35"/>
      <c r="DF1910" s="35"/>
      <c r="DG1910" s="35"/>
      <c r="DH1910" s="35"/>
      <c r="DI1910" s="35"/>
      <c r="DJ1910" s="35"/>
      <c r="DK1910" s="35"/>
      <c r="DL1910" s="35"/>
      <c r="DM1910" s="35"/>
    </row>
    <row r="1911" spans="1:117">
      <c r="A1911" s="9"/>
      <c r="B1911" s="9"/>
      <c r="C1911" s="42"/>
      <c r="D1911" s="79"/>
      <c r="E1911" s="80"/>
      <c r="F1911" s="80"/>
      <c r="G1911" s="80"/>
      <c r="H1911" s="80"/>
      <c r="I1911" s="80"/>
      <c r="J1911" s="80"/>
      <c r="K1911" s="80"/>
      <c r="L1911" s="80"/>
      <c r="M1911" s="80"/>
      <c r="N1911" s="80"/>
      <c r="O1911" s="80"/>
      <c r="P1911" s="80"/>
      <c r="Q1911" s="80"/>
      <c r="R1911" s="80"/>
      <c r="S1911" s="80"/>
      <c r="T1911" s="35"/>
      <c r="U1911" s="35"/>
      <c r="V1911" s="35"/>
      <c r="W1911" s="35"/>
      <c r="X1911" s="35"/>
      <c r="Y1911" s="35"/>
      <c r="Z1911" s="35"/>
      <c r="AA1911" s="35"/>
      <c r="AB1911" s="35"/>
      <c r="AC1911" s="35"/>
      <c r="AD1911" s="35"/>
      <c r="AE1911" s="35"/>
      <c r="AF1911" s="35"/>
      <c r="AG1911" s="35"/>
      <c r="AH1911" s="35"/>
      <c r="AI1911" s="35"/>
      <c r="AJ1911" s="35"/>
      <c r="AK1911" s="35"/>
      <c r="AL1911" s="35"/>
      <c r="AM1911" s="35"/>
      <c r="AN1911" s="35"/>
      <c r="AO1911" s="35"/>
      <c r="AP1911" s="35"/>
      <c r="AQ1911" s="35"/>
      <c r="AR1911" s="35"/>
      <c r="AS1911" s="35"/>
      <c r="AT1911" s="35"/>
      <c r="AU1911" s="35"/>
      <c r="AV1911" s="35"/>
      <c r="AW1911" s="35"/>
      <c r="AX1911" s="35"/>
      <c r="AY1911" s="35"/>
      <c r="AZ1911" s="35"/>
      <c r="BA1911" s="35"/>
      <c r="BB1911" s="35"/>
      <c r="BC1911" s="35"/>
      <c r="BD1911" s="35"/>
      <c r="BE1911" s="35"/>
      <c r="BF1911" s="35"/>
      <c r="BG1911" s="35"/>
      <c r="BH1911" s="35"/>
      <c r="BI1911" s="35"/>
      <c r="BJ1911" s="35"/>
      <c r="BK1911" s="35"/>
      <c r="BL1911" s="35"/>
      <c r="BM1911" s="35"/>
      <c r="BN1911" s="35"/>
      <c r="BO1911" s="35"/>
      <c r="BP1911" s="35"/>
      <c r="BQ1911" s="35"/>
      <c r="BR1911" s="35"/>
      <c r="BS1911" s="35"/>
      <c r="BT1911" s="35"/>
      <c r="BU1911" s="35"/>
      <c r="BV1911" s="35"/>
      <c r="BW1911" s="35"/>
      <c r="BX1911" s="35"/>
      <c r="BY1911" s="35"/>
      <c r="BZ1911" s="35"/>
      <c r="CA1911" s="35"/>
      <c r="CB1911" s="35"/>
      <c r="CC1911" s="35"/>
      <c r="CD1911" s="35"/>
      <c r="CE1911" s="35"/>
      <c r="CF1911" s="35"/>
      <c r="CG1911" s="35"/>
      <c r="CH1911" s="35"/>
      <c r="CI1911" s="35"/>
      <c r="CJ1911" s="35"/>
      <c r="CK1911" s="35"/>
      <c r="CL1911" s="35"/>
      <c r="CM1911" s="35"/>
      <c r="CN1911" s="35"/>
      <c r="CO1911" s="35"/>
      <c r="CP1911" s="35"/>
      <c r="CQ1911" s="35"/>
      <c r="CR1911" s="35"/>
      <c r="CS1911" s="35"/>
      <c r="CT1911" s="35"/>
      <c r="CU1911" s="35"/>
      <c r="CV1911" s="35"/>
      <c r="CW1911" s="35"/>
      <c r="CX1911" s="35"/>
      <c r="CY1911" s="35"/>
      <c r="CZ1911" s="35"/>
      <c r="DA1911" s="35"/>
      <c r="DB1911" s="35"/>
      <c r="DC1911" s="35"/>
      <c r="DD1911" s="35"/>
      <c r="DE1911" s="35"/>
      <c r="DF1911" s="35"/>
      <c r="DG1911" s="35"/>
      <c r="DH1911" s="35"/>
      <c r="DI1911" s="35"/>
      <c r="DJ1911" s="35"/>
      <c r="DK1911" s="35"/>
      <c r="DL1911" s="35"/>
      <c r="DM1911" s="35"/>
    </row>
    <row r="1912" spans="1:117">
      <c r="A1912" s="9"/>
      <c r="B1912" s="9"/>
      <c r="C1912" s="42"/>
      <c r="D1912" s="79"/>
      <c r="E1912" s="80"/>
      <c r="F1912" s="80"/>
      <c r="G1912" s="80"/>
      <c r="H1912" s="80"/>
      <c r="I1912" s="80"/>
      <c r="J1912" s="80"/>
      <c r="K1912" s="80"/>
      <c r="L1912" s="80"/>
      <c r="M1912" s="80"/>
      <c r="N1912" s="80"/>
      <c r="O1912" s="80"/>
      <c r="P1912" s="80"/>
      <c r="Q1912" s="80"/>
      <c r="R1912" s="80"/>
      <c r="S1912" s="80"/>
      <c r="T1912" s="35"/>
      <c r="U1912" s="35"/>
      <c r="V1912" s="35"/>
      <c r="W1912" s="35"/>
      <c r="X1912" s="35"/>
      <c r="Y1912" s="35"/>
      <c r="Z1912" s="35"/>
      <c r="AA1912" s="35"/>
      <c r="AB1912" s="35"/>
      <c r="AC1912" s="35"/>
      <c r="AD1912" s="35"/>
      <c r="AE1912" s="35"/>
      <c r="AF1912" s="35"/>
      <c r="AG1912" s="35"/>
      <c r="AH1912" s="35"/>
      <c r="AI1912" s="35"/>
      <c r="AJ1912" s="35"/>
      <c r="AK1912" s="35"/>
      <c r="AL1912" s="35"/>
      <c r="AM1912" s="35"/>
      <c r="AN1912" s="35"/>
      <c r="AO1912" s="35"/>
      <c r="AP1912" s="35"/>
      <c r="AQ1912" s="35"/>
      <c r="AR1912" s="35"/>
      <c r="AS1912" s="35"/>
      <c r="AT1912" s="35"/>
      <c r="AU1912" s="35"/>
      <c r="AV1912" s="35"/>
      <c r="AW1912" s="35"/>
      <c r="AX1912" s="35"/>
      <c r="AY1912" s="35"/>
      <c r="AZ1912" s="35"/>
      <c r="BA1912" s="35"/>
      <c r="BB1912" s="35"/>
      <c r="BC1912" s="35"/>
      <c r="BD1912" s="35"/>
      <c r="BE1912" s="35"/>
      <c r="BF1912" s="35"/>
      <c r="BG1912" s="35"/>
      <c r="BH1912" s="35"/>
      <c r="BI1912" s="35"/>
      <c r="BJ1912" s="35"/>
      <c r="BK1912" s="35"/>
      <c r="BL1912" s="35"/>
      <c r="BM1912" s="35"/>
      <c r="BN1912" s="35"/>
      <c r="BO1912" s="35"/>
      <c r="BP1912" s="35"/>
      <c r="BQ1912" s="35"/>
      <c r="BR1912" s="35"/>
      <c r="BS1912" s="35"/>
      <c r="BT1912" s="35"/>
      <c r="BU1912" s="35"/>
      <c r="BV1912" s="35"/>
      <c r="BW1912" s="35"/>
      <c r="BX1912" s="35"/>
      <c r="BY1912" s="35"/>
      <c r="BZ1912" s="35"/>
      <c r="CA1912" s="35"/>
      <c r="CB1912" s="35"/>
      <c r="CC1912" s="35"/>
      <c r="CD1912" s="35"/>
      <c r="CE1912" s="35"/>
      <c r="CF1912" s="35"/>
      <c r="CG1912" s="35"/>
      <c r="CH1912" s="35"/>
      <c r="CI1912" s="35"/>
      <c r="CJ1912" s="35"/>
      <c r="CK1912" s="35"/>
      <c r="CL1912" s="35"/>
      <c r="CM1912" s="35"/>
      <c r="CN1912" s="35"/>
      <c r="CO1912" s="35"/>
      <c r="CP1912" s="35"/>
      <c r="CQ1912" s="35"/>
      <c r="CR1912" s="35"/>
      <c r="CS1912" s="35"/>
      <c r="CT1912" s="35"/>
      <c r="CU1912" s="35"/>
      <c r="CV1912" s="35"/>
      <c r="CW1912" s="35"/>
      <c r="CX1912" s="35"/>
      <c r="CY1912" s="35"/>
      <c r="CZ1912" s="35"/>
      <c r="DA1912" s="35"/>
      <c r="DB1912" s="35"/>
      <c r="DC1912" s="35"/>
      <c r="DD1912" s="35"/>
      <c r="DE1912" s="35"/>
      <c r="DF1912" s="35"/>
      <c r="DG1912" s="35"/>
      <c r="DH1912" s="35"/>
      <c r="DI1912" s="35"/>
      <c r="DJ1912" s="35"/>
      <c r="DK1912" s="35"/>
      <c r="DL1912" s="35"/>
      <c r="DM1912" s="35"/>
    </row>
    <row r="1913" spans="1:117">
      <c r="A1913" s="9"/>
      <c r="B1913" s="9"/>
      <c r="C1913" s="42"/>
      <c r="D1913" s="79"/>
      <c r="E1913" s="80"/>
      <c r="F1913" s="80"/>
      <c r="G1913" s="80"/>
      <c r="H1913" s="80"/>
      <c r="I1913" s="80"/>
      <c r="J1913" s="80"/>
      <c r="K1913" s="80"/>
      <c r="L1913" s="80"/>
      <c r="M1913" s="80"/>
      <c r="N1913" s="80"/>
      <c r="O1913" s="80"/>
      <c r="P1913" s="80"/>
      <c r="Q1913" s="80"/>
      <c r="R1913" s="80"/>
      <c r="S1913" s="80"/>
      <c r="T1913" s="35"/>
      <c r="U1913" s="35"/>
      <c r="V1913" s="35"/>
      <c r="W1913" s="35"/>
      <c r="X1913" s="35"/>
      <c r="Y1913" s="35"/>
      <c r="Z1913" s="35"/>
      <c r="AA1913" s="35"/>
      <c r="AB1913" s="35"/>
      <c r="AC1913" s="35"/>
      <c r="AD1913" s="35"/>
      <c r="AE1913" s="35"/>
      <c r="AF1913" s="35"/>
      <c r="AG1913" s="35"/>
      <c r="AH1913" s="35"/>
      <c r="AI1913" s="35"/>
      <c r="AJ1913" s="35"/>
      <c r="AK1913" s="35"/>
      <c r="AL1913" s="35"/>
      <c r="AM1913" s="35"/>
      <c r="AN1913" s="35"/>
      <c r="AO1913" s="35"/>
      <c r="AP1913" s="35"/>
      <c r="AQ1913" s="35"/>
      <c r="AR1913" s="35"/>
      <c r="AS1913" s="35"/>
      <c r="AT1913" s="35"/>
      <c r="AU1913" s="35"/>
      <c r="AV1913" s="35"/>
      <c r="AW1913" s="35"/>
      <c r="AX1913" s="35"/>
      <c r="AY1913" s="35"/>
      <c r="AZ1913" s="35"/>
      <c r="BA1913" s="35"/>
      <c r="BB1913" s="35"/>
      <c r="BC1913" s="35"/>
      <c r="BD1913" s="35"/>
      <c r="BE1913" s="35"/>
      <c r="BF1913" s="35"/>
      <c r="BG1913" s="35"/>
      <c r="BH1913" s="35"/>
      <c r="BI1913" s="35"/>
      <c r="BJ1913" s="35"/>
      <c r="BK1913" s="35"/>
      <c r="BL1913" s="35"/>
      <c r="BM1913" s="35"/>
      <c r="BN1913" s="35"/>
      <c r="BO1913" s="35"/>
      <c r="BP1913" s="35"/>
      <c r="BQ1913" s="35"/>
      <c r="BR1913" s="35"/>
      <c r="BS1913" s="35"/>
      <c r="BT1913" s="35"/>
      <c r="BU1913" s="35"/>
      <c r="BV1913" s="35"/>
      <c r="BW1913" s="35"/>
      <c r="BX1913" s="35"/>
      <c r="BY1913" s="35"/>
      <c r="BZ1913" s="35"/>
      <c r="CA1913" s="35"/>
      <c r="CB1913" s="35"/>
      <c r="CC1913" s="35"/>
      <c r="CD1913" s="35"/>
      <c r="CE1913" s="35"/>
      <c r="CF1913" s="35"/>
      <c r="CG1913" s="35"/>
      <c r="CH1913" s="35"/>
      <c r="CI1913" s="35"/>
      <c r="CJ1913" s="35"/>
      <c r="CK1913" s="35"/>
      <c r="CL1913" s="35"/>
      <c r="CM1913" s="35"/>
      <c r="CN1913" s="35"/>
      <c r="CO1913" s="35"/>
      <c r="CP1913" s="35"/>
      <c r="CQ1913" s="35"/>
      <c r="CR1913" s="35"/>
      <c r="CS1913" s="35"/>
      <c r="CT1913" s="35"/>
      <c r="CU1913" s="35"/>
      <c r="CV1913" s="35"/>
      <c r="CW1913" s="35"/>
      <c r="CX1913" s="35"/>
      <c r="CY1913" s="35"/>
      <c r="CZ1913" s="35"/>
      <c r="DA1913" s="35"/>
      <c r="DB1913" s="35"/>
      <c r="DC1913" s="35"/>
      <c r="DD1913" s="35"/>
      <c r="DE1913" s="35"/>
      <c r="DF1913" s="35"/>
      <c r="DG1913" s="35"/>
      <c r="DH1913" s="35"/>
      <c r="DI1913" s="35"/>
      <c r="DJ1913" s="35"/>
      <c r="DK1913" s="35"/>
      <c r="DL1913" s="35"/>
      <c r="DM1913" s="35"/>
    </row>
    <row r="1914" spans="1:117">
      <c r="A1914" s="9"/>
      <c r="B1914" s="9"/>
      <c r="C1914" s="42"/>
      <c r="D1914" s="79"/>
      <c r="E1914" s="80"/>
      <c r="F1914" s="80"/>
      <c r="G1914" s="80"/>
      <c r="H1914" s="80"/>
      <c r="I1914" s="80"/>
      <c r="J1914" s="80"/>
      <c r="K1914" s="80"/>
      <c r="L1914" s="80"/>
      <c r="M1914" s="80"/>
      <c r="N1914" s="80"/>
      <c r="O1914" s="80"/>
      <c r="P1914" s="80"/>
      <c r="Q1914" s="80"/>
      <c r="R1914" s="80"/>
      <c r="S1914" s="80"/>
      <c r="T1914" s="35"/>
      <c r="U1914" s="35"/>
      <c r="V1914" s="35"/>
      <c r="W1914" s="35"/>
      <c r="X1914" s="35"/>
      <c r="Y1914" s="35"/>
      <c r="Z1914" s="35"/>
      <c r="AA1914" s="35"/>
      <c r="AB1914" s="35"/>
      <c r="AC1914" s="35"/>
      <c r="AD1914" s="35"/>
      <c r="AE1914" s="35"/>
      <c r="AF1914" s="35"/>
      <c r="AG1914" s="35"/>
      <c r="AH1914" s="35"/>
      <c r="AI1914" s="35"/>
      <c r="AJ1914" s="35"/>
      <c r="AK1914" s="35"/>
      <c r="AL1914" s="35"/>
      <c r="AM1914" s="35"/>
      <c r="AN1914" s="35"/>
      <c r="AO1914" s="35"/>
      <c r="AP1914" s="35"/>
      <c r="AQ1914" s="35"/>
      <c r="AR1914" s="35"/>
      <c r="AS1914" s="35"/>
      <c r="AT1914" s="35"/>
      <c r="AU1914" s="35"/>
      <c r="AV1914" s="35"/>
      <c r="AW1914" s="35"/>
      <c r="AX1914" s="35"/>
      <c r="AY1914" s="35"/>
      <c r="AZ1914" s="35"/>
      <c r="BA1914" s="35"/>
      <c r="BB1914" s="35"/>
      <c r="BC1914" s="35"/>
      <c r="BD1914" s="35"/>
      <c r="BE1914" s="35"/>
      <c r="BF1914" s="35"/>
      <c r="BG1914" s="35"/>
      <c r="BH1914" s="35"/>
      <c r="BI1914" s="35"/>
      <c r="BJ1914" s="35"/>
      <c r="BK1914" s="35"/>
      <c r="BL1914" s="35"/>
      <c r="BM1914" s="35"/>
      <c r="BN1914" s="35"/>
      <c r="BO1914" s="35"/>
      <c r="BP1914" s="35"/>
      <c r="BQ1914" s="35"/>
      <c r="BR1914" s="35"/>
      <c r="BS1914" s="35"/>
      <c r="BT1914" s="35"/>
      <c r="BU1914" s="35"/>
      <c r="BV1914" s="35"/>
      <c r="BW1914" s="35"/>
      <c r="BX1914" s="35"/>
      <c r="BY1914" s="35"/>
      <c r="BZ1914" s="35"/>
      <c r="CA1914" s="35"/>
      <c r="CB1914" s="35"/>
      <c r="CC1914" s="35"/>
      <c r="CD1914" s="35"/>
      <c r="CE1914" s="35"/>
      <c r="CF1914" s="35"/>
      <c r="CG1914" s="35"/>
      <c r="CH1914" s="35"/>
      <c r="CI1914" s="35"/>
      <c r="CJ1914" s="35"/>
      <c r="CK1914" s="35"/>
      <c r="CL1914" s="35"/>
      <c r="CM1914" s="35"/>
      <c r="CN1914" s="35"/>
      <c r="CO1914" s="35"/>
      <c r="CP1914" s="35"/>
      <c r="CQ1914" s="35"/>
      <c r="CR1914" s="35"/>
      <c r="CS1914" s="35"/>
      <c r="CT1914" s="35"/>
      <c r="CU1914" s="35"/>
      <c r="CV1914" s="35"/>
      <c r="CW1914" s="35"/>
      <c r="CX1914" s="35"/>
      <c r="CY1914" s="35"/>
      <c r="CZ1914" s="35"/>
      <c r="DA1914" s="35"/>
      <c r="DB1914" s="35"/>
      <c r="DC1914" s="35"/>
      <c r="DD1914" s="35"/>
      <c r="DE1914" s="35"/>
      <c r="DF1914" s="35"/>
      <c r="DG1914" s="35"/>
      <c r="DH1914" s="35"/>
      <c r="DI1914" s="35"/>
      <c r="DJ1914" s="35"/>
      <c r="DK1914" s="35"/>
      <c r="DL1914" s="35"/>
      <c r="DM1914" s="35"/>
    </row>
    <row r="1915" spans="1:117">
      <c r="A1915" s="9"/>
      <c r="B1915" s="9"/>
      <c r="C1915" s="42"/>
      <c r="D1915" s="79"/>
      <c r="E1915" s="80"/>
      <c r="F1915" s="80"/>
      <c r="G1915" s="80"/>
      <c r="H1915" s="80"/>
      <c r="I1915" s="80"/>
      <c r="J1915" s="80"/>
      <c r="K1915" s="80"/>
      <c r="L1915" s="80"/>
      <c r="M1915" s="80"/>
      <c r="N1915" s="80"/>
      <c r="O1915" s="80"/>
      <c r="P1915" s="80"/>
      <c r="Q1915" s="80"/>
      <c r="R1915" s="80"/>
      <c r="S1915" s="80"/>
      <c r="T1915" s="35"/>
      <c r="U1915" s="35"/>
      <c r="V1915" s="35"/>
      <c r="W1915" s="35"/>
      <c r="X1915" s="35"/>
      <c r="Y1915" s="35"/>
      <c r="Z1915" s="35"/>
      <c r="AA1915" s="35"/>
      <c r="AB1915" s="35"/>
      <c r="AC1915" s="35"/>
      <c r="AD1915" s="35"/>
      <c r="AE1915" s="35"/>
      <c r="AF1915" s="35"/>
      <c r="AG1915" s="35"/>
      <c r="AH1915" s="35"/>
      <c r="AI1915" s="35"/>
      <c r="AJ1915" s="35"/>
      <c r="AK1915" s="35"/>
      <c r="AL1915" s="35"/>
      <c r="AM1915" s="35"/>
      <c r="AN1915" s="35"/>
      <c r="AO1915" s="35"/>
      <c r="AP1915" s="35"/>
      <c r="AQ1915" s="35"/>
      <c r="AR1915" s="35"/>
      <c r="AS1915" s="35"/>
      <c r="AT1915" s="35"/>
      <c r="AU1915" s="35"/>
      <c r="AV1915" s="35"/>
      <c r="AW1915" s="35"/>
      <c r="AX1915" s="35"/>
      <c r="AY1915" s="35"/>
      <c r="AZ1915" s="35"/>
      <c r="BA1915" s="35"/>
      <c r="BB1915" s="35"/>
      <c r="BC1915" s="35"/>
      <c r="BD1915" s="35"/>
      <c r="BE1915" s="35"/>
      <c r="BF1915" s="35"/>
      <c r="BG1915" s="35"/>
      <c r="BH1915" s="35"/>
      <c r="BI1915" s="35"/>
      <c r="BJ1915" s="35"/>
      <c r="BK1915" s="35"/>
      <c r="BL1915" s="35"/>
      <c r="BM1915" s="35"/>
      <c r="BN1915" s="35"/>
      <c r="BO1915" s="35"/>
      <c r="BP1915" s="35"/>
      <c r="BQ1915" s="35"/>
      <c r="BR1915" s="35"/>
      <c r="BS1915" s="35"/>
      <c r="BT1915" s="35"/>
      <c r="BU1915" s="35"/>
      <c r="BV1915" s="35"/>
      <c r="BW1915" s="35"/>
      <c r="BX1915" s="35"/>
      <c r="BY1915" s="35"/>
      <c r="BZ1915" s="35"/>
      <c r="CA1915" s="35"/>
      <c r="CB1915" s="35"/>
      <c r="CC1915" s="35"/>
      <c r="CD1915" s="35"/>
      <c r="CE1915" s="35"/>
      <c r="CF1915" s="35"/>
      <c r="CG1915" s="35"/>
      <c r="CH1915" s="35"/>
      <c r="CI1915" s="35"/>
      <c r="CJ1915" s="35"/>
      <c r="CK1915" s="35"/>
      <c r="CL1915" s="35"/>
      <c r="CM1915" s="35"/>
      <c r="CN1915" s="35"/>
      <c r="CO1915" s="35"/>
      <c r="CP1915" s="35"/>
      <c r="CQ1915" s="35"/>
      <c r="CR1915" s="35"/>
      <c r="CS1915" s="35"/>
      <c r="CT1915" s="35"/>
      <c r="CU1915" s="35"/>
      <c r="CV1915" s="35"/>
      <c r="CW1915" s="35"/>
      <c r="CX1915" s="35"/>
      <c r="CY1915" s="35"/>
      <c r="CZ1915" s="35"/>
      <c r="DA1915" s="35"/>
      <c r="DB1915" s="35"/>
      <c r="DC1915" s="35"/>
      <c r="DD1915" s="35"/>
      <c r="DE1915" s="35"/>
      <c r="DF1915" s="35"/>
      <c r="DG1915" s="35"/>
      <c r="DH1915" s="35"/>
      <c r="DI1915" s="35"/>
      <c r="DJ1915" s="35"/>
      <c r="DK1915" s="35"/>
      <c r="DL1915" s="35"/>
      <c r="DM1915" s="35"/>
    </row>
    <row r="1916" spans="1:117">
      <c r="A1916" s="9"/>
      <c r="B1916" s="9"/>
      <c r="C1916" s="42"/>
      <c r="D1916" s="79"/>
      <c r="E1916" s="80"/>
      <c r="F1916" s="80"/>
      <c r="G1916" s="80"/>
      <c r="H1916" s="80"/>
      <c r="I1916" s="80"/>
      <c r="J1916" s="80"/>
      <c r="K1916" s="80"/>
      <c r="L1916" s="80"/>
      <c r="M1916" s="80"/>
      <c r="N1916" s="80"/>
      <c r="O1916" s="80"/>
      <c r="P1916" s="80"/>
      <c r="Q1916" s="80"/>
      <c r="R1916" s="80"/>
      <c r="S1916" s="80"/>
      <c r="T1916" s="35"/>
      <c r="U1916" s="35"/>
      <c r="V1916" s="35"/>
      <c r="W1916" s="35"/>
      <c r="X1916" s="35"/>
      <c r="Y1916" s="35"/>
      <c r="Z1916" s="35"/>
      <c r="AA1916" s="35"/>
      <c r="AB1916" s="35"/>
      <c r="AC1916" s="35"/>
      <c r="AD1916" s="35"/>
      <c r="AE1916" s="35"/>
      <c r="AF1916" s="35"/>
      <c r="AG1916" s="35"/>
      <c r="AH1916" s="35"/>
      <c r="AI1916" s="35"/>
      <c r="AJ1916" s="35"/>
      <c r="AK1916" s="35"/>
      <c r="AL1916" s="35"/>
      <c r="AM1916" s="35"/>
      <c r="AN1916" s="35"/>
      <c r="AO1916" s="35"/>
      <c r="AP1916" s="35"/>
      <c r="AQ1916" s="35"/>
      <c r="AR1916" s="35"/>
      <c r="AS1916" s="35"/>
      <c r="AT1916" s="35"/>
      <c r="AU1916" s="35"/>
      <c r="AV1916" s="35"/>
      <c r="AW1916" s="35"/>
      <c r="AX1916" s="35"/>
      <c r="AY1916" s="35"/>
      <c r="AZ1916" s="35"/>
      <c r="BA1916" s="35"/>
      <c r="BB1916" s="35"/>
      <c r="BC1916" s="35"/>
      <c r="BD1916" s="35"/>
      <c r="BE1916" s="35"/>
      <c r="BF1916" s="35"/>
      <c r="BG1916" s="35"/>
      <c r="BH1916" s="35"/>
      <c r="BI1916" s="35"/>
      <c r="BJ1916" s="35"/>
      <c r="BK1916" s="35"/>
      <c r="BL1916" s="35"/>
      <c r="BM1916" s="35"/>
      <c r="BN1916" s="35"/>
      <c r="BO1916" s="35"/>
      <c r="BP1916" s="35"/>
      <c r="BQ1916" s="35"/>
      <c r="BR1916" s="35"/>
      <c r="BS1916" s="35"/>
      <c r="BT1916" s="35"/>
      <c r="BU1916" s="35"/>
      <c r="BV1916" s="35"/>
      <c r="BW1916" s="35"/>
      <c r="BX1916" s="35"/>
      <c r="BY1916" s="35"/>
      <c r="BZ1916" s="35"/>
      <c r="CA1916" s="35"/>
      <c r="CB1916" s="35"/>
      <c r="CC1916" s="35"/>
      <c r="CD1916" s="35"/>
      <c r="CE1916" s="35"/>
      <c r="CF1916" s="35"/>
      <c r="CG1916" s="35"/>
      <c r="CH1916" s="35"/>
      <c r="CI1916" s="35"/>
      <c r="CJ1916" s="35"/>
      <c r="CK1916" s="35"/>
      <c r="CL1916" s="35"/>
      <c r="CM1916" s="35"/>
      <c r="CN1916" s="35"/>
      <c r="CO1916" s="35"/>
      <c r="CP1916" s="35"/>
      <c r="CQ1916" s="35"/>
      <c r="CR1916" s="35"/>
      <c r="CS1916" s="35"/>
      <c r="CT1916" s="35"/>
      <c r="CU1916" s="35"/>
      <c r="CV1916" s="35"/>
      <c r="CW1916" s="35"/>
      <c r="CX1916" s="35"/>
      <c r="CY1916" s="35"/>
      <c r="CZ1916" s="35"/>
      <c r="DA1916" s="35"/>
      <c r="DB1916" s="35"/>
      <c r="DC1916" s="35"/>
      <c r="DD1916" s="35"/>
      <c r="DE1916" s="35"/>
      <c r="DF1916" s="35"/>
      <c r="DG1916" s="35"/>
      <c r="DH1916" s="35"/>
      <c r="DI1916" s="35"/>
      <c r="DJ1916" s="35"/>
      <c r="DK1916" s="35"/>
      <c r="DL1916" s="35"/>
      <c r="DM1916" s="35"/>
    </row>
    <row r="1917" spans="1:117">
      <c r="A1917" s="9"/>
      <c r="B1917" s="9"/>
      <c r="C1917" s="42"/>
      <c r="D1917" s="79"/>
      <c r="E1917" s="80"/>
      <c r="F1917" s="80"/>
      <c r="G1917" s="80"/>
      <c r="H1917" s="80"/>
      <c r="I1917" s="80"/>
      <c r="J1917" s="80"/>
      <c r="K1917" s="80"/>
      <c r="L1917" s="80"/>
      <c r="M1917" s="80"/>
      <c r="N1917" s="80"/>
      <c r="O1917" s="80"/>
      <c r="P1917" s="80"/>
      <c r="Q1917" s="80"/>
      <c r="R1917" s="80"/>
      <c r="S1917" s="80"/>
      <c r="T1917" s="35"/>
      <c r="U1917" s="35"/>
      <c r="V1917" s="35"/>
      <c r="W1917" s="35"/>
      <c r="X1917" s="35"/>
      <c r="Y1917" s="35"/>
      <c r="Z1917" s="35"/>
      <c r="AA1917" s="35"/>
      <c r="AB1917" s="35"/>
      <c r="AC1917" s="35"/>
      <c r="AD1917" s="35"/>
      <c r="AE1917" s="35"/>
      <c r="AF1917" s="35"/>
      <c r="AG1917" s="35"/>
      <c r="AH1917" s="35"/>
      <c r="AI1917" s="35"/>
      <c r="AJ1917" s="35"/>
      <c r="AK1917" s="35"/>
      <c r="AL1917" s="35"/>
      <c r="AM1917" s="35"/>
      <c r="AN1917" s="35"/>
      <c r="AO1917" s="35"/>
      <c r="AP1917" s="35"/>
      <c r="AQ1917" s="35"/>
      <c r="AR1917" s="35"/>
      <c r="AS1917" s="35"/>
      <c r="AT1917" s="35"/>
      <c r="AU1917" s="35"/>
      <c r="AV1917" s="35"/>
      <c r="AW1917" s="35"/>
      <c r="AX1917" s="35"/>
      <c r="AY1917" s="35"/>
      <c r="AZ1917" s="35"/>
      <c r="BA1917" s="35"/>
      <c r="BB1917" s="35"/>
      <c r="BC1917" s="35"/>
      <c r="BD1917" s="35"/>
      <c r="BE1917" s="35"/>
      <c r="BF1917" s="35"/>
      <c r="BG1917" s="35"/>
      <c r="BH1917" s="35"/>
      <c r="BI1917" s="35"/>
      <c r="BJ1917" s="35"/>
      <c r="BK1917" s="35"/>
      <c r="BL1917" s="35"/>
      <c r="BM1917" s="35"/>
      <c r="BN1917" s="35"/>
      <c r="BO1917" s="35"/>
      <c r="BP1917" s="35"/>
      <c r="BQ1917" s="35"/>
      <c r="BR1917" s="35"/>
      <c r="BS1917" s="35"/>
      <c r="BT1917" s="35"/>
      <c r="BU1917" s="35"/>
      <c r="BV1917" s="35"/>
      <c r="BW1917" s="35"/>
      <c r="BX1917" s="35"/>
      <c r="BY1917" s="35"/>
      <c r="BZ1917" s="35"/>
      <c r="CA1917" s="35"/>
      <c r="CB1917" s="35"/>
      <c r="CC1917" s="35"/>
      <c r="CD1917" s="35"/>
      <c r="CE1917" s="35"/>
      <c r="CF1917" s="35"/>
      <c r="CG1917" s="35"/>
      <c r="CH1917" s="35"/>
      <c r="CI1917" s="35"/>
      <c r="CJ1917" s="35"/>
      <c r="CK1917" s="35"/>
      <c r="CL1917" s="35"/>
      <c r="CM1917" s="35"/>
      <c r="CN1917" s="35"/>
      <c r="CO1917" s="35"/>
      <c r="CP1917" s="35"/>
      <c r="CQ1917" s="35"/>
      <c r="CR1917" s="35"/>
      <c r="CS1917" s="35"/>
      <c r="CT1917" s="35"/>
      <c r="CU1917" s="35"/>
      <c r="CV1917" s="35"/>
      <c r="CW1917" s="35"/>
      <c r="CX1917" s="35"/>
      <c r="CY1917" s="35"/>
      <c r="CZ1917" s="35"/>
      <c r="DA1917" s="35"/>
      <c r="DB1917" s="35"/>
      <c r="DC1917" s="35"/>
      <c r="DD1917" s="35"/>
      <c r="DE1917" s="35"/>
      <c r="DF1917" s="35"/>
      <c r="DG1917" s="35"/>
      <c r="DH1917" s="35"/>
      <c r="DI1917" s="35"/>
      <c r="DJ1917" s="35"/>
      <c r="DK1917" s="35"/>
      <c r="DL1917" s="35"/>
      <c r="DM1917" s="35"/>
    </row>
    <row r="1918" spans="1:117">
      <c r="A1918" s="9"/>
      <c r="B1918" s="9"/>
      <c r="C1918" s="42"/>
      <c r="D1918" s="79"/>
      <c r="E1918" s="80"/>
      <c r="F1918" s="80"/>
      <c r="G1918" s="80"/>
      <c r="H1918" s="80"/>
      <c r="I1918" s="80"/>
      <c r="J1918" s="80"/>
      <c r="K1918" s="80"/>
      <c r="L1918" s="80"/>
      <c r="M1918" s="80"/>
      <c r="N1918" s="80"/>
      <c r="O1918" s="80"/>
      <c r="P1918" s="80"/>
      <c r="Q1918" s="80"/>
      <c r="R1918" s="80"/>
      <c r="S1918" s="80"/>
      <c r="T1918" s="35"/>
      <c r="U1918" s="35"/>
      <c r="V1918" s="35"/>
      <c r="W1918" s="35"/>
      <c r="X1918" s="35"/>
      <c r="Y1918" s="35"/>
      <c r="Z1918" s="35"/>
      <c r="AA1918" s="35"/>
      <c r="AB1918" s="35"/>
      <c r="AC1918" s="35"/>
      <c r="AD1918" s="35"/>
      <c r="AE1918" s="35"/>
      <c r="AF1918" s="35"/>
      <c r="AG1918" s="35"/>
      <c r="AH1918" s="35"/>
      <c r="AI1918" s="35"/>
      <c r="AJ1918" s="35"/>
      <c r="AK1918" s="35"/>
      <c r="AL1918" s="35"/>
      <c r="AM1918" s="35"/>
      <c r="AN1918" s="35"/>
      <c r="AO1918" s="35"/>
      <c r="AP1918" s="35"/>
      <c r="AQ1918" s="35"/>
      <c r="AR1918" s="35"/>
      <c r="AS1918" s="35"/>
      <c r="AT1918" s="35"/>
      <c r="AU1918" s="35"/>
      <c r="AV1918" s="35"/>
      <c r="AW1918" s="35"/>
      <c r="AX1918" s="35"/>
      <c r="AY1918" s="35"/>
      <c r="AZ1918" s="35"/>
      <c r="BA1918" s="35"/>
      <c r="BB1918" s="35"/>
      <c r="BC1918" s="35"/>
      <c r="BD1918" s="35"/>
      <c r="BE1918" s="35"/>
      <c r="BF1918" s="35"/>
      <c r="BG1918" s="35"/>
      <c r="BH1918" s="35"/>
      <c r="BI1918" s="35"/>
      <c r="BJ1918" s="35"/>
      <c r="BK1918" s="35"/>
      <c r="BL1918" s="35"/>
      <c r="BM1918" s="35"/>
      <c r="BN1918" s="35"/>
      <c r="BO1918" s="35"/>
      <c r="BP1918" s="35"/>
      <c r="BQ1918" s="35"/>
      <c r="BR1918" s="35"/>
      <c r="BS1918" s="35"/>
      <c r="BT1918" s="35"/>
      <c r="BU1918" s="35"/>
      <c r="BV1918" s="35"/>
      <c r="BW1918" s="35"/>
      <c r="BX1918" s="35"/>
      <c r="BY1918" s="35"/>
      <c r="BZ1918" s="35"/>
      <c r="CA1918" s="35"/>
      <c r="CB1918" s="35"/>
      <c r="CC1918" s="35"/>
      <c r="CD1918" s="35"/>
      <c r="CE1918" s="35"/>
      <c r="CF1918" s="35"/>
      <c r="CG1918" s="35"/>
      <c r="CH1918" s="35"/>
      <c r="CI1918" s="35"/>
      <c r="CJ1918" s="35"/>
      <c r="CK1918" s="35"/>
      <c r="CL1918" s="35"/>
      <c r="CM1918" s="35"/>
      <c r="CN1918" s="35"/>
      <c r="CO1918" s="35"/>
      <c r="CP1918" s="35"/>
      <c r="CQ1918" s="35"/>
      <c r="CR1918" s="35"/>
      <c r="CS1918" s="35"/>
      <c r="CT1918" s="35"/>
      <c r="CU1918" s="35"/>
      <c r="CV1918" s="35"/>
      <c r="CW1918" s="35"/>
      <c r="CX1918" s="35"/>
      <c r="CY1918" s="35"/>
      <c r="CZ1918" s="35"/>
      <c r="DA1918" s="35"/>
      <c r="DB1918" s="35"/>
      <c r="DC1918" s="35"/>
      <c r="DD1918" s="35"/>
      <c r="DE1918" s="35"/>
      <c r="DF1918" s="35"/>
      <c r="DG1918" s="35"/>
      <c r="DH1918" s="35"/>
      <c r="DI1918" s="35"/>
      <c r="DJ1918" s="35"/>
      <c r="DK1918" s="35"/>
      <c r="DL1918" s="35"/>
      <c r="DM1918" s="35"/>
    </row>
    <row r="1919" spans="1:117">
      <c r="A1919" s="9"/>
      <c r="B1919" s="9"/>
      <c r="C1919" s="42"/>
      <c r="D1919" s="79"/>
      <c r="E1919" s="80"/>
      <c r="F1919" s="80"/>
      <c r="G1919" s="80"/>
      <c r="H1919" s="80"/>
      <c r="I1919" s="80"/>
      <c r="J1919" s="80"/>
      <c r="K1919" s="80"/>
      <c r="L1919" s="80"/>
      <c r="M1919" s="80"/>
      <c r="N1919" s="80"/>
      <c r="O1919" s="80"/>
      <c r="P1919" s="80"/>
      <c r="Q1919" s="80"/>
      <c r="R1919" s="80"/>
      <c r="S1919" s="80"/>
      <c r="T1919" s="35"/>
      <c r="U1919" s="35"/>
      <c r="V1919" s="35"/>
      <c r="W1919" s="35"/>
      <c r="X1919" s="35"/>
      <c r="Y1919" s="35"/>
      <c r="Z1919" s="35"/>
      <c r="AA1919" s="35"/>
      <c r="AB1919" s="35"/>
      <c r="AC1919" s="35"/>
      <c r="AD1919" s="35"/>
      <c r="AE1919" s="35"/>
      <c r="AF1919" s="35"/>
      <c r="AG1919" s="35"/>
      <c r="AH1919" s="35"/>
      <c r="AI1919" s="35"/>
      <c r="AJ1919" s="35"/>
      <c r="AK1919" s="35"/>
      <c r="AL1919" s="35"/>
      <c r="AM1919" s="35"/>
      <c r="AN1919" s="35"/>
      <c r="AO1919" s="35"/>
      <c r="AP1919" s="35"/>
      <c r="AQ1919" s="35"/>
      <c r="AR1919" s="35"/>
      <c r="AS1919" s="35"/>
      <c r="AT1919" s="35"/>
      <c r="AU1919" s="35"/>
      <c r="AV1919" s="35"/>
      <c r="AW1919" s="35"/>
      <c r="AX1919" s="35"/>
      <c r="AY1919" s="35"/>
      <c r="AZ1919" s="35"/>
      <c r="BA1919" s="35"/>
      <c r="BB1919" s="35"/>
      <c r="BC1919" s="35"/>
      <c r="BD1919" s="35"/>
      <c r="BE1919" s="35"/>
      <c r="BF1919" s="35"/>
      <c r="BG1919" s="35"/>
      <c r="BH1919" s="35"/>
      <c r="BI1919" s="35"/>
      <c r="BJ1919" s="35"/>
      <c r="BK1919" s="35"/>
      <c r="BL1919" s="35"/>
      <c r="BM1919" s="35"/>
      <c r="BN1919" s="35"/>
      <c r="BO1919" s="35"/>
      <c r="BP1919" s="35"/>
      <c r="BQ1919" s="35"/>
      <c r="BR1919" s="35"/>
      <c r="BS1919" s="35"/>
      <c r="BT1919" s="35"/>
      <c r="BU1919" s="35"/>
      <c r="BV1919" s="35"/>
      <c r="BW1919" s="35"/>
      <c r="BX1919" s="35"/>
      <c r="BY1919" s="35"/>
      <c r="BZ1919" s="35"/>
      <c r="CA1919" s="35"/>
      <c r="CB1919" s="35"/>
      <c r="CC1919" s="35"/>
      <c r="CD1919" s="35"/>
      <c r="CE1919" s="35"/>
      <c r="CF1919" s="35"/>
      <c r="CG1919" s="35"/>
      <c r="CH1919" s="35"/>
      <c r="CI1919" s="35"/>
      <c r="CJ1919" s="35"/>
      <c r="CK1919" s="35"/>
      <c r="CL1919" s="35"/>
      <c r="CM1919" s="35"/>
      <c r="CN1919" s="35"/>
      <c r="CO1919" s="35"/>
      <c r="CP1919" s="35"/>
      <c r="CQ1919" s="35"/>
      <c r="CR1919" s="35"/>
      <c r="CS1919" s="35"/>
      <c r="CT1919" s="35"/>
      <c r="CU1919" s="35"/>
      <c r="CV1919" s="35"/>
      <c r="CW1919" s="35"/>
      <c r="CX1919" s="35"/>
      <c r="CY1919" s="35"/>
      <c r="CZ1919" s="35"/>
      <c r="DA1919" s="35"/>
      <c r="DB1919" s="35"/>
      <c r="DC1919" s="35"/>
      <c r="DD1919" s="35"/>
      <c r="DE1919" s="35"/>
      <c r="DF1919" s="35"/>
      <c r="DG1919" s="35"/>
      <c r="DH1919" s="35"/>
      <c r="DI1919" s="35"/>
      <c r="DJ1919" s="35"/>
      <c r="DK1919" s="35"/>
      <c r="DL1919" s="35"/>
      <c r="DM1919" s="35"/>
    </row>
    <row r="1920" spans="1:117">
      <c r="A1920" s="9"/>
      <c r="B1920" s="9"/>
      <c r="C1920" s="42"/>
      <c r="D1920" s="79"/>
      <c r="E1920" s="80"/>
      <c r="F1920" s="80"/>
      <c r="G1920" s="80"/>
      <c r="H1920" s="80"/>
      <c r="I1920" s="80"/>
      <c r="J1920" s="80"/>
      <c r="K1920" s="80"/>
      <c r="L1920" s="80"/>
      <c r="M1920" s="80"/>
      <c r="N1920" s="80"/>
      <c r="O1920" s="80"/>
      <c r="P1920" s="80"/>
      <c r="Q1920" s="80"/>
      <c r="R1920" s="80"/>
      <c r="S1920" s="80"/>
      <c r="T1920" s="35"/>
      <c r="U1920" s="35"/>
      <c r="V1920" s="35"/>
      <c r="W1920" s="35"/>
      <c r="X1920" s="35"/>
      <c r="Y1920" s="35"/>
      <c r="Z1920" s="35"/>
      <c r="AA1920" s="35"/>
      <c r="AB1920" s="35"/>
      <c r="AC1920" s="35"/>
      <c r="AD1920" s="35"/>
      <c r="AE1920" s="35"/>
      <c r="AF1920" s="35"/>
      <c r="AG1920" s="35"/>
      <c r="AH1920" s="35"/>
      <c r="AI1920" s="35"/>
      <c r="AJ1920" s="35"/>
      <c r="AK1920" s="35"/>
      <c r="AL1920" s="35"/>
      <c r="AM1920" s="35"/>
      <c r="AN1920" s="35"/>
      <c r="AO1920" s="35"/>
      <c r="AP1920" s="35"/>
      <c r="AQ1920" s="35"/>
      <c r="AR1920" s="35"/>
      <c r="AS1920" s="35"/>
      <c r="AT1920" s="35"/>
      <c r="AU1920" s="35"/>
      <c r="AV1920" s="35"/>
      <c r="AW1920" s="35"/>
      <c r="AX1920" s="35"/>
      <c r="AY1920" s="35"/>
      <c r="AZ1920" s="35"/>
      <c r="BA1920" s="35"/>
      <c r="BB1920" s="35"/>
      <c r="BC1920" s="35"/>
      <c r="BD1920" s="35"/>
      <c r="BE1920" s="35"/>
      <c r="BF1920" s="35"/>
      <c r="BG1920" s="35"/>
      <c r="BH1920" s="35"/>
      <c r="BI1920" s="35"/>
      <c r="BJ1920" s="35"/>
      <c r="BK1920" s="35"/>
      <c r="BL1920" s="35"/>
      <c r="BM1920" s="35"/>
      <c r="BN1920" s="35"/>
      <c r="BO1920" s="35"/>
      <c r="BP1920" s="35"/>
      <c r="BQ1920" s="35"/>
      <c r="BR1920" s="35"/>
      <c r="BS1920" s="35"/>
      <c r="BT1920" s="35"/>
      <c r="BU1920" s="35"/>
      <c r="BV1920" s="35"/>
      <c r="BW1920" s="35"/>
      <c r="BX1920" s="35"/>
      <c r="BY1920" s="35"/>
      <c r="BZ1920" s="35"/>
      <c r="CA1920" s="35"/>
      <c r="CB1920" s="35"/>
      <c r="CC1920" s="35"/>
      <c r="CD1920" s="35"/>
      <c r="CE1920" s="35"/>
      <c r="CF1920" s="35"/>
      <c r="CG1920" s="35"/>
      <c r="CH1920" s="35"/>
      <c r="CI1920" s="35"/>
      <c r="CJ1920" s="35"/>
      <c r="CK1920" s="35"/>
      <c r="CL1920" s="35"/>
      <c r="CM1920" s="35"/>
      <c r="CN1920" s="35"/>
      <c r="CO1920" s="35"/>
      <c r="CP1920" s="35"/>
      <c r="CQ1920" s="35"/>
      <c r="CR1920" s="35"/>
      <c r="CS1920" s="35"/>
      <c r="CT1920" s="35"/>
      <c r="CU1920" s="35"/>
      <c r="CV1920" s="35"/>
      <c r="CW1920" s="35"/>
      <c r="CX1920" s="35"/>
      <c r="CY1920" s="35"/>
      <c r="CZ1920" s="35"/>
      <c r="DA1920" s="35"/>
      <c r="DB1920" s="35"/>
      <c r="DC1920" s="35"/>
      <c r="DD1920" s="35"/>
      <c r="DE1920" s="35"/>
      <c r="DF1920" s="35"/>
      <c r="DG1920" s="35"/>
      <c r="DH1920" s="35"/>
      <c r="DI1920" s="35"/>
      <c r="DJ1920" s="35"/>
      <c r="DK1920" s="35"/>
      <c r="DL1920" s="35"/>
      <c r="DM1920" s="35"/>
    </row>
    <row r="1921" spans="1:117">
      <c r="A1921" s="9"/>
      <c r="B1921" s="9"/>
      <c r="C1921" s="42"/>
      <c r="D1921" s="79"/>
      <c r="E1921" s="80"/>
      <c r="F1921" s="80"/>
      <c r="G1921" s="80"/>
      <c r="H1921" s="80"/>
      <c r="I1921" s="80"/>
      <c r="J1921" s="80"/>
      <c r="K1921" s="80"/>
      <c r="L1921" s="80"/>
      <c r="M1921" s="80"/>
      <c r="N1921" s="80"/>
      <c r="O1921" s="80"/>
      <c r="P1921" s="80"/>
      <c r="Q1921" s="80"/>
      <c r="R1921" s="80"/>
      <c r="S1921" s="80"/>
      <c r="T1921" s="35"/>
      <c r="U1921" s="35"/>
      <c r="V1921" s="35"/>
      <c r="W1921" s="35"/>
      <c r="X1921" s="35"/>
      <c r="Y1921" s="35"/>
      <c r="Z1921" s="35"/>
      <c r="AA1921" s="35"/>
      <c r="AB1921" s="35"/>
      <c r="AC1921" s="35"/>
      <c r="AD1921" s="35"/>
      <c r="AE1921" s="35"/>
      <c r="AF1921" s="35"/>
      <c r="AG1921" s="35"/>
      <c r="AH1921" s="35"/>
      <c r="AI1921" s="35"/>
      <c r="AJ1921" s="35"/>
      <c r="AK1921" s="35"/>
      <c r="AL1921" s="35"/>
      <c r="AM1921" s="35"/>
      <c r="AN1921" s="35"/>
      <c r="AO1921" s="35"/>
      <c r="AP1921" s="35"/>
      <c r="AQ1921" s="35"/>
      <c r="AR1921" s="35"/>
      <c r="AS1921" s="35"/>
      <c r="AT1921" s="35"/>
      <c r="AU1921" s="35"/>
      <c r="AV1921" s="35"/>
      <c r="AW1921" s="35"/>
      <c r="AX1921" s="35"/>
      <c r="AY1921" s="35"/>
      <c r="AZ1921" s="35"/>
      <c r="BA1921" s="35"/>
      <c r="BB1921" s="35"/>
      <c r="BC1921" s="35"/>
      <c r="BD1921" s="35"/>
      <c r="BE1921" s="35"/>
      <c r="BF1921" s="35"/>
      <c r="BG1921" s="35"/>
      <c r="BH1921" s="35"/>
      <c r="BI1921" s="35"/>
      <c r="BJ1921" s="35"/>
      <c r="BK1921" s="35"/>
      <c r="BL1921" s="35"/>
      <c r="BM1921" s="35"/>
      <c r="BN1921" s="35"/>
      <c r="BO1921" s="35"/>
      <c r="BP1921" s="35"/>
      <c r="BQ1921" s="35"/>
      <c r="BR1921" s="35"/>
      <c r="BS1921" s="35"/>
      <c r="BT1921" s="35"/>
      <c r="BU1921" s="35"/>
      <c r="BV1921" s="35"/>
      <c r="BW1921" s="35"/>
      <c r="BX1921" s="35"/>
      <c r="BY1921" s="35"/>
      <c r="BZ1921" s="35"/>
      <c r="CA1921" s="35"/>
      <c r="CB1921" s="35"/>
      <c r="CC1921" s="35"/>
      <c r="CD1921" s="35"/>
      <c r="CE1921" s="35"/>
      <c r="CF1921" s="35"/>
      <c r="CG1921" s="35"/>
      <c r="CH1921" s="35"/>
      <c r="CI1921" s="35"/>
      <c r="CJ1921" s="35"/>
      <c r="CK1921" s="35"/>
      <c r="CL1921" s="35"/>
      <c r="CM1921" s="35"/>
      <c r="CN1921" s="35"/>
      <c r="CO1921" s="35"/>
      <c r="CP1921" s="35"/>
      <c r="CQ1921" s="35"/>
      <c r="CR1921" s="35"/>
      <c r="CS1921" s="35"/>
      <c r="CT1921" s="35"/>
      <c r="CU1921" s="35"/>
      <c r="CV1921" s="35"/>
      <c r="CW1921" s="35"/>
      <c r="CX1921" s="35"/>
      <c r="CY1921" s="35"/>
      <c r="CZ1921" s="35"/>
      <c r="DA1921" s="35"/>
      <c r="DB1921" s="35"/>
      <c r="DC1921" s="35"/>
      <c r="DD1921" s="35"/>
      <c r="DE1921" s="35"/>
      <c r="DF1921" s="35"/>
      <c r="DG1921" s="35"/>
      <c r="DH1921" s="35"/>
      <c r="DI1921" s="35"/>
      <c r="DJ1921" s="35"/>
      <c r="DK1921" s="35"/>
      <c r="DL1921" s="35"/>
      <c r="DM1921" s="35"/>
    </row>
    <row r="1922" spans="1:117">
      <c r="A1922" s="9"/>
      <c r="B1922" s="9"/>
      <c r="C1922" s="42"/>
      <c r="D1922" s="79"/>
      <c r="E1922" s="80"/>
      <c r="F1922" s="80"/>
      <c r="G1922" s="80"/>
      <c r="H1922" s="80"/>
      <c r="I1922" s="80"/>
      <c r="J1922" s="80"/>
      <c r="K1922" s="80"/>
      <c r="L1922" s="80"/>
      <c r="M1922" s="80"/>
      <c r="N1922" s="80"/>
      <c r="O1922" s="80"/>
      <c r="P1922" s="80"/>
      <c r="Q1922" s="80"/>
      <c r="R1922" s="80"/>
      <c r="S1922" s="80"/>
      <c r="T1922" s="35"/>
      <c r="U1922" s="35"/>
      <c r="V1922" s="35"/>
      <c r="W1922" s="35"/>
      <c r="X1922" s="35"/>
      <c r="Y1922" s="35"/>
      <c r="Z1922" s="35"/>
      <c r="AA1922" s="35"/>
      <c r="AB1922" s="35"/>
      <c r="AC1922" s="35"/>
      <c r="AD1922" s="35"/>
      <c r="AE1922" s="35"/>
      <c r="AF1922" s="35"/>
      <c r="AG1922" s="35"/>
      <c r="AH1922" s="35"/>
      <c r="AI1922" s="35"/>
      <c r="AJ1922" s="35"/>
      <c r="AK1922" s="35"/>
      <c r="AL1922" s="35"/>
      <c r="AM1922" s="35"/>
      <c r="AN1922" s="35"/>
      <c r="AO1922" s="35"/>
      <c r="AP1922" s="35"/>
      <c r="AQ1922" s="35"/>
      <c r="AR1922" s="35"/>
      <c r="AS1922" s="35"/>
      <c r="AT1922" s="35"/>
      <c r="AU1922" s="35"/>
      <c r="AV1922" s="35"/>
      <c r="AW1922" s="35"/>
      <c r="AX1922" s="35"/>
      <c r="AY1922" s="35"/>
      <c r="AZ1922" s="35"/>
      <c r="BA1922" s="35"/>
      <c r="BB1922" s="35"/>
      <c r="BC1922" s="35"/>
      <c r="BD1922" s="35"/>
      <c r="BE1922" s="35"/>
      <c r="BF1922" s="35"/>
      <c r="BG1922" s="35"/>
      <c r="BH1922" s="35"/>
      <c r="BI1922" s="35"/>
      <c r="BJ1922" s="35"/>
      <c r="BK1922" s="35"/>
      <c r="BL1922" s="35"/>
      <c r="BM1922" s="35"/>
      <c r="BN1922" s="35"/>
      <c r="BO1922" s="35"/>
      <c r="BP1922" s="35"/>
      <c r="BQ1922" s="35"/>
      <c r="BR1922" s="35"/>
      <c r="BS1922" s="35"/>
      <c r="BT1922" s="35"/>
      <c r="BU1922" s="35"/>
      <c r="BV1922" s="35"/>
      <c r="BW1922" s="35"/>
      <c r="BX1922" s="35"/>
      <c r="BY1922" s="35"/>
      <c r="BZ1922" s="35"/>
      <c r="CA1922" s="35"/>
      <c r="CB1922" s="35"/>
      <c r="CC1922" s="35"/>
      <c r="CD1922" s="35"/>
      <c r="CE1922" s="35"/>
      <c r="CF1922" s="35"/>
      <c r="CG1922" s="35"/>
      <c r="CH1922" s="35"/>
      <c r="CI1922" s="35"/>
      <c r="CJ1922" s="35"/>
      <c r="CK1922" s="35"/>
      <c r="CL1922" s="35"/>
      <c r="CM1922" s="35"/>
      <c r="CN1922" s="35"/>
      <c r="CO1922" s="35"/>
      <c r="CP1922" s="35"/>
      <c r="CQ1922" s="35"/>
      <c r="CR1922" s="35"/>
      <c r="CS1922" s="35"/>
      <c r="CT1922" s="35"/>
      <c r="CU1922" s="35"/>
      <c r="CV1922" s="35"/>
      <c r="CW1922" s="35"/>
      <c r="CX1922" s="35"/>
      <c r="CY1922" s="35"/>
      <c r="CZ1922" s="35"/>
      <c r="DA1922" s="35"/>
      <c r="DB1922" s="35"/>
      <c r="DC1922" s="35"/>
      <c r="DD1922" s="35"/>
      <c r="DE1922" s="35"/>
      <c r="DF1922" s="35"/>
      <c r="DG1922" s="35"/>
      <c r="DH1922" s="35"/>
      <c r="DI1922" s="35"/>
      <c r="DJ1922" s="35"/>
      <c r="DK1922" s="35"/>
      <c r="DL1922" s="35"/>
      <c r="DM1922" s="35"/>
    </row>
    <row r="1923" spans="1:117">
      <c r="A1923" s="9"/>
      <c r="B1923" s="9"/>
      <c r="C1923" s="42"/>
      <c r="D1923" s="79"/>
      <c r="E1923" s="80"/>
      <c r="F1923" s="80"/>
      <c r="G1923" s="80"/>
      <c r="H1923" s="80"/>
      <c r="I1923" s="80"/>
      <c r="J1923" s="80"/>
      <c r="K1923" s="80"/>
      <c r="L1923" s="80"/>
      <c r="M1923" s="80"/>
      <c r="N1923" s="80"/>
      <c r="O1923" s="80"/>
      <c r="P1923" s="80"/>
      <c r="Q1923" s="80"/>
      <c r="R1923" s="80"/>
      <c r="S1923" s="80"/>
      <c r="T1923" s="35"/>
      <c r="U1923" s="35"/>
      <c r="V1923" s="35"/>
      <c r="W1923" s="35"/>
      <c r="X1923" s="35"/>
      <c r="Y1923" s="35"/>
      <c r="Z1923" s="35"/>
      <c r="AA1923" s="35"/>
      <c r="AB1923" s="35"/>
      <c r="AC1923" s="35"/>
      <c r="AD1923" s="35"/>
      <c r="AE1923" s="35"/>
      <c r="AF1923" s="35"/>
      <c r="AG1923" s="35"/>
      <c r="AH1923" s="35"/>
      <c r="AI1923" s="35"/>
      <c r="AJ1923" s="35"/>
      <c r="AK1923" s="35"/>
      <c r="AL1923" s="35"/>
      <c r="AM1923" s="35"/>
      <c r="AN1923" s="35"/>
      <c r="AO1923" s="35"/>
      <c r="AP1923" s="35"/>
      <c r="AQ1923" s="35"/>
      <c r="AR1923" s="35"/>
      <c r="AS1923" s="35"/>
      <c r="AT1923" s="35"/>
      <c r="AU1923" s="35"/>
      <c r="AV1923" s="35"/>
      <c r="AW1923" s="35"/>
      <c r="AX1923" s="35"/>
      <c r="AY1923" s="35"/>
      <c r="AZ1923" s="35"/>
      <c r="BA1923" s="35"/>
      <c r="BB1923" s="35"/>
      <c r="BC1923" s="35"/>
      <c r="BD1923" s="35"/>
      <c r="BE1923" s="35"/>
      <c r="BF1923" s="35"/>
      <c r="BG1923" s="35"/>
      <c r="BH1923" s="35"/>
      <c r="BI1923" s="35"/>
      <c r="BJ1923" s="35"/>
      <c r="BK1923" s="35"/>
      <c r="BL1923" s="35"/>
      <c r="BM1923" s="35"/>
      <c r="BN1923" s="35"/>
      <c r="BO1923" s="35"/>
      <c r="BP1923" s="35"/>
      <c r="BQ1923" s="35"/>
      <c r="BR1923" s="35"/>
      <c r="BS1923" s="35"/>
      <c r="BT1923" s="35"/>
      <c r="BU1923" s="35"/>
      <c r="BV1923" s="35"/>
      <c r="BW1923" s="35"/>
      <c r="BX1923" s="35"/>
      <c r="BY1923" s="35"/>
      <c r="BZ1923" s="35"/>
      <c r="CA1923" s="35"/>
      <c r="CB1923" s="35"/>
      <c r="CC1923" s="35"/>
      <c r="CD1923" s="35"/>
      <c r="CE1923" s="35"/>
      <c r="CF1923" s="35"/>
      <c r="CG1923" s="35"/>
      <c r="CH1923" s="35"/>
      <c r="CI1923" s="35"/>
      <c r="CJ1923" s="35"/>
      <c r="CK1923" s="35"/>
      <c r="CL1923" s="35"/>
      <c r="CM1923" s="35"/>
      <c r="CN1923" s="35"/>
      <c r="CO1923" s="35"/>
      <c r="CP1923" s="35"/>
      <c r="CQ1923" s="35"/>
      <c r="CR1923" s="35"/>
      <c r="CS1923" s="35"/>
      <c r="CT1923" s="35"/>
      <c r="CU1923" s="35"/>
      <c r="CV1923" s="35"/>
      <c r="CW1923" s="35"/>
      <c r="CX1923" s="35"/>
      <c r="CY1923" s="35"/>
      <c r="CZ1923" s="35"/>
      <c r="DA1923" s="35"/>
      <c r="DB1923" s="35"/>
      <c r="DC1923" s="35"/>
      <c r="DD1923" s="35"/>
      <c r="DE1923" s="35"/>
      <c r="DF1923" s="35"/>
      <c r="DG1923" s="35"/>
      <c r="DH1923" s="35"/>
      <c r="DI1923" s="35"/>
      <c r="DJ1923" s="35"/>
      <c r="DK1923" s="35"/>
      <c r="DL1923" s="35"/>
      <c r="DM1923" s="35"/>
    </row>
    <row r="1924" spans="1:117">
      <c r="A1924" s="9"/>
      <c r="B1924" s="9"/>
      <c r="C1924" s="42"/>
      <c r="D1924" s="79"/>
      <c r="E1924" s="80"/>
      <c r="F1924" s="80"/>
      <c r="G1924" s="80"/>
      <c r="H1924" s="80"/>
      <c r="I1924" s="80"/>
      <c r="J1924" s="80"/>
      <c r="K1924" s="80"/>
      <c r="L1924" s="80"/>
      <c r="M1924" s="80"/>
      <c r="N1924" s="80"/>
      <c r="O1924" s="80"/>
      <c r="P1924" s="80"/>
      <c r="Q1924" s="80"/>
      <c r="R1924" s="80"/>
      <c r="S1924" s="80"/>
      <c r="T1924" s="35"/>
      <c r="U1924" s="35"/>
      <c r="V1924" s="35"/>
      <c r="W1924" s="35"/>
      <c r="X1924" s="35"/>
      <c r="Y1924" s="35"/>
      <c r="Z1924" s="35"/>
      <c r="AA1924" s="35"/>
      <c r="AB1924" s="35"/>
      <c r="AC1924" s="35"/>
      <c r="AD1924" s="35"/>
      <c r="AE1924" s="35"/>
      <c r="AF1924" s="35"/>
      <c r="AG1924" s="35"/>
      <c r="AH1924" s="35"/>
      <c r="AI1924" s="35"/>
      <c r="AJ1924" s="35"/>
      <c r="AK1924" s="35"/>
      <c r="AL1924" s="35"/>
      <c r="AM1924" s="35"/>
      <c r="AN1924" s="35"/>
      <c r="AO1924" s="35"/>
      <c r="AP1924" s="35"/>
      <c r="AQ1924" s="35"/>
      <c r="AR1924" s="35"/>
      <c r="AS1924" s="35"/>
      <c r="AT1924" s="35"/>
      <c r="AU1924" s="35"/>
      <c r="AV1924" s="35"/>
      <c r="AW1924" s="35"/>
      <c r="AX1924" s="35"/>
      <c r="AY1924" s="35"/>
      <c r="AZ1924" s="35"/>
      <c r="BA1924" s="35"/>
      <c r="BB1924" s="35"/>
      <c r="BC1924" s="35"/>
      <c r="BD1924" s="35"/>
      <c r="BE1924" s="35"/>
      <c r="BF1924" s="35"/>
      <c r="BG1924" s="35"/>
      <c r="BH1924" s="35"/>
      <c r="BI1924" s="35"/>
      <c r="BJ1924" s="35"/>
      <c r="BK1924" s="35"/>
      <c r="BL1924" s="35"/>
      <c r="BM1924" s="35"/>
      <c r="BN1924" s="35"/>
      <c r="BO1924" s="35"/>
      <c r="BP1924" s="35"/>
      <c r="BQ1924" s="35"/>
      <c r="BR1924" s="35"/>
      <c r="BS1924" s="35"/>
      <c r="BT1924" s="35"/>
      <c r="BU1924" s="35"/>
      <c r="BV1924" s="35"/>
      <c r="BW1924" s="35"/>
      <c r="BX1924" s="35"/>
      <c r="BY1924" s="35"/>
      <c r="BZ1924" s="35"/>
      <c r="CA1924" s="35"/>
      <c r="CB1924" s="35"/>
      <c r="CC1924" s="35"/>
      <c r="CD1924" s="35"/>
      <c r="CE1924" s="35"/>
      <c r="CF1924" s="35"/>
      <c r="CG1924" s="35"/>
      <c r="CH1924" s="35"/>
      <c r="CI1924" s="35"/>
      <c r="CJ1924" s="35"/>
      <c r="CK1924" s="35"/>
      <c r="CL1924" s="35"/>
      <c r="CM1924" s="35"/>
      <c r="CN1924" s="35"/>
      <c r="CO1924" s="35"/>
      <c r="CP1924" s="35"/>
      <c r="CQ1924" s="35"/>
      <c r="CR1924" s="35"/>
      <c r="CS1924" s="35"/>
      <c r="CT1924" s="35"/>
      <c r="CU1924" s="35"/>
      <c r="CV1924" s="35"/>
      <c r="CW1924" s="35"/>
      <c r="CX1924" s="35"/>
      <c r="CY1924" s="35"/>
      <c r="CZ1924" s="35"/>
      <c r="DA1924" s="35"/>
      <c r="DB1924" s="35"/>
      <c r="DC1924" s="35"/>
      <c r="DD1924" s="35"/>
      <c r="DE1924" s="35"/>
      <c r="DF1924" s="35"/>
      <c r="DG1924" s="35"/>
      <c r="DH1924" s="35"/>
      <c r="DI1924" s="35"/>
      <c r="DJ1924" s="35"/>
      <c r="DK1924" s="35"/>
      <c r="DL1924" s="35"/>
      <c r="DM1924" s="35"/>
    </row>
    <row r="1925" spans="1:117">
      <c r="A1925" s="9"/>
      <c r="B1925" s="9"/>
      <c r="C1925" s="42"/>
      <c r="D1925" s="79"/>
      <c r="E1925" s="80"/>
      <c r="F1925" s="80"/>
      <c r="G1925" s="80"/>
      <c r="H1925" s="80"/>
      <c r="I1925" s="80"/>
      <c r="J1925" s="80"/>
      <c r="K1925" s="80"/>
      <c r="L1925" s="80"/>
      <c r="M1925" s="80"/>
      <c r="N1925" s="80"/>
      <c r="O1925" s="80"/>
      <c r="P1925" s="80"/>
      <c r="Q1925" s="80"/>
      <c r="R1925" s="80"/>
      <c r="S1925" s="80"/>
      <c r="T1925" s="35"/>
      <c r="U1925" s="35"/>
      <c r="V1925" s="35"/>
      <c r="W1925" s="35"/>
      <c r="X1925" s="35"/>
      <c r="Y1925" s="35"/>
      <c r="Z1925" s="35"/>
      <c r="AA1925" s="35"/>
      <c r="AB1925" s="35"/>
      <c r="AC1925" s="35"/>
      <c r="AD1925" s="35"/>
      <c r="AE1925" s="35"/>
      <c r="AF1925" s="35"/>
      <c r="AG1925" s="35"/>
      <c r="AH1925" s="35"/>
      <c r="AI1925" s="35"/>
      <c r="AJ1925" s="35"/>
      <c r="AK1925" s="35"/>
      <c r="AL1925" s="35"/>
      <c r="AM1925" s="35"/>
      <c r="AN1925" s="35"/>
      <c r="AO1925" s="35"/>
      <c r="AP1925" s="35"/>
      <c r="AQ1925" s="35"/>
      <c r="AR1925" s="35"/>
      <c r="AS1925" s="35"/>
      <c r="AT1925" s="35"/>
      <c r="AU1925" s="35"/>
      <c r="AV1925" s="35"/>
      <c r="AW1925" s="35"/>
      <c r="AX1925" s="35"/>
      <c r="AY1925" s="35"/>
      <c r="AZ1925" s="35"/>
      <c r="BA1925" s="35"/>
      <c r="BB1925" s="35"/>
      <c r="BC1925" s="35"/>
      <c r="BD1925" s="35"/>
      <c r="BE1925" s="35"/>
      <c r="BF1925" s="35"/>
      <c r="BG1925" s="35"/>
      <c r="BH1925" s="35"/>
      <c r="BI1925" s="35"/>
      <c r="BJ1925" s="35"/>
      <c r="BK1925" s="35"/>
      <c r="BL1925" s="35"/>
      <c r="BM1925" s="35"/>
      <c r="BN1925" s="35"/>
      <c r="BO1925" s="35"/>
      <c r="BP1925" s="35"/>
      <c r="BQ1925" s="35"/>
      <c r="BR1925" s="35"/>
      <c r="BS1925" s="35"/>
      <c r="BT1925" s="35"/>
      <c r="BU1925" s="35"/>
      <c r="BV1925" s="35"/>
      <c r="BW1925" s="35"/>
      <c r="BX1925" s="35"/>
      <c r="BY1925" s="35"/>
      <c r="BZ1925" s="35"/>
      <c r="CA1925" s="35"/>
      <c r="CB1925" s="35"/>
      <c r="CC1925" s="35"/>
      <c r="CD1925" s="35"/>
      <c r="CE1925" s="35"/>
      <c r="CF1925" s="35"/>
      <c r="CG1925" s="35"/>
      <c r="CH1925" s="35"/>
      <c r="CI1925" s="35"/>
      <c r="CJ1925" s="35"/>
      <c r="CK1925" s="35"/>
      <c r="CL1925" s="35"/>
      <c r="CM1925" s="35"/>
      <c r="CN1925" s="35"/>
      <c r="CO1925" s="35"/>
      <c r="CP1925" s="35"/>
      <c r="CQ1925" s="35"/>
      <c r="CR1925" s="35"/>
      <c r="CS1925" s="35"/>
      <c r="CT1925" s="35"/>
      <c r="CU1925" s="35"/>
      <c r="CV1925" s="35"/>
      <c r="CW1925" s="35"/>
      <c r="CX1925" s="35"/>
      <c r="CY1925" s="35"/>
      <c r="CZ1925" s="35"/>
      <c r="DA1925" s="35"/>
      <c r="DB1925" s="35"/>
      <c r="DC1925" s="35"/>
      <c r="DD1925" s="35"/>
      <c r="DE1925" s="35"/>
      <c r="DF1925" s="35"/>
      <c r="DG1925" s="35"/>
      <c r="DH1925" s="35"/>
      <c r="DI1925" s="35"/>
      <c r="DJ1925" s="35"/>
      <c r="DK1925" s="35"/>
      <c r="DL1925" s="35"/>
      <c r="DM1925" s="35"/>
    </row>
    <row r="1926" spans="1:117">
      <c r="A1926" s="9"/>
      <c r="B1926" s="9"/>
      <c r="C1926" s="42"/>
      <c r="D1926" s="79"/>
      <c r="E1926" s="80"/>
      <c r="F1926" s="80"/>
      <c r="G1926" s="80"/>
      <c r="H1926" s="80"/>
      <c r="I1926" s="80"/>
      <c r="J1926" s="80"/>
      <c r="K1926" s="80"/>
      <c r="L1926" s="80"/>
      <c r="M1926" s="80"/>
      <c r="N1926" s="80"/>
      <c r="O1926" s="80"/>
      <c r="P1926" s="80"/>
      <c r="Q1926" s="80"/>
      <c r="R1926" s="80"/>
      <c r="S1926" s="80"/>
      <c r="T1926" s="35"/>
      <c r="U1926" s="35"/>
      <c r="V1926" s="35"/>
      <c r="W1926" s="35"/>
      <c r="X1926" s="35"/>
      <c r="Y1926" s="35"/>
      <c r="Z1926" s="35"/>
      <c r="AA1926" s="35"/>
      <c r="AB1926" s="35"/>
      <c r="AC1926" s="35"/>
      <c r="AD1926" s="35"/>
      <c r="AE1926" s="35"/>
      <c r="AF1926" s="35"/>
      <c r="AG1926" s="35"/>
      <c r="AH1926" s="35"/>
      <c r="AI1926" s="35"/>
      <c r="AJ1926" s="35"/>
      <c r="AK1926" s="35"/>
      <c r="AL1926" s="35"/>
      <c r="AM1926" s="35"/>
      <c r="AN1926" s="35"/>
      <c r="AO1926" s="35"/>
      <c r="AP1926" s="35"/>
      <c r="AQ1926" s="35"/>
      <c r="AR1926" s="35"/>
      <c r="AS1926" s="35"/>
      <c r="AT1926" s="35"/>
      <c r="AU1926" s="35"/>
      <c r="AV1926" s="35"/>
      <c r="AW1926" s="35"/>
      <c r="AX1926" s="35"/>
      <c r="AY1926" s="35"/>
      <c r="AZ1926" s="35"/>
      <c r="BA1926" s="35"/>
      <c r="BB1926" s="35"/>
      <c r="BC1926" s="35"/>
      <c r="BD1926" s="35"/>
      <c r="BE1926" s="35"/>
      <c r="BF1926" s="35"/>
      <c r="BG1926" s="35"/>
      <c r="BH1926" s="35"/>
      <c r="BI1926" s="35"/>
      <c r="BJ1926" s="35"/>
      <c r="BK1926" s="35"/>
      <c r="BL1926" s="35"/>
      <c r="BM1926" s="35"/>
      <c r="BN1926" s="35"/>
      <c r="BO1926" s="35"/>
      <c r="BP1926" s="35"/>
      <c r="BQ1926" s="35"/>
      <c r="BR1926" s="35"/>
      <c r="BS1926" s="35"/>
      <c r="BT1926" s="35"/>
      <c r="BU1926" s="35"/>
      <c r="BV1926" s="35"/>
      <c r="BW1926" s="35"/>
      <c r="BX1926" s="35"/>
      <c r="BY1926" s="35"/>
      <c r="BZ1926" s="35"/>
      <c r="CA1926" s="35"/>
      <c r="CB1926" s="35"/>
      <c r="CC1926" s="35"/>
      <c r="CD1926" s="35"/>
      <c r="CE1926" s="35"/>
      <c r="CF1926" s="35"/>
      <c r="CG1926" s="35"/>
      <c r="CH1926" s="35"/>
      <c r="CI1926" s="35"/>
      <c r="CJ1926" s="35"/>
      <c r="CK1926" s="35"/>
      <c r="CL1926" s="35"/>
      <c r="CM1926" s="35"/>
      <c r="CN1926" s="35"/>
      <c r="CO1926" s="35"/>
      <c r="CP1926" s="35"/>
      <c r="CQ1926" s="35"/>
      <c r="CR1926" s="35"/>
      <c r="CS1926" s="35"/>
      <c r="CT1926" s="35"/>
      <c r="CU1926" s="35"/>
      <c r="CV1926" s="35"/>
      <c r="CW1926" s="35"/>
      <c r="CX1926" s="35"/>
      <c r="CY1926" s="35"/>
      <c r="CZ1926" s="35"/>
      <c r="DA1926" s="35"/>
      <c r="DB1926" s="35"/>
      <c r="DC1926" s="35"/>
      <c r="DD1926" s="35"/>
      <c r="DE1926" s="35"/>
      <c r="DF1926" s="35"/>
      <c r="DG1926" s="35"/>
      <c r="DH1926" s="35"/>
      <c r="DI1926" s="35"/>
      <c r="DJ1926" s="35"/>
      <c r="DK1926" s="35"/>
      <c r="DL1926" s="35"/>
      <c r="DM1926" s="35"/>
    </row>
    <row r="1927" spans="1:117">
      <c r="A1927" s="9"/>
      <c r="B1927" s="9"/>
      <c r="C1927" s="42"/>
      <c r="D1927" s="79"/>
      <c r="E1927" s="80"/>
      <c r="F1927" s="80"/>
      <c r="G1927" s="80"/>
      <c r="H1927" s="80"/>
      <c r="I1927" s="80"/>
      <c r="J1927" s="80"/>
      <c r="K1927" s="80"/>
      <c r="L1927" s="80"/>
      <c r="M1927" s="80"/>
      <c r="N1927" s="80"/>
      <c r="O1927" s="80"/>
      <c r="P1927" s="80"/>
      <c r="Q1927" s="80"/>
      <c r="R1927" s="80"/>
      <c r="S1927" s="80"/>
      <c r="T1927" s="35"/>
      <c r="U1927" s="35"/>
      <c r="V1927" s="35"/>
      <c r="W1927" s="35"/>
      <c r="X1927" s="35"/>
      <c r="Y1927" s="35"/>
      <c r="Z1927" s="35"/>
      <c r="AA1927" s="35"/>
      <c r="AB1927" s="35"/>
      <c r="AC1927" s="35"/>
      <c r="AD1927" s="35"/>
      <c r="AE1927" s="35"/>
      <c r="AF1927" s="35"/>
      <c r="AG1927" s="35"/>
      <c r="AH1927" s="35"/>
      <c r="AI1927" s="35"/>
      <c r="AJ1927" s="35"/>
      <c r="AK1927" s="35"/>
      <c r="AL1927" s="35"/>
      <c r="AM1927" s="35"/>
      <c r="AN1927" s="35"/>
      <c r="AO1927" s="35"/>
      <c r="AP1927" s="35"/>
      <c r="AQ1927" s="35"/>
      <c r="AR1927" s="35"/>
      <c r="AS1927" s="35"/>
      <c r="AT1927" s="35"/>
      <c r="AU1927" s="35"/>
      <c r="AV1927" s="35"/>
      <c r="AW1927" s="35"/>
      <c r="AX1927" s="35"/>
      <c r="AY1927" s="35"/>
      <c r="AZ1927" s="35"/>
      <c r="BA1927" s="35"/>
      <c r="BB1927" s="35"/>
      <c r="BC1927" s="35"/>
      <c r="BD1927" s="35"/>
      <c r="BE1927" s="35"/>
      <c r="BF1927" s="35"/>
      <c r="BG1927" s="35"/>
      <c r="BH1927" s="35"/>
      <c r="BI1927" s="35"/>
      <c r="BJ1927" s="35"/>
      <c r="BK1927" s="35"/>
      <c r="BL1927" s="35"/>
      <c r="BM1927" s="35"/>
      <c r="BN1927" s="35"/>
      <c r="BO1927" s="35"/>
      <c r="BP1927" s="35"/>
      <c r="BQ1927" s="35"/>
      <c r="BR1927" s="35"/>
      <c r="BS1927" s="35"/>
      <c r="BT1927" s="35"/>
      <c r="BU1927" s="35"/>
      <c r="BV1927" s="35"/>
      <c r="BW1927" s="35"/>
      <c r="BX1927" s="35"/>
      <c r="BY1927" s="35"/>
      <c r="BZ1927" s="35"/>
      <c r="CA1927" s="35"/>
      <c r="CB1927" s="35"/>
      <c r="CC1927" s="35"/>
      <c r="CD1927" s="35"/>
      <c r="CE1927" s="35"/>
      <c r="CF1927" s="35"/>
      <c r="CG1927" s="35"/>
      <c r="CH1927" s="35"/>
      <c r="CI1927" s="35"/>
      <c r="CJ1927" s="35"/>
      <c r="CK1927" s="35"/>
      <c r="CL1927" s="35"/>
      <c r="CM1927" s="35"/>
      <c r="CN1927" s="35"/>
      <c r="CO1927" s="35"/>
      <c r="CP1927" s="35"/>
      <c r="CQ1927" s="35"/>
      <c r="CR1927" s="35"/>
      <c r="CS1927" s="35"/>
      <c r="CT1927" s="35"/>
      <c r="CU1927" s="35"/>
      <c r="CV1927" s="35"/>
      <c r="CW1927" s="35"/>
      <c r="CX1927" s="35"/>
      <c r="CY1927" s="35"/>
      <c r="CZ1927" s="35"/>
      <c r="DA1927" s="35"/>
      <c r="DB1927" s="35"/>
      <c r="DC1927" s="35"/>
      <c r="DD1927" s="35"/>
      <c r="DE1927" s="35"/>
      <c r="DF1927" s="35"/>
      <c r="DG1927" s="35"/>
      <c r="DH1927" s="35"/>
      <c r="DI1927" s="35"/>
      <c r="DJ1927" s="35"/>
      <c r="DK1927" s="35"/>
      <c r="DL1927" s="35"/>
      <c r="DM1927" s="35"/>
    </row>
    <row r="1928" spans="1:117">
      <c r="A1928" s="9"/>
      <c r="B1928" s="9"/>
      <c r="C1928" s="42"/>
      <c r="D1928" s="79"/>
      <c r="E1928" s="80"/>
      <c r="F1928" s="80"/>
      <c r="G1928" s="80"/>
      <c r="H1928" s="80"/>
      <c r="I1928" s="80"/>
      <c r="J1928" s="80"/>
      <c r="K1928" s="80"/>
      <c r="L1928" s="80"/>
      <c r="M1928" s="80"/>
      <c r="N1928" s="80"/>
      <c r="O1928" s="80"/>
      <c r="P1928" s="80"/>
      <c r="Q1928" s="80"/>
      <c r="R1928" s="80"/>
      <c r="S1928" s="80"/>
      <c r="T1928" s="35"/>
      <c r="U1928" s="35"/>
      <c r="V1928" s="35"/>
      <c r="W1928" s="35"/>
      <c r="X1928" s="35"/>
      <c r="Y1928" s="35"/>
      <c r="Z1928" s="35"/>
      <c r="AA1928" s="35"/>
      <c r="AB1928" s="35"/>
      <c r="AC1928" s="35"/>
      <c r="AD1928" s="35"/>
      <c r="AE1928" s="35"/>
      <c r="AF1928" s="35"/>
      <c r="AG1928" s="35"/>
      <c r="AH1928" s="35"/>
      <c r="AI1928" s="35"/>
      <c r="AJ1928" s="35"/>
      <c r="AK1928" s="35"/>
      <c r="AL1928" s="35"/>
      <c r="AM1928" s="35"/>
      <c r="AN1928" s="35"/>
      <c r="AO1928" s="35"/>
      <c r="AP1928" s="35"/>
      <c r="AQ1928" s="35"/>
      <c r="AR1928" s="35"/>
      <c r="AS1928" s="35"/>
      <c r="AT1928" s="35"/>
      <c r="AU1928" s="35"/>
      <c r="AV1928" s="35"/>
      <c r="AW1928" s="35"/>
      <c r="AX1928" s="35"/>
      <c r="AY1928" s="35"/>
      <c r="AZ1928" s="35"/>
      <c r="BA1928" s="35"/>
      <c r="BB1928" s="35"/>
      <c r="BC1928" s="35"/>
      <c r="BD1928" s="35"/>
      <c r="BE1928" s="35"/>
      <c r="BF1928" s="35"/>
      <c r="BG1928" s="35"/>
      <c r="BH1928" s="35"/>
      <c r="BI1928" s="35"/>
      <c r="BJ1928" s="35"/>
      <c r="BK1928" s="35"/>
      <c r="BL1928" s="35"/>
      <c r="BM1928" s="35"/>
      <c r="BN1928" s="35"/>
      <c r="BO1928" s="35"/>
      <c r="BP1928" s="35"/>
      <c r="BQ1928" s="35"/>
      <c r="BR1928" s="35"/>
      <c r="BS1928" s="35"/>
      <c r="BT1928" s="35"/>
      <c r="BU1928" s="35"/>
      <c r="BV1928" s="35"/>
      <c r="BW1928" s="35"/>
      <c r="BX1928" s="35"/>
      <c r="BY1928" s="35"/>
      <c r="BZ1928" s="35"/>
      <c r="CA1928" s="35"/>
      <c r="CB1928" s="35"/>
      <c r="CC1928" s="35"/>
      <c r="CD1928" s="35"/>
      <c r="CE1928" s="35"/>
      <c r="CF1928" s="35"/>
      <c r="CG1928" s="35"/>
      <c r="CH1928" s="35"/>
      <c r="CI1928" s="35"/>
      <c r="CJ1928" s="35"/>
      <c r="CK1928" s="35"/>
      <c r="CL1928" s="35"/>
      <c r="CM1928" s="35"/>
      <c r="CN1928" s="35"/>
      <c r="CO1928" s="35"/>
      <c r="CP1928" s="35"/>
      <c r="CQ1928" s="35"/>
      <c r="CR1928" s="35"/>
      <c r="CS1928" s="35"/>
      <c r="CT1928" s="35"/>
      <c r="CU1928" s="35"/>
      <c r="CV1928" s="35"/>
      <c r="CW1928" s="35"/>
      <c r="CX1928" s="35"/>
      <c r="CY1928" s="35"/>
      <c r="CZ1928" s="35"/>
      <c r="DA1928" s="35"/>
      <c r="DB1928" s="35"/>
      <c r="DC1928" s="35"/>
      <c r="DD1928" s="35"/>
      <c r="DE1928" s="35"/>
      <c r="DF1928" s="35"/>
      <c r="DG1928" s="35"/>
      <c r="DH1928" s="35"/>
      <c r="DI1928" s="35"/>
      <c r="DJ1928" s="35"/>
      <c r="DK1928" s="35"/>
      <c r="DL1928" s="35"/>
      <c r="DM1928" s="35"/>
    </row>
    <row r="1929" spans="1:117">
      <c r="A1929" s="9"/>
      <c r="B1929" s="9"/>
      <c r="C1929" s="42"/>
      <c r="D1929" s="79"/>
      <c r="E1929" s="80"/>
      <c r="F1929" s="80"/>
      <c r="G1929" s="80"/>
      <c r="H1929" s="80"/>
      <c r="I1929" s="80"/>
      <c r="J1929" s="80"/>
      <c r="K1929" s="80"/>
      <c r="L1929" s="80"/>
      <c r="M1929" s="80"/>
      <c r="N1929" s="80"/>
      <c r="O1929" s="80"/>
      <c r="P1929" s="80"/>
      <c r="Q1929" s="80"/>
      <c r="R1929" s="80"/>
      <c r="S1929" s="80"/>
      <c r="T1929" s="35"/>
      <c r="U1929" s="35"/>
      <c r="V1929" s="35"/>
      <c r="W1929" s="35"/>
      <c r="X1929" s="35"/>
      <c r="Y1929" s="35"/>
      <c r="Z1929" s="35"/>
      <c r="AA1929" s="35"/>
      <c r="AB1929" s="35"/>
      <c r="AC1929" s="35"/>
      <c r="AD1929" s="35"/>
      <c r="AE1929" s="35"/>
      <c r="AF1929" s="35"/>
      <c r="AG1929" s="35"/>
      <c r="AH1929" s="35"/>
      <c r="AI1929" s="35"/>
      <c r="AJ1929" s="35"/>
      <c r="AK1929" s="35"/>
      <c r="AL1929" s="35"/>
      <c r="AM1929" s="35"/>
      <c r="AN1929" s="35"/>
      <c r="AO1929" s="35"/>
      <c r="AP1929" s="35"/>
      <c r="AQ1929" s="35"/>
      <c r="AR1929" s="35"/>
      <c r="AS1929" s="35"/>
      <c r="AT1929" s="35"/>
      <c r="AU1929" s="35"/>
      <c r="AV1929" s="35"/>
      <c r="AW1929" s="35"/>
      <c r="AX1929" s="35"/>
      <c r="AY1929" s="35"/>
      <c r="AZ1929" s="35"/>
      <c r="BA1929" s="35"/>
      <c r="BB1929" s="35"/>
      <c r="BC1929" s="35"/>
      <c r="BD1929" s="35"/>
      <c r="BE1929" s="35"/>
      <c r="BF1929" s="35"/>
      <c r="BG1929" s="35"/>
      <c r="BH1929" s="35"/>
      <c r="BI1929" s="35"/>
      <c r="BJ1929" s="35"/>
      <c r="BK1929" s="35"/>
      <c r="BL1929" s="35"/>
      <c r="BM1929" s="35"/>
      <c r="BN1929" s="35"/>
      <c r="BO1929" s="35"/>
      <c r="BP1929" s="35"/>
      <c r="BQ1929" s="35"/>
      <c r="BR1929" s="35"/>
      <c r="BS1929" s="35"/>
      <c r="BT1929" s="35"/>
      <c r="BU1929" s="35"/>
      <c r="BV1929" s="35"/>
      <c r="BW1929" s="35"/>
      <c r="BX1929" s="35"/>
      <c r="BY1929" s="35"/>
      <c r="BZ1929" s="35"/>
      <c r="CA1929" s="35"/>
      <c r="CB1929" s="35"/>
      <c r="CC1929" s="35"/>
      <c r="CD1929" s="35"/>
      <c r="CE1929" s="35"/>
      <c r="CF1929" s="35"/>
      <c r="CG1929" s="35"/>
      <c r="CH1929" s="35"/>
      <c r="CI1929" s="35"/>
      <c r="CJ1929" s="35"/>
      <c r="CK1929" s="35"/>
      <c r="CL1929" s="35"/>
      <c r="CM1929" s="35"/>
      <c r="CN1929" s="35"/>
      <c r="CO1929" s="35"/>
      <c r="CP1929" s="35"/>
      <c r="CQ1929" s="35"/>
      <c r="CR1929" s="35"/>
      <c r="CS1929" s="35"/>
      <c r="CT1929" s="35"/>
      <c r="CU1929" s="35"/>
      <c r="CV1929" s="35"/>
      <c r="CW1929" s="35"/>
      <c r="CX1929" s="35"/>
      <c r="CY1929" s="35"/>
      <c r="CZ1929" s="35"/>
      <c r="DA1929" s="35"/>
      <c r="DB1929" s="35"/>
      <c r="DC1929" s="35"/>
      <c r="DD1929" s="35"/>
      <c r="DE1929" s="35"/>
      <c r="DF1929" s="35"/>
      <c r="DG1929" s="35"/>
      <c r="DH1929" s="35"/>
      <c r="DI1929" s="35"/>
      <c r="DJ1929" s="35"/>
      <c r="DK1929" s="35"/>
      <c r="DL1929" s="35"/>
      <c r="DM1929" s="35"/>
    </row>
    <row r="1930" spans="1:117">
      <c r="A1930" s="9"/>
      <c r="B1930" s="9"/>
      <c r="C1930" s="42"/>
      <c r="D1930" s="79"/>
      <c r="E1930" s="80"/>
      <c r="F1930" s="80"/>
      <c r="G1930" s="80"/>
      <c r="H1930" s="80"/>
      <c r="I1930" s="80"/>
      <c r="J1930" s="80"/>
      <c r="K1930" s="80"/>
      <c r="L1930" s="80"/>
      <c r="M1930" s="80"/>
      <c r="N1930" s="80"/>
      <c r="O1930" s="80"/>
      <c r="P1930" s="80"/>
      <c r="Q1930" s="80"/>
      <c r="R1930" s="80"/>
      <c r="S1930" s="80"/>
      <c r="T1930" s="35"/>
      <c r="U1930" s="35"/>
      <c r="V1930" s="35"/>
      <c r="W1930" s="35"/>
      <c r="X1930" s="35"/>
      <c r="Y1930" s="35"/>
      <c r="Z1930" s="35"/>
      <c r="AA1930" s="35"/>
      <c r="AB1930" s="35"/>
      <c r="AC1930" s="35"/>
      <c r="AD1930" s="35"/>
      <c r="AE1930" s="35"/>
      <c r="AF1930" s="35"/>
      <c r="AG1930" s="35"/>
      <c r="AH1930" s="35"/>
      <c r="AI1930" s="35"/>
      <c r="AJ1930" s="35"/>
      <c r="AK1930" s="35"/>
      <c r="AL1930" s="35"/>
      <c r="AM1930" s="35"/>
      <c r="AN1930" s="35"/>
      <c r="AO1930" s="35"/>
      <c r="AP1930" s="35"/>
      <c r="AQ1930" s="35"/>
      <c r="AR1930" s="35"/>
      <c r="AS1930" s="35"/>
      <c r="AT1930" s="35"/>
      <c r="AU1930" s="35"/>
      <c r="AV1930" s="35"/>
      <c r="AW1930" s="35"/>
      <c r="AX1930" s="35"/>
      <c r="AY1930" s="35"/>
      <c r="AZ1930" s="35"/>
      <c r="BA1930" s="35"/>
      <c r="BB1930" s="35"/>
      <c r="BC1930" s="35"/>
      <c r="BD1930" s="35"/>
      <c r="BE1930" s="35"/>
      <c r="BF1930" s="35"/>
      <c r="BG1930" s="35"/>
      <c r="BH1930" s="35"/>
      <c r="BI1930" s="35"/>
      <c r="BJ1930" s="35"/>
      <c r="BK1930" s="35"/>
      <c r="BL1930" s="35"/>
      <c r="BM1930" s="35"/>
      <c r="BN1930" s="35"/>
      <c r="BO1930" s="35"/>
      <c r="BP1930" s="35"/>
      <c r="BQ1930" s="35"/>
      <c r="BR1930" s="35"/>
      <c r="BS1930" s="35"/>
      <c r="BT1930" s="35"/>
      <c r="BU1930" s="35"/>
      <c r="BV1930" s="35"/>
      <c r="BW1930" s="35"/>
      <c r="BX1930" s="35"/>
      <c r="BY1930" s="35"/>
      <c r="BZ1930" s="35"/>
      <c r="CA1930" s="35"/>
      <c r="CB1930" s="35"/>
      <c r="CC1930" s="35"/>
      <c r="CD1930" s="35"/>
      <c r="CE1930" s="35"/>
      <c r="CF1930" s="35"/>
      <c r="CG1930" s="35"/>
      <c r="CH1930" s="35"/>
      <c r="CI1930" s="35"/>
      <c r="CJ1930" s="35"/>
      <c r="CK1930" s="35"/>
      <c r="CL1930" s="35"/>
      <c r="CM1930" s="35"/>
      <c r="CN1930" s="35"/>
      <c r="CO1930" s="35"/>
      <c r="CP1930" s="35"/>
      <c r="CQ1930" s="35"/>
      <c r="CR1930" s="35"/>
      <c r="CS1930" s="35"/>
      <c r="CT1930" s="35"/>
      <c r="CU1930" s="35"/>
      <c r="CV1930" s="35"/>
      <c r="CW1930" s="35"/>
      <c r="CX1930" s="35"/>
      <c r="CY1930" s="35"/>
      <c r="CZ1930" s="35"/>
      <c r="DA1930" s="35"/>
      <c r="DB1930" s="35"/>
      <c r="DC1930" s="35"/>
      <c r="DD1930" s="35"/>
      <c r="DE1930" s="35"/>
      <c r="DF1930" s="35"/>
      <c r="DG1930" s="35"/>
      <c r="DH1930" s="35"/>
      <c r="DI1930" s="35"/>
      <c r="DJ1930" s="35"/>
      <c r="DK1930" s="35"/>
      <c r="DL1930" s="35"/>
      <c r="DM1930" s="35"/>
    </row>
    <row r="1931" spans="1:117">
      <c r="A1931" s="9"/>
      <c r="B1931" s="9"/>
      <c r="C1931" s="42"/>
      <c r="D1931" s="79"/>
      <c r="E1931" s="80"/>
      <c r="F1931" s="80"/>
      <c r="G1931" s="80"/>
      <c r="H1931" s="80"/>
      <c r="I1931" s="80"/>
      <c r="J1931" s="80"/>
      <c r="K1931" s="80"/>
      <c r="L1931" s="80"/>
      <c r="M1931" s="80"/>
      <c r="N1931" s="80"/>
      <c r="O1931" s="80"/>
      <c r="P1931" s="80"/>
      <c r="Q1931" s="80"/>
      <c r="R1931" s="80"/>
      <c r="S1931" s="80"/>
      <c r="T1931" s="35"/>
      <c r="U1931" s="35"/>
      <c r="V1931" s="35"/>
      <c r="W1931" s="35"/>
      <c r="X1931" s="35"/>
      <c r="Y1931" s="35"/>
      <c r="Z1931" s="35"/>
      <c r="AA1931" s="35"/>
      <c r="AB1931" s="35"/>
      <c r="AC1931" s="35"/>
      <c r="AD1931" s="35"/>
      <c r="AE1931" s="35"/>
      <c r="AF1931" s="35"/>
      <c r="AG1931" s="35"/>
      <c r="AH1931" s="35"/>
      <c r="AI1931" s="35"/>
      <c r="AJ1931" s="35"/>
      <c r="AK1931" s="35"/>
      <c r="AL1931" s="35"/>
      <c r="AM1931" s="35"/>
      <c r="AN1931" s="35"/>
      <c r="AO1931" s="35"/>
      <c r="AP1931" s="35"/>
      <c r="AQ1931" s="35"/>
      <c r="AR1931" s="35"/>
      <c r="AS1931" s="35"/>
      <c r="AT1931" s="35"/>
      <c r="AU1931" s="35"/>
      <c r="AV1931" s="35"/>
      <c r="AW1931" s="35"/>
      <c r="AX1931" s="35"/>
      <c r="AY1931" s="35"/>
      <c r="AZ1931" s="35"/>
      <c r="BA1931" s="35"/>
      <c r="BB1931" s="35"/>
      <c r="BC1931" s="35"/>
      <c r="BD1931" s="35"/>
      <c r="BE1931" s="35"/>
      <c r="BF1931" s="35"/>
      <c r="BG1931" s="35"/>
      <c r="BH1931" s="35"/>
      <c r="BI1931" s="35"/>
      <c r="BJ1931" s="35"/>
      <c r="BK1931" s="35"/>
      <c r="BL1931" s="35"/>
      <c r="BM1931" s="35"/>
      <c r="BN1931" s="35"/>
      <c r="BO1931" s="35"/>
      <c r="BP1931" s="35"/>
      <c r="BQ1931" s="35"/>
      <c r="BR1931" s="35"/>
      <c r="BS1931" s="35"/>
      <c r="BT1931" s="35"/>
      <c r="BU1931" s="35"/>
      <c r="BV1931" s="35"/>
      <c r="BW1931" s="35"/>
      <c r="BX1931" s="35"/>
      <c r="BY1931" s="35"/>
      <c r="BZ1931" s="35"/>
      <c r="CA1931" s="35"/>
      <c r="CB1931" s="35"/>
      <c r="CC1931" s="35"/>
      <c r="CD1931" s="35"/>
      <c r="CE1931" s="35"/>
      <c r="CF1931" s="35"/>
      <c r="CG1931" s="35"/>
      <c r="CH1931" s="35"/>
      <c r="CI1931" s="35"/>
      <c r="CJ1931" s="35"/>
      <c r="CK1931" s="35"/>
      <c r="CL1931" s="35"/>
      <c r="CM1931" s="35"/>
      <c r="CN1931" s="35"/>
      <c r="CO1931" s="35"/>
      <c r="CP1931" s="35"/>
      <c r="CQ1931" s="35"/>
      <c r="CR1931" s="35"/>
      <c r="CS1931" s="35"/>
      <c r="CT1931" s="35"/>
      <c r="CU1931" s="35"/>
      <c r="CV1931" s="35"/>
      <c r="CW1931" s="35"/>
      <c r="CX1931" s="35"/>
      <c r="CY1931" s="35"/>
      <c r="CZ1931" s="35"/>
      <c r="DA1931" s="35"/>
      <c r="DB1931" s="35"/>
      <c r="DC1931" s="35"/>
      <c r="DD1931" s="35"/>
      <c r="DE1931" s="35"/>
      <c r="DF1931" s="35"/>
      <c r="DG1931" s="35"/>
      <c r="DH1931" s="35"/>
      <c r="DI1931" s="35"/>
      <c r="DJ1931" s="35"/>
      <c r="DK1931" s="35"/>
      <c r="DL1931" s="35"/>
      <c r="DM1931" s="35"/>
    </row>
    <row r="1932" spans="1:117">
      <c r="A1932" s="9"/>
      <c r="B1932" s="9"/>
      <c r="C1932" s="42"/>
      <c r="D1932" s="79"/>
      <c r="E1932" s="80"/>
      <c r="F1932" s="80"/>
      <c r="G1932" s="80"/>
      <c r="H1932" s="80"/>
      <c r="I1932" s="80"/>
      <c r="J1932" s="80"/>
      <c r="K1932" s="80"/>
      <c r="L1932" s="80"/>
      <c r="M1932" s="80"/>
      <c r="N1932" s="80"/>
      <c r="O1932" s="80"/>
      <c r="P1932" s="80"/>
      <c r="Q1932" s="80"/>
      <c r="R1932" s="80"/>
      <c r="S1932" s="80"/>
      <c r="T1932" s="35"/>
      <c r="U1932" s="35"/>
      <c r="V1932" s="35"/>
      <c r="W1932" s="35"/>
      <c r="X1932" s="35"/>
      <c r="Y1932" s="35"/>
      <c r="Z1932" s="35"/>
      <c r="AA1932" s="35"/>
      <c r="AB1932" s="35"/>
      <c r="AC1932" s="35"/>
      <c r="AD1932" s="35"/>
      <c r="AE1932" s="35"/>
      <c r="AF1932" s="35"/>
      <c r="AG1932" s="35"/>
      <c r="AH1932" s="35"/>
      <c r="AI1932" s="35"/>
      <c r="AJ1932" s="35"/>
      <c r="AK1932" s="35"/>
      <c r="AL1932" s="35"/>
      <c r="AM1932" s="35"/>
      <c r="AN1932" s="35"/>
      <c r="AO1932" s="35"/>
      <c r="AP1932" s="35"/>
      <c r="AQ1932" s="35"/>
      <c r="AR1932" s="35"/>
      <c r="AS1932" s="35"/>
      <c r="AT1932" s="35"/>
      <c r="AU1932" s="35"/>
      <c r="AV1932" s="35"/>
      <c r="AW1932" s="35"/>
      <c r="AX1932" s="35"/>
      <c r="AY1932" s="35"/>
      <c r="AZ1932" s="35"/>
      <c r="BA1932" s="35"/>
      <c r="BB1932" s="35"/>
      <c r="BC1932" s="35"/>
      <c r="BD1932" s="35"/>
      <c r="BE1932" s="35"/>
      <c r="BF1932" s="35"/>
      <c r="BG1932" s="35"/>
      <c r="BH1932" s="35"/>
      <c r="BI1932" s="35"/>
      <c r="BJ1932" s="35"/>
      <c r="BK1932" s="35"/>
      <c r="BL1932" s="35"/>
      <c r="BM1932" s="35"/>
      <c r="BN1932" s="35"/>
      <c r="BO1932" s="35"/>
      <c r="BP1932" s="35"/>
      <c r="BQ1932" s="35"/>
      <c r="BR1932" s="35"/>
      <c r="BS1932" s="35"/>
      <c r="BT1932" s="35"/>
      <c r="BU1932" s="35"/>
      <c r="BV1932" s="35"/>
      <c r="BW1932" s="35"/>
      <c r="BX1932" s="35"/>
      <c r="BY1932" s="35"/>
      <c r="BZ1932" s="35"/>
      <c r="CA1932" s="35"/>
      <c r="CB1932" s="35"/>
      <c r="CC1932" s="35"/>
      <c r="CD1932" s="35"/>
      <c r="CE1932" s="35"/>
      <c r="CF1932" s="35"/>
      <c r="CG1932" s="35"/>
      <c r="CH1932" s="35"/>
      <c r="CI1932" s="35"/>
      <c r="CJ1932" s="35"/>
      <c r="CK1932" s="35"/>
      <c r="CL1932" s="35"/>
      <c r="CM1932" s="35"/>
      <c r="CN1932" s="35"/>
      <c r="CO1932" s="35"/>
      <c r="CP1932" s="35"/>
      <c r="CQ1932" s="35"/>
      <c r="CR1932" s="35"/>
      <c r="CS1932" s="35"/>
      <c r="CT1932" s="35"/>
      <c r="CU1932" s="35"/>
      <c r="CV1932" s="35"/>
      <c r="CW1932" s="35"/>
      <c r="CX1932" s="35"/>
      <c r="CY1932" s="35"/>
      <c r="CZ1932" s="35"/>
      <c r="DA1932" s="35"/>
      <c r="DB1932" s="35"/>
      <c r="DC1932" s="35"/>
      <c r="DD1932" s="35"/>
      <c r="DE1932" s="35"/>
      <c r="DF1932" s="35"/>
      <c r="DG1932" s="35"/>
      <c r="DH1932" s="35"/>
      <c r="DI1932" s="35"/>
      <c r="DJ1932" s="35"/>
      <c r="DK1932" s="35"/>
      <c r="DL1932" s="35"/>
      <c r="DM1932" s="35"/>
    </row>
    <row r="1933" spans="1:117">
      <c r="A1933" s="9"/>
      <c r="B1933" s="9"/>
      <c r="C1933" s="42"/>
      <c r="D1933" s="79"/>
      <c r="E1933" s="80"/>
      <c r="F1933" s="80"/>
      <c r="G1933" s="80"/>
      <c r="H1933" s="80"/>
      <c r="I1933" s="80"/>
      <c r="J1933" s="80"/>
      <c r="K1933" s="80"/>
      <c r="L1933" s="80"/>
      <c r="M1933" s="80"/>
      <c r="N1933" s="80"/>
      <c r="O1933" s="80"/>
      <c r="P1933" s="80"/>
      <c r="Q1933" s="80"/>
      <c r="R1933" s="80"/>
      <c r="S1933" s="80"/>
      <c r="T1933" s="35"/>
      <c r="U1933" s="35"/>
      <c r="V1933" s="35"/>
      <c r="W1933" s="35"/>
      <c r="X1933" s="35"/>
      <c r="Y1933" s="35"/>
      <c r="Z1933" s="35"/>
      <c r="AA1933" s="35"/>
      <c r="AB1933" s="35"/>
      <c r="AC1933" s="35"/>
      <c r="AD1933" s="35"/>
      <c r="AE1933" s="35"/>
      <c r="AF1933" s="35"/>
      <c r="AG1933" s="35"/>
      <c r="AH1933" s="35"/>
      <c r="AI1933" s="35"/>
      <c r="AJ1933" s="35"/>
      <c r="AK1933" s="35"/>
      <c r="AL1933" s="35"/>
      <c r="AM1933" s="35"/>
      <c r="AN1933" s="35"/>
      <c r="AO1933" s="35"/>
      <c r="AP1933" s="35"/>
      <c r="AQ1933" s="35"/>
      <c r="AR1933" s="35"/>
      <c r="AS1933" s="35"/>
      <c r="AT1933" s="35"/>
      <c r="AU1933" s="35"/>
      <c r="AV1933" s="35"/>
      <c r="AW1933" s="35"/>
      <c r="AX1933" s="35"/>
      <c r="AY1933" s="35"/>
      <c r="AZ1933" s="35"/>
      <c r="BA1933" s="35"/>
      <c r="BB1933" s="35"/>
      <c r="BC1933" s="35"/>
      <c r="BD1933" s="35"/>
      <c r="BE1933" s="35"/>
      <c r="BF1933" s="35"/>
      <c r="BG1933" s="35"/>
      <c r="BH1933" s="35"/>
      <c r="BI1933" s="35"/>
      <c r="BJ1933" s="35"/>
      <c r="BK1933" s="35"/>
      <c r="BL1933" s="35"/>
      <c r="BM1933" s="35"/>
      <c r="BN1933" s="35"/>
      <c r="BO1933" s="35"/>
      <c r="BP1933" s="35"/>
      <c r="BQ1933" s="35"/>
      <c r="BR1933" s="35"/>
      <c r="BS1933" s="35"/>
      <c r="BT1933" s="35"/>
      <c r="BU1933" s="35"/>
      <c r="BV1933" s="35"/>
      <c r="BW1933" s="35"/>
      <c r="BX1933" s="35"/>
      <c r="BY1933" s="35"/>
      <c r="BZ1933" s="35"/>
      <c r="CA1933" s="35"/>
      <c r="CB1933" s="35"/>
      <c r="CC1933" s="35"/>
      <c r="CD1933" s="35"/>
      <c r="CE1933" s="35"/>
      <c r="CF1933" s="35"/>
      <c r="CG1933" s="35"/>
      <c r="CH1933" s="35"/>
      <c r="CI1933" s="35"/>
      <c r="CJ1933" s="35"/>
      <c r="CK1933" s="35"/>
      <c r="CL1933" s="35"/>
      <c r="CM1933" s="35"/>
      <c r="CN1933" s="35"/>
      <c r="CO1933" s="35"/>
      <c r="CP1933" s="35"/>
      <c r="CQ1933" s="35"/>
      <c r="CR1933" s="35"/>
      <c r="CS1933" s="35"/>
      <c r="CT1933" s="35"/>
      <c r="CU1933" s="35"/>
      <c r="CV1933" s="35"/>
      <c r="CW1933" s="35"/>
      <c r="CX1933" s="35"/>
      <c r="CY1933" s="35"/>
      <c r="CZ1933" s="35"/>
      <c r="DA1933" s="35"/>
      <c r="DB1933" s="35"/>
      <c r="DC1933" s="35"/>
      <c r="DD1933" s="35"/>
      <c r="DE1933" s="35"/>
      <c r="DF1933" s="35"/>
      <c r="DG1933" s="35"/>
      <c r="DH1933" s="35"/>
      <c r="DI1933" s="35"/>
      <c r="DJ1933" s="35"/>
      <c r="DK1933" s="35"/>
      <c r="DL1933" s="35"/>
      <c r="DM1933" s="35"/>
    </row>
    <row r="1934" spans="1:117">
      <c r="A1934" s="9"/>
      <c r="B1934" s="9"/>
      <c r="C1934" s="42"/>
      <c r="D1934" s="79"/>
      <c r="E1934" s="80"/>
      <c r="F1934" s="80"/>
      <c r="G1934" s="80"/>
      <c r="H1934" s="80"/>
      <c r="I1934" s="80"/>
      <c r="J1934" s="80"/>
      <c r="K1934" s="80"/>
      <c r="L1934" s="80"/>
      <c r="M1934" s="80"/>
      <c r="N1934" s="80"/>
      <c r="O1934" s="80"/>
      <c r="P1934" s="80"/>
      <c r="Q1934" s="80"/>
      <c r="R1934" s="80"/>
      <c r="S1934" s="80"/>
      <c r="T1934" s="35"/>
      <c r="U1934" s="35"/>
      <c r="V1934" s="35"/>
      <c r="W1934" s="35"/>
      <c r="X1934" s="35"/>
      <c r="Y1934" s="35"/>
      <c r="Z1934" s="35"/>
      <c r="AA1934" s="35"/>
      <c r="AB1934" s="35"/>
      <c r="AC1934" s="35"/>
      <c r="AD1934" s="35"/>
      <c r="AE1934" s="35"/>
      <c r="AF1934" s="35"/>
      <c r="AG1934" s="35"/>
      <c r="AH1934" s="35"/>
      <c r="AI1934" s="35"/>
      <c r="AJ1934" s="35"/>
      <c r="AK1934" s="35"/>
      <c r="AL1934" s="35"/>
      <c r="AM1934" s="35"/>
      <c r="AN1934" s="35"/>
      <c r="AO1934" s="35"/>
      <c r="AP1934" s="35"/>
      <c r="AQ1934" s="35"/>
      <c r="AR1934" s="35"/>
      <c r="AS1934" s="35"/>
      <c r="AT1934" s="35"/>
      <c r="AU1934" s="35"/>
      <c r="AV1934" s="35"/>
      <c r="AW1934" s="35"/>
      <c r="AX1934" s="35"/>
      <c r="AY1934" s="35"/>
      <c r="AZ1934" s="35"/>
      <c r="BA1934" s="35"/>
      <c r="BB1934" s="35"/>
      <c r="BC1934" s="35"/>
      <c r="BD1934" s="35"/>
      <c r="BE1934" s="35"/>
      <c r="BF1934" s="35"/>
      <c r="BG1934" s="35"/>
      <c r="BH1934" s="35"/>
      <c r="BI1934" s="35"/>
      <c r="BJ1934" s="35"/>
      <c r="BK1934" s="35"/>
      <c r="BL1934" s="35"/>
      <c r="BM1934" s="35"/>
      <c r="BN1934" s="35"/>
      <c r="BO1934" s="35"/>
      <c r="BP1934" s="35"/>
      <c r="BQ1934" s="35"/>
      <c r="BR1934" s="35"/>
      <c r="BS1934" s="35"/>
      <c r="BT1934" s="35"/>
      <c r="BU1934" s="35"/>
      <c r="BV1934" s="35"/>
      <c r="BW1934" s="35"/>
      <c r="BX1934" s="35"/>
      <c r="BY1934" s="35"/>
      <c r="BZ1934" s="35"/>
      <c r="CA1934" s="35"/>
      <c r="CB1934" s="35"/>
      <c r="CC1934" s="35"/>
      <c r="CD1934" s="35"/>
      <c r="CE1934" s="35"/>
      <c r="CF1934" s="35"/>
      <c r="CG1934" s="35"/>
      <c r="CH1934" s="35"/>
      <c r="CI1934" s="35"/>
      <c r="CJ1934" s="35"/>
      <c r="CK1934" s="35"/>
      <c r="CL1934" s="35"/>
      <c r="CM1934" s="35"/>
      <c r="CN1934" s="35"/>
      <c r="CO1934" s="35"/>
      <c r="CP1934" s="35"/>
      <c r="CQ1934" s="35"/>
      <c r="CR1934" s="35"/>
      <c r="CS1934" s="35"/>
      <c r="CT1934" s="35"/>
      <c r="CU1934" s="35"/>
      <c r="CV1934" s="35"/>
      <c r="CW1934" s="35"/>
      <c r="CX1934" s="35"/>
      <c r="CY1934" s="35"/>
      <c r="CZ1934" s="35"/>
      <c r="DA1934" s="35"/>
      <c r="DB1934" s="35"/>
      <c r="DC1934" s="35"/>
      <c r="DD1934" s="35"/>
      <c r="DE1934" s="35"/>
      <c r="DF1934" s="35"/>
      <c r="DG1934" s="35"/>
      <c r="DH1934" s="35"/>
      <c r="DI1934" s="35"/>
      <c r="DJ1934" s="35"/>
      <c r="DK1934" s="35"/>
      <c r="DL1934" s="35"/>
      <c r="DM1934" s="35"/>
    </row>
    <row r="1935" spans="1:117">
      <c r="A1935" s="9"/>
      <c r="B1935" s="9"/>
      <c r="C1935" s="42"/>
      <c r="D1935" s="79"/>
      <c r="E1935" s="80"/>
      <c r="F1935" s="80"/>
      <c r="G1935" s="80"/>
      <c r="H1935" s="80"/>
      <c r="I1935" s="80"/>
      <c r="J1935" s="80"/>
      <c r="K1935" s="80"/>
      <c r="L1935" s="80"/>
      <c r="M1935" s="80"/>
      <c r="N1935" s="80"/>
      <c r="O1935" s="80"/>
      <c r="P1935" s="80"/>
      <c r="Q1935" s="80"/>
      <c r="R1935" s="80"/>
      <c r="S1935" s="80"/>
      <c r="T1935" s="35"/>
      <c r="U1935" s="35"/>
      <c r="V1935" s="35"/>
      <c r="W1935" s="35"/>
      <c r="X1935" s="35"/>
      <c r="Y1935" s="35"/>
      <c r="Z1935" s="35"/>
      <c r="AA1935" s="35"/>
      <c r="AB1935" s="35"/>
      <c r="AC1935" s="35"/>
      <c r="AD1935" s="35"/>
      <c r="AE1935" s="35"/>
      <c r="AF1935" s="35"/>
      <c r="AG1935" s="35"/>
      <c r="AH1935" s="35"/>
      <c r="AI1935" s="35"/>
      <c r="AJ1935" s="35"/>
      <c r="AK1935" s="35"/>
      <c r="AL1935" s="35"/>
      <c r="AM1935" s="35"/>
      <c r="AN1935" s="35"/>
      <c r="AO1935" s="35"/>
      <c r="AP1935" s="35"/>
      <c r="AQ1935" s="35"/>
      <c r="AR1935" s="35"/>
      <c r="AS1935" s="35"/>
      <c r="AT1935" s="35"/>
      <c r="AU1935" s="35"/>
      <c r="AV1935" s="35"/>
      <c r="AW1935" s="35"/>
      <c r="AX1935" s="35"/>
      <c r="AY1935" s="35"/>
      <c r="AZ1935" s="35"/>
      <c r="BA1935" s="35"/>
      <c r="BB1935" s="35"/>
      <c r="BC1935" s="35"/>
      <c r="BD1935" s="35"/>
      <c r="BE1935" s="35"/>
      <c r="BF1935" s="35"/>
      <c r="BG1935" s="35"/>
      <c r="BH1935" s="35"/>
      <c r="BI1935" s="35"/>
      <c r="BJ1935" s="35"/>
      <c r="BK1935" s="35"/>
      <c r="BL1935" s="35"/>
      <c r="BM1935" s="35"/>
      <c r="BN1935" s="35"/>
      <c r="BO1935" s="35"/>
      <c r="BP1935" s="35"/>
      <c r="BQ1935" s="35"/>
      <c r="BR1935" s="35"/>
      <c r="BS1935" s="35"/>
      <c r="BT1935" s="35"/>
      <c r="BU1935" s="35"/>
      <c r="BV1935" s="35"/>
      <c r="BW1935" s="35"/>
      <c r="BX1935" s="35"/>
      <c r="BY1935" s="35"/>
      <c r="BZ1935" s="35"/>
      <c r="CA1935" s="35"/>
      <c r="CB1935" s="35"/>
      <c r="CC1935" s="35"/>
      <c r="CD1935" s="35"/>
      <c r="CE1935" s="35"/>
      <c r="CF1935" s="35"/>
      <c r="CG1935" s="35"/>
      <c r="CH1935" s="35"/>
      <c r="CI1935" s="35"/>
      <c r="CJ1935" s="35"/>
      <c r="CK1935" s="35"/>
      <c r="CL1935" s="35"/>
      <c r="CM1935" s="35"/>
      <c r="CN1935" s="35"/>
      <c r="CO1935" s="35"/>
      <c r="CP1935" s="35"/>
      <c r="CQ1935" s="35"/>
      <c r="CR1935" s="35"/>
      <c r="CS1935" s="35"/>
      <c r="CT1935" s="35"/>
      <c r="CU1935" s="35"/>
      <c r="CV1935" s="35"/>
      <c r="CW1935" s="35"/>
      <c r="CX1935" s="35"/>
      <c r="CY1935" s="35"/>
      <c r="CZ1935" s="35"/>
      <c r="DA1935" s="35"/>
      <c r="DB1935" s="35"/>
      <c r="DC1935" s="35"/>
      <c r="DD1935" s="35"/>
      <c r="DE1935" s="35"/>
      <c r="DF1935" s="35"/>
      <c r="DG1935" s="35"/>
      <c r="DH1935" s="35"/>
      <c r="DI1935" s="35"/>
      <c r="DJ1935" s="35"/>
      <c r="DK1935" s="35"/>
      <c r="DL1935" s="35"/>
      <c r="DM1935" s="35"/>
    </row>
    <row r="1936" spans="1:117">
      <c r="A1936" s="9"/>
      <c r="B1936" s="9"/>
      <c r="C1936" s="42"/>
      <c r="D1936" s="79"/>
      <c r="E1936" s="80"/>
      <c r="F1936" s="80"/>
      <c r="G1936" s="80"/>
      <c r="H1936" s="80"/>
      <c r="I1936" s="80"/>
      <c r="J1936" s="80"/>
      <c r="K1936" s="80"/>
      <c r="L1936" s="80"/>
      <c r="M1936" s="80"/>
      <c r="N1936" s="80"/>
      <c r="O1936" s="80"/>
      <c r="P1936" s="80"/>
      <c r="Q1936" s="80"/>
      <c r="R1936" s="80"/>
      <c r="S1936" s="80"/>
      <c r="T1936" s="35"/>
      <c r="U1936" s="35"/>
      <c r="V1936" s="35"/>
      <c r="W1936" s="35"/>
      <c r="X1936" s="35"/>
      <c r="Y1936" s="35"/>
      <c r="Z1936" s="35"/>
      <c r="AA1936" s="35"/>
      <c r="AB1936" s="35"/>
      <c r="AC1936" s="35"/>
      <c r="AD1936" s="35"/>
      <c r="AE1936" s="35"/>
      <c r="AF1936" s="35"/>
      <c r="AG1936" s="35"/>
      <c r="AH1936" s="35"/>
      <c r="AI1936" s="35"/>
      <c r="AJ1936" s="35"/>
      <c r="AK1936" s="35"/>
      <c r="AL1936" s="35"/>
      <c r="AM1936" s="35"/>
      <c r="AN1936" s="35"/>
      <c r="AO1936" s="35"/>
      <c r="AP1936" s="35"/>
      <c r="AQ1936" s="35"/>
      <c r="AR1936" s="35"/>
      <c r="AS1936" s="35"/>
      <c r="AT1936" s="35"/>
      <c r="AU1936" s="35"/>
      <c r="AV1936" s="35"/>
      <c r="AW1936" s="35"/>
      <c r="AX1936" s="35"/>
      <c r="AY1936" s="35"/>
      <c r="AZ1936" s="35"/>
      <c r="BA1936" s="35"/>
      <c r="BB1936" s="35"/>
      <c r="BC1936" s="35"/>
      <c r="BD1936" s="35"/>
      <c r="BE1936" s="35"/>
      <c r="BF1936" s="35"/>
      <c r="BG1936" s="35"/>
      <c r="BH1936" s="35"/>
      <c r="BI1936" s="35"/>
      <c r="BJ1936" s="35"/>
      <c r="BK1936" s="35"/>
      <c r="BL1936" s="35"/>
      <c r="BM1936" s="35"/>
      <c r="BN1936" s="35"/>
      <c r="BO1936" s="35"/>
      <c r="BP1936" s="35"/>
      <c r="BQ1936" s="35"/>
      <c r="BR1936" s="35"/>
      <c r="BS1936" s="35"/>
      <c r="BT1936" s="35"/>
      <c r="BU1936" s="35"/>
      <c r="BV1936" s="35"/>
      <c r="BW1936" s="35"/>
      <c r="BX1936" s="35"/>
      <c r="BY1936" s="35"/>
      <c r="BZ1936" s="35"/>
      <c r="CA1936" s="35"/>
      <c r="CB1936" s="35"/>
      <c r="CC1936" s="35"/>
      <c r="CD1936" s="35"/>
      <c r="CE1936" s="35"/>
      <c r="CF1936" s="35"/>
      <c r="CG1936" s="35"/>
      <c r="CH1936" s="35"/>
      <c r="CI1936" s="35"/>
      <c r="CJ1936" s="35"/>
      <c r="CK1936" s="35"/>
      <c r="CL1936" s="35"/>
      <c r="CM1936" s="35"/>
      <c r="CN1936" s="35"/>
      <c r="CO1936" s="35"/>
      <c r="CP1936" s="35"/>
      <c r="CQ1936" s="35"/>
      <c r="CR1936" s="35"/>
      <c r="CS1936" s="35"/>
      <c r="CT1936" s="35"/>
      <c r="CU1936" s="35"/>
      <c r="CV1936" s="35"/>
      <c r="CW1936" s="35"/>
      <c r="CX1936" s="35"/>
      <c r="CY1936" s="35"/>
      <c r="CZ1936" s="35"/>
      <c r="DA1936" s="35"/>
      <c r="DB1936" s="35"/>
      <c r="DC1936" s="35"/>
      <c r="DD1936" s="35"/>
      <c r="DE1936" s="35"/>
      <c r="DF1936" s="35"/>
      <c r="DG1936" s="35"/>
      <c r="DH1936" s="35"/>
      <c r="DI1936" s="35"/>
      <c r="DJ1936" s="35"/>
      <c r="DK1936" s="35"/>
      <c r="DL1936" s="35"/>
      <c r="DM1936" s="35"/>
    </row>
    <row r="1937" spans="1:117">
      <c r="A1937" s="9"/>
      <c r="B1937" s="9"/>
      <c r="C1937" s="42"/>
      <c r="D1937" s="79"/>
      <c r="E1937" s="80"/>
      <c r="F1937" s="80"/>
      <c r="G1937" s="80"/>
      <c r="H1937" s="80"/>
      <c r="I1937" s="80"/>
      <c r="J1937" s="80"/>
      <c r="K1937" s="80"/>
      <c r="L1937" s="80"/>
      <c r="M1937" s="80"/>
      <c r="N1937" s="80"/>
      <c r="O1937" s="80"/>
      <c r="P1937" s="80"/>
      <c r="Q1937" s="80"/>
      <c r="R1937" s="80"/>
      <c r="S1937" s="80"/>
      <c r="T1937" s="35"/>
      <c r="U1937" s="35"/>
      <c r="V1937" s="35"/>
      <c r="W1937" s="35"/>
      <c r="X1937" s="35"/>
      <c r="Y1937" s="35"/>
      <c r="Z1937" s="35"/>
      <c r="AA1937" s="35"/>
      <c r="AB1937" s="35"/>
      <c r="AC1937" s="35"/>
      <c r="AD1937" s="35"/>
      <c r="AE1937" s="35"/>
      <c r="AF1937" s="35"/>
      <c r="AG1937" s="35"/>
      <c r="AH1937" s="35"/>
      <c r="AI1937" s="35"/>
      <c r="AJ1937" s="35"/>
      <c r="AK1937" s="35"/>
      <c r="AL1937" s="35"/>
      <c r="AM1937" s="35"/>
      <c r="AN1937" s="35"/>
      <c r="AO1937" s="35"/>
      <c r="AP1937" s="35"/>
      <c r="AQ1937" s="35"/>
      <c r="AR1937" s="35"/>
      <c r="AS1937" s="35"/>
      <c r="AT1937" s="35"/>
      <c r="AU1937" s="35"/>
      <c r="AV1937" s="35"/>
      <c r="AW1937" s="35"/>
      <c r="AX1937" s="35"/>
      <c r="AY1937" s="35"/>
      <c r="AZ1937" s="35"/>
      <c r="BA1937" s="35"/>
      <c r="BB1937" s="35"/>
      <c r="BC1937" s="35"/>
      <c r="BD1937" s="35"/>
      <c r="BE1937" s="35"/>
      <c r="BF1937" s="35"/>
      <c r="BG1937" s="35"/>
      <c r="BH1937" s="35"/>
      <c r="BI1937" s="35"/>
      <c r="BJ1937" s="35"/>
      <c r="BK1937" s="35"/>
      <c r="BL1937" s="35"/>
      <c r="BM1937" s="35"/>
      <c r="BN1937" s="35"/>
      <c r="BO1937" s="35"/>
      <c r="BP1937" s="35"/>
      <c r="BQ1937" s="35"/>
      <c r="BR1937" s="35"/>
      <c r="BS1937" s="35"/>
      <c r="BT1937" s="35"/>
      <c r="BU1937" s="35"/>
      <c r="BV1937" s="35"/>
      <c r="BW1937" s="35"/>
      <c r="BX1937" s="35"/>
      <c r="BY1937" s="35"/>
      <c r="BZ1937" s="35"/>
      <c r="CA1937" s="35"/>
      <c r="CB1937" s="35"/>
      <c r="CC1937" s="35"/>
      <c r="CD1937" s="35"/>
      <c r="CE1937" s="35"/>
      <c r="CF1937" s="35"/>
      <c r="CG1937" s="35"/>
      <c r="CH1937" s="35"/>
      <c r="CI1937" s="35"/>
      <c r="CJ1937" s="35"/>
      <c r="CK1937" s="35"/>
      <c r="CL1937" s="35"/>
      <c r="CM1937" s="35"/>
      <c r="CN1937" s="35"/>
      <c r="CO1937" s="35"/>
      <c r="CP1937" s="35"/>
      <c r="CQ1937" s="35"/>
      <c r="CR1937" s="35"/>
      <c r="CS1937" s="35"/>
      <c r="CT1937" s="35"/>
      <c r="CU1937" s="35"/>
      <c r="CV1937" s="35"/>
      <c r="CW1937" s="35"/>
      <c r="CX1937" s="35"/>
      <c r="CY1937" s="35"/>
      <c r="CZ1937" s="35"/>
      <c r="DA1937" s="35"/>
      <c r="DB1937" s="35"/>
      <c r="DC1937" s="35"/>
      <c r="DD1937" s="35"/>
      <c r="DE1937" s="35"/>
      <c r="DF1937" s="35"/>
      <c r="DG1937" s="35"/>
      <c r="DH1937" s="35"/>
      <c r="DI1937" s="35"/>
      <c r="DJ1937" s="35"/>
      <c r="DK1937" s="35"/>
      <c r="DL1937" s="35"/>
      <c r="DM1937" s="35"/>
    </row>
    <row r="1938" spans="1:117">
      <c r="A1938" s="9"/>
      <c r="B1938" s="9"/>
      <c r="C1938" s="42"/>
      <c r="D1938" s="79"/>
      <c r="E1938" s="80"/>
      <c r="F1938" s="80"/>
      <c r="G1938" s="80"/>
      <c r="H1938" s="80"/>
      <c r="I1938" s="80"/>
      <c r="J1938" s="80"/>
      <c r="K1938" s="80"/>
      <c r="L1938" s="80"/>
      <c r="M1938" s="80"/>
      <c r="N1938" s="80"/>
      <c r="O1938" s="80"/>
      <c r="P1938" s="80"/>
      <c r="Q1938" s="80"/>
      <c r="R1938" s="80"/>
      <c r="S1938" s="80"/>
      <c r="T1938" s="35"/>
      <c r="U1938" s="35"/>
      <c r="V1938" s="35"/>
      <c r="W1938" s="35"/>
      <c r="X1938" s="35"/>
      <c r="Y1938" s="35"/>
      <c r="Z1938" s="35"/>
      <c r="AA1938" s="35"/>
      <c r="AB1938" s="35"/>
      <c r="AC1938" s="35"/>
      <c r="AD1938" s="35"/>
      <c r="AE1938" s="35"/>
      <c r="AF1938" s="35"/>
      <c r="AG1938" s="35"/>
      <c r="AH1938" s="35"/>
      <c r="AI1938" s="35"/>
      <c r="AJ1938" s="35"/>
      <c r="AK1938" s="35"/>
      <c r="AL1938" s="35"/>
      <c r="AM1938" s="35"/>
      <c r="AN1938" s="35"/>
      <c r="AO1938" s="35"/>
      <c r="AP1938" s="35"/>
      <c r="AQ1938" s="35"/>
      <c r="AR1938" s="35"/>
      <c r="AS1938" s="35"/>
      <c r="AT1938" s="35"/>
      <c r="AU1938" s="35"/>
      <c r="AV1938" s="35"/>
      <c r="AW1938" s="35"/>
      <c r="AX1938" s="35"/>
      <c r="AY1938" s="35"/>
      <c r="AZ1938" s="35"/>
      <c r="BA1938" s="35"/>
      <c r="BB1938" s="35"/>
      <c r="BC1938" s="35"/>
      <c r="BD1938" s="35"/>
      <c r="BE1938" s="35"/>
      <c r="BF1938" s="35"/>
      <c r="BG1938" s="35"/>
      <c r="BH1938" s="35"/>
      <c r="BI1938" s="35"/>
      <c r="BJ1938" s="35"/>
      <c r="BK1938" s="35"/>
      <c r="BL1938" s="35"/>
      <c r="BM1938" s="35"/>
      <c r="BN1938" s="35"/>
      <c r="BO1938" s="35"/>
      <c r="BP1938" s="35"/>
      <c r="BQ1938" s="35"/>
      <c r="BR1938" s="35"/>
      <c r="BS1938" s="35"/>
      <c r="BT1938" s="35"/>
      <c r="BU1938" s="35"/>
      <c r="BV1938" s="35"/>
      <c r="BW1938" s="35"/>
      <c r="BX1938" s="35"/>
      <c r="BY1938" s="35"/>
      <c r="BZ1938" s="35"/>
      <c r="CA1938" s="35"/>
      <c r="CB1938" s="35"/>
      <c r="CC1938" s="35"/>
      <c r="CD1938" s="35"/>
      <c r="CE1938" s="35"/>
      <c r="CF1938" s="35"/>
      <c r="CG1938" s="35"/>
      <c r="CH1938" s="35"/>
      <c r="CI1938" s="35"/>
      <c r="CJ1938" s="35"/>
      <c r="CK1938" s="35"/>
      <c r="CL1938" s="35"/>
      <c r="CM1938" s="35"/>
      <c r="CN1938" s="35"/>
      <c r="CO1938" s="35"/>
      <c r="CP1938" s="35"/>
      <c r="CQ1938" s="35"/>
      <c r="CR1938" s="35"/>
      <c r="CS1938" s="35"/>
      <c r="CT1938" s="35"/>
      <c r="CU1938" s="35"/>
      <c r="CV1938" s="35"/>
      <c r="CW1938" s="35"/>
      <c r="CX1938" s="35"/>
      <c r="CY1938" s="35"/>
      <c r="CZ1938" s="35"/>
      <c r="DA1938" s="35"/>
      <c r="DB1938" s="35"/>
      <c r="DC1938" s="35"/>
      <c r="DD1938" s="35"/>
      <c r="DE1938" s="35"/>
      <c r="DF1938" s="35"/>
      <c r="DG1938" s="35"/>
      <c r="DH1938" s="35"/>
      <c r="DI1938" s="35"/>
      <c r="DJ1938" s="35"/>
      <c r="DK1938" s="35"/>
      <c r="DL1938" s="35"/>
      <c r="DM1938" s="35"/>
    </row>
    <row r="1939" spans="1:117">
      <c r="A1939" s="9"/>
      <c r="B1939" s="9"/>
      <c r="C1939" s="42"/>
      <c r="D1939" s="79"/>
      <c r="E1939" s="80"/>
      <c r="F1939" s="80"/>
      <c r="G1939" s="80"/>
      <c r="H1939" s="80"/>
      <c r="I1939" s="80"/>
      <c r="J1939" s="80"/>
      <c r="K1939" s="80"/>
      <c r="L1939" s="80"/>
      <c r="M1939" s="80"/>
      <c r="N1939" s="80"/>
      <c r="O1939" s="80"/>
      <c r="P1939" s="80"/>
      <c r="Q1939" s="80"/>
      <c r="R1939" s="80"/>
      <c r="S1939" s="80"/>
      <c r="T1939" s="35"/>
      <c r="U1939" s="35"/>
      <c r="V1939" s="35"/>
      <c r="W1939" s="35"/>
      <c r="X1939" s="35"/>
      <c r="Y1939" s="35"/>
      <c r="Z1939" s="35"/>
      <c r="AA1939" s="35"/>
      <c r="AB1939" s="35"/>
      <c r="AC1939" s="35"/>
      <c r="AD1939" s="35"/>
      <c r="AE1939" s="35"/>
      <c r="AF1939" s="35"/>
      <c r="AG1939" s="35"/>
      <c r="AH1939" s="35"/>
      <c r="AI1939" s="35"/>
      <c r="AJ1939" s="35"/>
      <c r="AK1939" s="35"/>
      <c r="AL1939" s="35"/>
      <c r="AM1939" s="35"/>
      <c r="AN1939" s="35"/>
      <c r="AO1939" s="35"/>
      <c r="AP1939" s="35"/>
      <c r="AQ1939" s="35"/>
      <c r="AR1939" s="35"/>
      <c r="AS1939" s="35"/>
      <c r="AT1939" s="35"/>
      <c r="AU1939" s="35"/>
      <c r="AV1939" s="35"/>
      <c r="AW1939" s="35"/>
      <c r="AX1939" s="35"/>
      <c r="AY1939" s="35"/>
      <c r="AZ1939" s="35"/>
      <c r="BA1939" s="35"/>
      <c r="BB1939" s="35"/>
      <c r="BC1939" s="35"/>
      <c r="BD1939" s="35"/>
      <c r="BE1939" s="35"/>
      <c r="BF1939" s="35"/>
      <c r="BG1939" s="35"/>
      <c r="BH1939" s="35"/>
      <c r="BI1939" s="35"/>
      <c r="BJ1939" s="35"/>
      <c r="BK1939" s="35"/>
      <c r="BL1939" s="35"/>
      <c r="BM1939" s="35"/>
      <c r="BN1939" s="35"/>
      <c r="BO1939" s="35"/>
      <c r="BP1939" s="35"/>
      <c r="BQ1939" s="35"/>
      <c r="BR1939" s="35"/>
      <c r="BS1939" s="35"/>
      <c r="BT1939" s="35"/>
      <c r="BU1939" s="35"/>
      <c r="BV1939" s="35"/>
      <c r="BW1939" s="35"/>
      <c r="BX1939" s="35"/>
      <c r="BY1939" s="35"/>
      <c r="BZ1939" s="35"/>
      <c r="CA1939" s="35"/>
      <c r="CB1939" s="35"/>
      <c r="CC1939" s="35"/>
      <c r="CD1939" s="35"/>
      <c r="CE1939" s="35"/>
      <c r="CF1939" s="35"/>
      <c r="CG1939" s="35"/>
      <c r="CH1939" s="35"/>
      <c r="CI1939" s="35"/>
      <c r="CJ1939" s="35"/>
      <c r="CK1939" s="35"/>
      <c r="CL1939" s="35"/>
      <c r="CM1939" s="35"/>
      <c r="CN1939" s="35"/>
      <c r="CO1939" s="35"/>
      <c r="CP1939" s="35"/>
      <c r="CQ1939" s="35"/>
      <c r="CR1939" s="35"/>
      <c r="CS1939" s="35"/>
      <c r="CT1939" s="35"/>
      <c r="CU1939" s="35"/>
      <c r="CV1939" s="35"/>
      <c r="CW1939" s="35"/>
      <c r="CX1939" s="35"/>
      <c r="CY1939" s="35"/>
      <c r="CZ1939" s="35"/>
      <c r="DA1939" s="35"/>
      <c r="DB1939" s="35"/>
      <c r="DC1939" s="35"/>
      <c r="DD1939" s="35"/>
      <c r="DE1939" s="35"/>
      <c r="DF1939" s="35"/>
      <c r="DG1939" s="35"/>
      <c r="DH1939" s="35"/>
      <c r="DI1939" s="35"/>
      <c r="DJ1939" s="35"/>
      <c r="DK1939" s="35"/>
      <c r="DL1939" s="35"/>
      <c r="DM1939" s="35"/>
    </row>
    <row r="1940" spans="1:117">
      <c r="A1940" s="9"/>
      <c r="B1940" s="9"/>
      <c r="C1940" s="42"/>
      <c r="D1940" s="79"/>
      <c r="E1940" s="80"/>
      <c r="F1940" s="80"/>
      <c r="G1940" s="80"/>
      <c r="H1940" s="80"/>
      <c r="I1940" s="80"/>
      <c r="J1940" s="80"/>
      <c r="K1940" s="80"/>
      <c r="L1940" s="80"/>
      <c r="M1940" s="80"/>
      <c r="N1940" s="80"/>
      <c r="O1940" s="80"/>
      <c r="P1940" s="80"/>
      <c r="Q1940" s="80"/>
      <c r="R1940" s="80"/>
      <c r="S1940" s="80"/>
      <c r="T1940" s="35"/>
      <c r="U1940" s="35"/>
      <c r="V1940" s="35"/>
      <c r="W1940" s="35"/>
      <c r="X1940" s="35"/>
      <c r="Y1940" s="35"/>
      <c r="Z1940" s="35"/>
      <c r="AA1940" s="35"/>
      <c r="AB1940" s="35"/>
      <c r="AC1940" s="35"/>
      <c r="AD1940" s="35"/>
      <c r="AE1940" s="35"/>
      <c r="AF1940" s="35"/>
      <c r="AG1940" s="35"/>
      <c r="AH1940" s="35"/>
      <c r="AI1940" s="35"/>
      <c r="AJ1940" s="35"/>
      <c r="AK1940" s="35"/>
      <c r="AL1940" s="35"/>
      <c r="AM1940" s="35"/>
      <c r="AN1940" s="35"/>
      <c r="AO1940" s="35"/>
      <c r="AP1940" s="35"/>
      <c r="AQ1940" s="35"/>
      <c r="AR1940" s="35"/>
      <c r="AS1940" s="35"/>
      <c r="AT1940" s="35"/>
      <c r="AU1940" s="35"/>
      <c r="AV1940" s="35"/>
      <c r="AW1940" s="35"/>
      <c r="AX1940" s="35"/>
      <c r="AY1940" s="35"/>
      <c r="AZ1940" s="35"/>
      <c r="BA1940" s="35"/>
      <c r="BB1940" s="35"/>
      <c r="BC1940" s="35"/>
      <c r="BD1940" s="35"/>
      <c r="BE1940" s="35"/>
      <c r="BF1940" s="35"/>
      <c r="BG1940" s="35"/>
      <c r="BH1940" s="35"/>
      <c r="BI1940" s="35"/>
      <c r="BJ1940" s="35"/>
      <c r="BK1940" s="35"/>
      <c r="BL1940" s="35"/>
      <c r="BM1940" s="35"/>
      <c r="BN1940" s="35"/>
      <c r="BO1940" s="35"/>
      <c r="BP1940" s="35"/>
      <c r="BQ1940" s="35"/>
      <c r="BR1940" s="35"/>
      <c r="BS1940" s="35"/>
      <c r="BT1940" s="35"/>
      <c r="BU1940" s="35"/>
      <c r="BV1940" s="35"/>
      <c r="BW1940" s="35"/>
      <c r="BX1940" s="35"/>
      <c r="BY1940" s="35"/>
      <c r="BZ1940" s="35"/>
      <c r="CA1940" s="35"/>
      <c r="CB1940" s="35"/>
      <c r="CC1940" s="35"/>
      <c r="CD1940" s="35"/>
      <c r="CE1940" s="35"/>
      <c r="CF1940" s="35"/>
      <c r="CG1940" s="35"/>
      <c r="CH1940" s="35"/>
      <c r="CI1940" s="35"/>
      <c r="CJ1940" s="35"/>
      <c r="CK1940" s="35"/>
      <c r="CL1940" s="35"/>
      <c r="CM1940" s="35"/>
      <c r="CN1940" s="35"/>
      <c r="CO1940" s="35"/>
      <c r="CP1940" s="35"/>
      <c r="CQ1940" s="35"/>
      <c r="CR1940" s="35"/>
      <c r="CS1940" s="35"/>
      <c r="CT1940" s="35"/>
      <c r="CU1940" s="35"/>
      <c r="CV1940" s="35"/>
      <c r="CW1940" s="35"/>
      <c r="CX1940" s="35"/>
      <c r="CY1940" s="35"/>
      <c r="CZ1940" s="35"/>
      <c r="DA1940" s="35"/>
      <c r="DB1940" s="35"/>
      <c r="DC1940" s="35"/>
      <c r="DD1940" s="35"/>
      <c r="DE1940" s="35"/>
      <c r="DF1940" s="35"/>
      <c r="DG1940" s="35"/>
      <c r="DH1940" s="35"/>
      <c r="DI1940" s="35"/>
      <c r="DJ1940" s="35"/>
      <c r="DK1940" s="35"/>
      <c r="DL1940" s="35"/>
      <c r="DM1940" s="35"/>
    </row>
    <row r="1941" spans="1:117">
      <c r="A1941" s="9"/>
      <c r="B1941" s="9"/>
      <c r="C1941" s="42"/>
      <c r="D1941" s="79"/>
      <c r="E1941" s="80"/>
      <c r="F1941" s="80"/>
      <c r="G1941" s="80"/>
      <c r="H1941" s="80"/>
      <c r="I1941" s="80"/>
      <c r="J1941" s="80"/>
      <c r="K1941" s="80"/>
      <c r="L1941" s="80"/>
      <c r="M1941" s="80"/>
      <c r="N1941" s="80"/>
      <c r="O1941" s="80"/>
      <c r="P1941" s="80"/>
      <c r="Q1941" s="80"/>
      <c r="R1941" s="80"/>
      <c r="S1941" s="80"/>
      <c r="T1941" s="35"/>
      <c r="U1941" s="35"/>
      <c r="V1941" s="35"/>
      <c r="W1941" s="35"/>
      <c r="X1941" s="35"/>
      <c r="Y1941" s="35"/>
      <c r="Z1941" s="35"/>
      <c r="AA1941" s="35"/>
      <c r="AB1941" s="35"/>
      <c r="AC1941" s="35"/>
      <c r="AD1941" s="35"/>
      <c r="AE1941" s="35"/>
      <c r="AF1941" s="35"/>
      <c r="AG1941" s="35"/>
      <c r="AH1941" s="35"/>
      <c r="AI1941" s="35"/>
      <c r="AJ1941" s="35"/>
      <c r="AK1941" s="35"/>
      <c r="AL1941" s="35"/>
      <c r="AM1941" s="35"/>
      <c r="AN1941" s="35"/>
      <c r="AO1941" s="35"/>
      <c r="AP1941" s="35"/>
      <c r="AQ1941" s="35"/>
      <c r="AR1941" s="35"/>
      <c r="AS1941" s="35"/>
      <c r="AT1941" s="35"/>
      <c r="AU1941" s="35"/>
      <c r="AV1941" s="35"/>
      <c r="AW1941" s="35"/>
      <c r="AX1941" s="35"/>
      <c r="AY1941" s="35"/>
      <c r="AZ1941" s="35"/>
      <c r="BA1941" s="35"/>
      <c r="BB1941" s="35"/>
      <c r="BC1941" s="35"/>
      <c r="BD1941" s="35"/>
      <c r="BE1941" s="35"/>
      <c r="BF1941" s="35"/>
      <c r="BG1941" s="35"/>
      <c r="BH1941" s="35"/>
      <c r="BI1941" s="35"/>
      <c r="BJ1941" s="35"/>
      <c r="BK1941" s="35"/>
      <c r="BL1941" s="35"/>
      <c r="BM1941" s="35"/>
      <c r="BN1941" s="35"/>
      <c r="BO1941" s="35"/>
      <c r="BP1941" s="35"/>
      <c r="BQ1941" s="35"/>
      <c r="BR1941" s="35"/>
      <c r="BS1941" s="35"/>
      <c r="BT1941" s="35"/>
      <c r="BU1941" s="35"/>
      <c r="BV1941" s="35"/>
      <c r="BW1941" s="35"/>
      <c r="BX1941" s="35"/>
      <c r="BY1941" s="35"/>
      <c r="BZ1941" s="35"/>
      <c r="CA1941" s="35"/>
      <c r="CB1941" s="35"/>
      <c r="CC1941" s="35"/>
      <c r="CD1941" s="35"/>
      <c r="CE1941" s="35"/>
      <c r="CF1941" s="35"/>
      <c r="CG1941" s="35"/>
      <c r="CH1941" s="35"/>
      <c r="CI1941" s="35"/>
      <c r="CJ1941" s="35"/>
      <c r="CK1941" s="35"/>
      <c r="CL1941" s="35"/>
      <c r="CM1941" s="35"/>
      <c r="CN1941" s="35"/>
      <c r="CO1941" s="35"/>
      <c r="CP1941" s="35"/>
      <c r="CQ1941" s="35"/>
      <c r="CR1941" s="35"/>
      <c r="CS1941" s="35"/>
      <c r="CT1941" s="35"/>
      <c r="CU1941" s="35"/>
      <c r="CV1941" s="35"/>
      <c r="CW1941" s="35"/>
      <c r="CX1941" s="35"/>
      <c r="CY1941" s="35"/>
      <c r="CZ1941" s="35"/>
      <c r="DA1941" s="35"/>
      <c r="DB1941" s="35"/>
      <c r="DC1941" s="35"/>
      <c r="DD1941" s="35"/>
      <c r="DE1941" s="35"/>
      <c r="DF1941" s="35"/>
      <c r="DG1941" s="35"/>
      <c r="DH1941" s="35"/>
      <c r="DI1941" s="35"/>
      <c r="DJ1941" s="35"/>
      <c r="DK1941" s="35"/>
      <c r="DL1941" s="35"/>
      <c r="DM1941" s="35"/>
    </row>
    <row r="1942" spans="1:117">
      <c r="A1942" s="9"/>
      <c r="B1942" s="9"/>
      <c r="C1942" s="42"/>
      <c r="D1942" s="79"/>
      <c r="E1942" s="80"/>
      <c r="F1942" s="80"/>
      <c r="G1942" s="80"/>
      <c r="H1942" s="80"/>
      <c r="I1942" s="80"/>
      <c r="J1942" s="80"/>
      <c r="K1942" s="80"/>
      <c r="L1942" s="80"/>
      <c r="M1942" s="80"/>
      <c r="N1942" s="80"/>
      <c r="O1942" s="80"/>
      <c r="P1942" s="80"/>
      <c r="Q1942" s="80"/>
      <c r="R1942" s="80"/>
      <c r="S1942" s="80"/>
      <c r="T1942" s="35"/>
      <c r="U1942" s="35"/>
      <c r="V1942" s="35"/>
      <c r="W1942" s="35"/>
      <c r="X1942" s="35"/>
      <c r="Y1942" s="35"/>
      <c r="Z1942" s="35"/>
      <c r="AA1942" s="35"/>
      <c r="AB1942" s="35"/>
      <c r="AC1942" s="35"/>
      <c r="AD1942" s="35"/>
      <c r="AE1942" s="35"/>
      <c r="AF1942" s="35"/>
      <c r="AG1942" s="35"/>
      <c r="AH1942" s="35"/>
      <c r="AI1942" s="35"/>
      <c r="AJ1942" s="35"/>
      <c r="AK1942" s="35"/>
      <c r="AL1942" s="35"/>
      <c r="AM1942" s="35"/>
      <c r="AN1942" s="35"/>
      <c r="AO1942" s="35"/>
      <c r="AP1942" s="35"/>
      <c r="AQ1942" s="35"/>
      <c r="AR1942" s="35"/>
      <c r="AS1942" s="35"/>
      <c r="AT1942" s="35"/>
      <c r="AU1942" s="35"/>
      <c r="AV1942" s="35"/>
      <c r="AW1942" s="35"/>
      <c r="AX1942" s="35"/>
      <c r="AY1942" s="35"/>
      <c r="AZ1942" s="35"/>
      <c r="BA1942" s="35"/>
      <c r="BB1942" s="35"/>
      <c r="BC1942" s="35"/>
      <c r="BD1942" s="35"/>
      <c r="BE1942" s="35"/>
      <c r="BF1942" s="35"/>
      <c r="BG1942" s="35"/>
      <c r="BH1942" s="35"/>
      <c r="BI1942" s="35"/>
      <c r="BJ1942" s="35"/>
      <c r="BK1942" s="35"/>
      <c r="BL1942" s="35"/>
      <c r="BM1942" s="35"/>
      <c r="BN1942" s="35"/>
      <c r="BO1942" s="35"/>
      <c r="BP1942" s="35"/>
      <c r="BQ1942" s="35"/>
      <c r="BR1942" s="35"/>
      <c r="BS1942" s="35"/>
      <c r="BT1942" s="35"/>
      <c r="BU1942" s="35"/>
      <c r="BV1942" s="35"/>
      <c r="BW1942" s="35"/>
      <c r="BX1942" s="35"/>
      <c r="BY1942" s="35"/>
      <c r="BZ1942" s="35"/>
      <c r="CA1942" s="35"/>
      <c r="CB1942" s="35"/>
      <c r="CC1942" s="35"/>
      <c r="CD1942" s="35"/>
      <c r="CE1942" s="35"/>
      <c r="CF1942" s="35"/>
      <c r="CG1942" s="35"/>
      <c r="CH1942" s="35"/>
      <c r="CI1942" s="35"/>
      <c r="CJ1942" s="35"/>
      <c r="CK1942" s="35"/>
      <c r="CL1942" s="35"/>
      <c r="CM1942" s="35"/>
      <c r="CN1942" s="35"/>
      <c r="CO1942" s="35"/>
      <c r="CP1942" s="35"/>
      <c r="CQ1942" s="35"/>
      <c r="CR1942" s="35"/>
      <c r="CS1942" s="35"/>
      <c r="CT1942" s="35"/>
      <c r="CU1942" s="35"/>
      <c r="CV1942" s="35"/>
      <c r="CW1942" s="35"/>
      <c r="CX1942" s="35"/>
      <c r="CY1942" s="35"/>
      <c r="CZ1942" s="35"/>
      <c r="DA1942" s="35"/>
      <c r="DB1942" s="35"/>
      <c r="DC1942" s="35"/>
      <c r="DD1942" s="35"/>
      <c r="DE1942" s="35"/>
      <c r="DF1942" s="35"/>
      <c r="DG1942" s="35"/>
      <c r="DH1942" s="35"/>
      <c r="DI1942" s="35"/>
      <c r="DJ1942" s="35"/>
      <c r="DK1942" s="35"/>
      <c r="DL1942" s="35"/>
      <c r="DM1942" s="35"/>
    </row>
    <row r="1943" spans="1:117">
      <c r="A1943" s="9"/>
      <c r="B1943" s="9"/>
      <c r="C1943" s="42"/>
      <c r="D1943" s="79"/>
      <c r="E1943" s="80"/>
      <c r="F1943" s="80"/>
      <c r="G1943" s="80"/>
      <c r="H1943" s="80"/>
      <c r="I1943" s="80"/>
      <c r="J1943" s="80"/>
      <c r="K1943" s="80"/>
      <c r="L1943" s="80"/>
      <c r="M1943" s="80"/>
      <c r="N1943" s="80"/>
      <c r="O1943" s="80"/>
      <c r="P1943" s="80"/>
      <c r="Q1943" s="80"/>
      <c r="R1943" s="80"/>
      <c r="S1943" s="80"/>
      <c r="T1943" s="35"/>
      <c r="U1943" s="35"/>
      <c r="V1943" s="35"/>
      <c r="W1943" s="35"/>
      <c r="X1943" s="35"/>
      <c r="Y1943" s="35"/>
      <c r="Z1943" s="35"/>
      <c r="AA1943" s="35"/>
      <c r="AB1943" s="35"/>
      <c r="AC1943" s="35"/>
      <c r="AD1943" s="35"/>
      <c r="AE1943" s="35"/>
      <c r="AF1943" s="35"/>
      <c r="AG1943" s="35"/>
      <c r="AH1943" s="35"/>
      <c r="AI1943" s="35"/>
      <c r="AJ1943" s="35"/>
      <c r="AK1943" s="35"/>
      <c r="AL1943" s="35"/>
      <c r="AM1943" s="35"/>
      <c r="AN1943" s="35"/>
      <c r="AO1943" s="35"/>
      <c r="AP1943" s="35"/>
      <c r="AQ1943" s="35"/>
      <c r="AR1943" s="35"/>
      <c r="AS1943" s="35"/>
      <c r="AT1943" s="35"/>
      <c r="AU1943" s="35"/>
      <c r="AV1943" s="35"/>
      <c r="AW1943" s="35"/>
      <c r="AX1943" s="35"/>
      <c r="AY1943" s="35"/>
      <c r="AZ1943" s="35"/>
      <c r="BA1943" s="35"/>
      <c r="BB1943" s="35"/>
      <c r="BC1943" s="35"/>
      <c r="BD1943" s="35"/>
      <c r="BE1943" s="35"/>
      <c r="BF1943" s="35"/>
      <c r="BG1943" s="35"/>
      <c r="BH1943" s="35"/>
      <c r="BI1943" s="35"/>
      <c r="BJ1943" s="35"/>
      <c r="BK1943" s="35"/>
      <c r="BL1943" s="35"/>
      <c r="BM1943" s="35"/>
      <c r="BN1943" s="35"/>
      <c r="BO1943" s="35"/>
      <c r="BP1943" s="35"/>
      <c r="BQ1943" s="35"/>
      <c r="BR1943" s="35"/>
      <c r="BS1943" s="35"/>
      <c r="BT1943" s="35"/>
      <c r="BU1943" s="35"/>
      <c r="BV1943" s="35"/>
      <c r="BW1943" s="35"/>
      <c r="BX1943" s="35"/>
      <c r="BY1943" s="35"/>
      <c r="BZ1943" s="35"/>
      <c r="CA1943" s="35"/>
      <c r="CB1943" s="35"/>
      <c r="CC1943" s="35"/>
      <c r="CD1943" s="35"/>
      <c r="CE1943" s="35"/>
      <c r="CF1943" s="35"/>
      <c r="CG1943" s="35"/>
      <c r="CH1943" s="35"/>
      <c r="CI1943" s="35"/>
      <c r="CJ1943" s="35"/>
      <c r="CK1943" s="35"/>
      <c r="CL1943" s="35"/>
      <c r="CM1943" s="35"/>
      <c r="CN1943" s="35"/>
      <c r="CO1943" s="35"/>
      <c r="CP1943" s="35"/>
      <c r="CQ1943" s="35"/>
      <c r="CR1943" s="35"/>
      <c r="CS1943" s="35"/>
      <c r="CT1943" s="35"/>
      <c r="CU1943" s="35"/>
      <c r="CV1943" s="35"/>
      <c r="CW1943" s="35"/>
      <c r="CX1943" s="35"/>
      <c r="CY1943" s="35"/>
      <c r="CZ1943" s="35"/>
      <c r="DA1943" s="35"/>
      <c r="DB1943" s="35"/>
      <c r="DC1943" s="35"/>
      <c r="DD1943" s="35"/>
      <c r="DE1943" s="35"/>
      <c r="DF1943" s="35"/>
      <c r="DG1943" s="35"/>
      <c r="DH1943" s="35"/>
      <c r="DI1943" s="35"/>
      <c r="DJ1943" s="35"/>
      <c r="DK1943" s="35"/>
      <c r="DL1943" s="35"/>
      <c r="DM1943" s="35"/>
    </row>
    <row r="1944" spans="1:117">
      <c r="A1944" s="9"/>
      <c r="B1944" s="9"/>
      <c r="C1944" s="42"/>
      <c r="D1944" s="79"/>
      <c r="E1944" s="80"/>
      <c r="F1944" s="80"/>
      <c r="G1944" s="80"/>
      <c r="H1944" s="80"/>
      <c r="I1944" s="80"/>
      <c r="J1944" s="80"/>
      <c r="K1944" s="80"/>
      <c r="L1944" s="80"/>
      <c r="M1944" s="80"/>
      <c r="N1944" s="80"/>
      <c r="O1944" s="80"/>
      <c r="P1944" s="80"/>
      <c r="Q1944" s="80"/>
      <c r="R1944" s="80"/>
      <c r="S1944" s="80"/>
      <c r="T1944" s="35"/>
      <c r="U1944" s="35"/>
      <c r="V1944" s="35"/>
      <c r="W1944" s="35"/>
      <c r="X1944" s="35"/>
      <c r="Y1944" s="35"/>
      <c r="Z1944" s="35"/>
      <c r="AA1944" s="35"/>
      <c r="AB1944" s="35"/>
      <c r="AC1944" s="35"/>
      <c r="AD1944" s="35"/>
      <c r="AE1944" s="35"/>
      <c r="AF1944" s="35"/>
      <c r="AG1944" s="35"/>
      <c r="AH1944" s="35"/>
      <c r="AI1944" s="35"/>
      <c r="AJ1944" s="35"/>
      <c r="AK1944" s="35"/>
      <c r="AL1944" s="35"/>
      <c r="AM1944" s="35"/>
      <c r="AN1944" s="35"/>
      <c r="AO1944" s="35"/>
      <c r="AP1944" s="35"/>
      <c r="AQ1944" s="35"/>
      <c r="AR1944" s="35"/>
      <c r="AS1944" s="35"/>
      <c r="AT1944" s="35"/>
      <c r="AU1944" s="35"/>
      <c r="AV1944" s="35"/>
      <c r="AW1944" s="35"/>
      <c r="AX1944" s="35"/>
      <c r="AY1944" s="35"/>
      <c r="AZ1944" s="35"/>
      <c r="BA1944" s="35"/>
      <c r="BB1944" s="35"/>
      <c r="BC1944" s="35"/>
      <c r="BD1944" s="35"/>
      <c r="BE1944" s="35"/>
      <c r="BF1944" s="35"/>
      <c r="BG1944" s="35"/>
      <c r="BH1944" s="35"/>
      <c r="BI1944" s="35"/>
      <c r="BJ1944" s="35"/>
      <c r="BK1944" s="35"/>
      <c r="BL1944" s="35"/>
      <c r="BM1944" s="35"/>
      <c r="BN1944" s="35"/>
      <c r="BO1944" s="35"/>
      <c r="BP1944" s="35"/>
      <c r="BQ1944" s="35"/>
      <c r="BR1944" s="35"/>
      <c r="BS1944" s="35"/>
      <c r="BT1944" s="35"/>
      <c r="BU1944" s="35"/>
      <c r="BV1944" s="35"/>
      <c r="BW1944" s="35"/>
      <c r="BX1944" s="35"/>
      <c r="BY1944" s="35"/>
      <c r="BZ1944" s="35"/>
      <c r="CA1944" s="35"/>
      <c r="CB1944" s="35"/>
      <c r="CC1944" s="35"/>
      <c r="CD1944" s="35"/>
      <c r="CE1944" s="35"/>
      <c r="CF1944" s="35"/>
      <c r="CG1944" s="35"/>
      <c r="CH1944" s="35"/>
      <c r="CI1944" s="35"/>
      <c r="CJ1944" s="35"/>
      <c r="CK1944" s="35"/>
      <c r="CL1944" s="35"/>
      <c r="CM1944" s="35"/>
      <c r="CN1944" s="35"/>
      <c r="CO1944" s="35"/>
      <c r="CP1944" s="35"/>
      <c r="CQ1944" s="35"/>
      <c r="CR1944" s="35"/>
      <c r="CS1944" s="35"/>
      <c r="CT1944" s="35"/>
      <c r="CU1944" s="35"/>
      <c r="CV1944" s="35"/>
      <c r="CW1944" s="35"/>
      <c r="CX1944" s="35"/>
      <c r="CY1944" s="35"/>
      <c r="CZ1944" s="35"/>
      <c r="DA1944" s="35"/>
      <c r="DB1944" s="35"/>
      <c r="DC1944" s="35"/>
      <c r="DD1944" s="35"/>
      <c r="DE1944" s="35"/>
      <c r="DF1944" s="35"/>
      <c r="DG1944" s="35"/>
      <c r="DH1944" s="35"/>
      <c r="DI1944" s="35"/>
      <c r="DJ1944" s="35"/>
      <c r="DK1944" s="35"/>
      <c r="DL1944" s="35"/>
      <c r="DM1944" s="35"/>
    </row>
    <row r="1945" spans="1:117">
      <c r="A1945" s="9"/>
      <c r="B1945" s="9"/>
      <c r="C1945" s="42"/>
      <c r="D1945" s="79"/>
      <c r="E1945" s="80"/>
      <c r="F1945" s="80"/>
      <c r="G1945" s="80"/>
      <c r="H1945" s="80"/>
      <c r="I1945" s="80"/>
      <c r="J1945" s="80"/>
      <c r="K1945" s="80"/>
      <c r="L1945" s="80"/>
      <c r="M1945" s="80"/>
      <c r="N1945" s="80"/>
      <c r="O1945" s="80"/>
      <c r="P1945" s="80"/>
      <c r="Q1945" s="80"/>
      <c r="R1945" s="80"/>
      <c r="S1945" s="80"/>
      <c r="T1945" s="35"/>
      <c r="U1945" s="35"/>
      <c r="V1945" s="35"/>
      <c r="W1945" s="35"/>
      <c r="X1945" s="35"/>
      <c r="Y1945" s="35"/>
      <c r="Z1945" s="35"/>
      <c r="AA1945" s="35"/>
      <c r="AB1945" s="35"/>
      <c r="AC1945" s="35"/>
      <c r="AD1945" s="35"/>
      <c r="AE1945" s="35"/>
      <c r="AF1945" s="35"/>
      <c r="AG1945" s="35"/>
      <c r="AH1945" s="35"/>
      <c r="AI1945" s="35"/>
      <c r="AJ1945" s="35"/>
      <c r="AK1945" s="35"/>
      <c r="AL1945" s="35"/>
      <c r="AM1945" s="35"/>
      <c r="AN1945" s="35"/>
      <c r="AO1945" s="35"/>
      <c r="AP1945" s="35"/>
      <c r="AQ1945" s="35"/>
      <c r="AR1945" s="35"/>
      <c r="AS1945" s="35"/>
      <c r="AT1945" s="35"/>
      <c r="AU1945" s="35"/>
      <c r="AV1945" s="35"/>
      <c r="AW1945" s="35"/>
      <c r="AX1945" s="35"/>
      <c r="AY1945" s="35"/>
      <c r="AZ1945" s="35"/>
      <c r="BA1945" s="35"/>
      <c r="BB1945" s="35"/>
      <c r="BC1945" s="35"/>
      <c r="BD1945" s="35"/>
      <c r="BE1945" s="35"/>
      <c r="BF1945" s="35"/>
      <c r="BG1945" s="35"/>
      <c r="BH1945" s="35"/>
      <c r="BI1945" s="35"/>
      <c r="BJ1945" s="35"/>
      <c r="BK1945" s="35"/>
      <c r="BL1945" s="35"/>
      <c r="BM1945" s="35"/>
      <c r="BN1945" s="35"/>
      <c r="BO1945" s="35"/>
      <c r="BP1945" s="35"/>
      <c r="BQ1945" s="35"/>
      <c r="BR1945" s="35"/>
      <c r="BS1945" s="35"/>
      <c r="BT1945" s="35"/>
      <c r="BU1945" s="35"/>
      <c r="BV1945" s="35"/>
      <c r="BW1945" s="35"/>
      <c r="BX1945" s="35"/>
      <c r="BY1945" s="35"/>
      <c r="BZ1945" s="35"/>
      <c r="CA1945" s="35"/>
      <c r="CB1945" s="35"/>
      <c r="CC1945" s="35"/>
      <c r="CD1945" s="35"/>
      <c r="CE1945" s="35"/>
      <c r="CF1945" s="35"/>
      <c r="CG1945" s="35"/>
      <c r="CH1945" s="35"/>
      <c r="CI1945" s="35"/>
      <c r="CJ1945" s="35"/>
      <c r="CK1945" s="35"/>
      <c r="CL1945" s="35"/>
      <c r="CM1945" s="35"/>
      <c r="CN1945" s="35"/>
      <c r="CO1945" s="35"/>
      <c r="CP1945" s="35"/>
      <c r="CQ1945" s="35"/>
      <c r="CR1945" s="35"/>
      <c r="CS1945" s="35"/>
      <c r="CT1945" s="35"/>
      <c r="CU1945" s="35"/>
      <c r="CV1945" s="35"/>
      <c r="CW1945" s="35"/>
      <c r="CX1945" s="35"/>
      <c r="CY1945" s="35"/>
      <c r="CZ1945" s="35"/>
      <c r="DA1945" s="35"/>
      <c r="DB1945" s="35"/>
      <c r="DC1945" s="35"/>
      <c r="DD1945" s="35"/>
      <c r="DE1945" s="35"/>
      <c r="DF1945" s="35"/>
      <c r="DG1945" s="35"/>
      <c r="DH1945" s="35"/>
      <c r="DI1945" s="35"/>
      <c r="DJ1945" s="35"/>
      <c r="DK1945" s="35"/>
      <c r="DL1945" s="35"/>
      <c r="DM1945" s="35"/>
    </row>
    <row r="1946" spans="1:117">
      <c r="A1946" s="9"/>
      <c r="B1946" s="9"/>
      <c r="C1946" s="42"/>
      <c r="D1946" s="79"/>
      <c r="E1946" s="80"/>
      <c r="F1946" s="80"/>
      <c r="G1946" s="80"/>
      <c r="H1946" s="80"/>
      <c r="I1946" s="80"/>
      <c r="J1946" s="80"/>
      <c r="K1946" s="80"/>
      <c r="L1946" s="80"/>
      <c r="M1946" s="80"/>
      <c r="N1946" s="80"/>
      <c r="O1946" s="80"/>
      <c r="P1946" s="80"/>
      <c r="Q1946" s="80"/>
      <c r="R1946" s="80"/>
      <c r="S1946" s="80"/>
      <c r="T1946" s="35"/>
      <c r="U1946" s="35"/>
      <c r="V1946" s="35"/>
      <c r="W1946" s="35"/>
      <c r="X1946" s="35"/>
      <c r="Y1946" s="35"/>
      <c r="Z1946" s="35"/>
      <c r="AA1946" s="35"/>
      <c r="AB1946" s="35"/>
      <c r="AC1946" s="35"/>
      <c r="AD1946" s="35"/>
      <c r="AE1946" s="35"/>
      <c r="AF1946" s="35"/>
      <c r="AG1946" s="35"/>
      <c r="AH1946" s="35"/>
      <c r="AI1946" s="35"/>
      <c r="AJ1946" s="35"/>
      <c r="AK1946" s="35"/>
      <c r="AL1946" s="35"/>
      <c r="AM1946" s="35"/>
      <c r="AN1946" s="35"/>
      <c r="AO1946" s="35"/>
      <c r="AP1946" s="35"/>
      <c r="AQ1946" s="35"/>
      <c r="AR1946" s="35"/>
      <c r="AS1946" s="35"/>
      <c r="AT1946" s="35"/>
      <c r="AU1946" s="35"/>
      <c r="AV1946" s="35"/>
      <c r="AW1946" s="35"/>
      <c r="AX1946" s="35"/>
      <c r="AY1946" s="35"/>
      <c r="AZ1946" s="35"/>
      <c r="BA1946" s="35"/>
      <c r="BB1946" s="35"/>
      <c r="BC1946" s="35"/>
      <c r="BD1946" s="35"/>
      <c r="BE1946" s="35"/>
      <c r="BF1946" s="35"/>
      <c r="BG1946" s="35"/>
      <c r="BH1946" s="35"/>
      <c r="BI1946" s="35"/>
      <c r="BJ1946" s="35"/>
      <c r="BK1946" s="35"/>
      <c r="BL1946" s="35"/>
      <c r="BM1946" s="35"/>
      <c r="BN1946" s="35"/>
      <c r="BO1946" s="35"/>
      <c r="BP1946" s="35"/>
      <c r="BQ1946" s="35"/>
      <c r="BR1946" s="35"/>
      <c r="BS1946" s="35"/>
      <c r="BT1946" s="35"/>
      <c r="BU1946" s="35"/>
      <c r="BV1946" s="35"/>
      <c r="BW1946" s="35"/>
      <c r="BX1946" s="35"/>
      <c r="BY1946" s="35"/>
      <c r="BZ1946" s="35"/>
      <c r="CA1946" s="35"/>
      <c r="CB1946" s="35"/>
      <c r="CC1946" s="35"/>
      <c r="CD1946" s="35"/>
      <c r="CE1946" s="35"/>
      <c r="CF1946" s="35"/>
      <c r="CG1946" s="35"/>
      <c r="CH1946" s="35"/>
      <c r="CI1946" s="35"/>
      <c r="CJ1946" s="35"/>
      <c r="CK1946" s="35"/>
      <c r="CL1946" s="35"/>
      <c r="CM1946" s="35"/>
      <c r="CN1946" s="35"/>
      <c r="CO1946" s="35"/>
      <c r="CP1946" s="35"/>
      <c r="CQ1946" s="35"/>
      <c r="CR1946" s="35"/>
      <c r="CS1946" s="35"/>
      <c r="CT1946" s="35"/>
      <c r="CU1946" s="35"/>
      <c r="CV1946" s="35"/>
      <c r="CW1946" s="35"/>
      <c r="CX1946" s="35"/>
      <c r="CY1946" s="35"/>
      <c r="CZ1946" s="35"/>
      <c r="DA1946" s="35"/>
      <c r="DB1946" s="35"/>
      <c r="DC1946" s="35"/>
      <c r="DD1946" s="35"/>
      <c r="DE1946" s="35"/>
      <c r="DF1946" s="35"/>
      <c r="DG1946" s="35"/>
      <c r="DH1946" s="35"/>
      <c r="DI1946" s="35"/>
      <c r="DJ1946" s="35"/>
      <c r="DK1946" s="35"/>
      <c r="DL1946" s="35"/>
      <c r="DM1946" s="35"/>
    </row>
    <row r="1947" spans="1:117">
      <c r="A1947" s="9"/>
      <c r="B1947" s="9"/>
      <c r="C1947" s="42"/>
      <c r="D1947" s="79"/>
      <c r="E1947" s="80"/>
      <c r="F1947" s="80"/>
      <c r="G1947" s="80"/>
      <c r="H1947" s="80"/>
      <c r="I1947" s="80"/>
      <c r="J1947" s="80"/>
      <c r="K1947" s="80"/>
      <c r="L1947" s="80"/>
      <c r="M1947" s="80"/>
      <c r="N1947" s="80"/>
      <c r="O1947" s="80"/>
      <c r="P1947" s="80"/>
      <c r="Q1947" s="80"/>
      <c r="R1947" s="80"/>
      <c r="S1947" s="80"/>
      <c r="T1947" s="35"/>
      <c r="U1947" s="35"/>
      <c r="V1947" s="35"/>
      <c r="W1947" s="35"/>
      <c r="X1947" s="35"/>
      <c r="Y1947" s="35"/>
      <c r="Z1947" s="35"/>
      <c r="AA1947" s="35"/>
      <c r="AB1947" s="35"/>
      <c r="AC1947" s="35"/>
      <c r="AD1947" s="35"/>
      <c r="AE1947" s="35"/>
      <c r="AF1947" s="35"/>
      <c r="AG1947" s="35"/>
      <c r="AH1947" s="35"/>
      <c r="AI1947" s="35"/>
      <c r="AJ1947" s="35"/>
      <c r="AK1947" s="35"/>
      <c r="AL1947" s="35"/>
      <c r="AM1947" s="35"/>
      <c r="AN1947" s="35"/>
      <c r="AO1947" s="35"/>
      <c r="AP1947" s="35"/>
      <c r="AQ1947" s="35"/>
      <c r="AR1947" s="35"/>
      <c r="AS1947" s="35"/>
      <c r="AT1947" s="35"/>
      <c r="AU1947" s="35"/>
      <c r="AV1947" s="35"/>
      <c r="AW1947" s="35"/>
      <c r="AX1947" s="35"/>
      <c r="AY1947" s="35"/>
      <c r="AZ1947" s="35"/>
      <c r="BA1947" s="35"/>
      <c r="BB1947" s="35"/>
      <c r="BC1947" s="35"/>
      <c r="BD1947" s="35"/>
      <c r="BE1947" s="35"/>
      <c r="BF1947" s="35"/>
      <c r="BG1947" s="35"/>
      <c r="BH1947" s="35"/>
      <c r="BI1947" s="35"/>
      <c r="BJ1947" s="35"/>
      <c r="BK1947" s="35"/>
      <c r="BL1947" s="35"/>
      <c r="BM1947" s="35"/>
      <c r="BN1947" s="35"/>
      <c r="BO1947" s="35"/>
      <c r="BP1947" s="35"/>
      <c r="BQ1947" s="35"/>
      <c r="BR1947" s="35"/>
      <c r="BS1947" s="35"/>
      <c r="BT1947" s="35"/>
      <c r="BU1947" s="35"/>
      <c r="BV1947" s="35"/>
      <c r="BW1947" s="35"/>
      <c r="BX1947" s="35"/>
      <c r="BY1947" s="35"/>
      <c r="BZ1947" s="35"/>
      <c r="CA1947" s="35"/>
      <c r="CB1947" s="35"/>
      <c r="CC1947" s="35"/>
      <c r="CD1947" s="35"/>
      <c r="CE1947" s="35"/>
      <c r="CF1947" s="35"/>
      <c r="CG1947" s="35"/>
      <c r="CH1947" s="35"/>
      <c r="CI1947" s="35"/>
      <c r="CJ1947" s="35"/>
      <c r="CK1947" s="35"/>
      <c r="CL1947" s="35"/>
      <c r="CM1947" s="35"/>
      <c r="CN1947" s="35"/>
      <c r="CO1947" s="35"/>
      <c r="CP1947" s="35"/>
      <c r="CQ1947" s="35"/>
      <c r="CR1947" s="35"/>
      <c r="CS1947" s="35"/>
      <c r="CT1947" s="35"/>
      <c r="CU1947" s="35"/>
      <c r="CV1947" s="35"/>
      <c r="CW1947" s="35"/>
      <c r="CX1947" s="35"/>
      <c r="CY1947" s="35"/>
      <c r="CZ1947" s="35"/>
      <c r="DA1947" s="35"/>
      <c r="DB1947" s="35"/>
      <c r="DC1947" s="35"/>
      <c r="DD1947" s="35"/>
      <c r="DE1947" s="35"/>
      <c r="DF1947" s="35"/>
      <c r="DG1947" s="35"/>
      <c r="DH1947" s="35"/>
      <c r="DI1947" s="35"/>
      <c r="DJ1947" s="35"/>
      <c r="DK1947" s="35"/>
      <c r="DL1947" s="35"/>
      <c r="DM1947" s="35"/>
    </row>
    <row r="1948" spans="1:117">
      <c r="A1948" s="9"/>
      <c r="B1948" s="9"/>
      <c r="C1948" s="42"/>
      <c r="D1948" s="79"/>
      <c r="E1948" s="80"/>
      <c r="F1948" s="80"/>
      <c r="G1948" s="80"/>
      <c r="H1948" s="80"/>
      <c r="I1948" s="80"/>
      <c r="J1948" s="80"/>
      <c r="K1948" s="80"/>
      <c r="L1948" s="80"/>
      <c r="M1948" s="80"/>
      <c r="N1948" s="80"/>
      <c r="O1948" s="80"/>
      <c r="P1948" s="80"/>
      <c r="Q1948" s="80"/>
      <c r="R1948" s="80"/>
      <c r="S1948" s="80"/>
      <c r="T1948" s="35"/>
      <c r="U1948" s="35"/>
      <c r="V1948" s="35"/>
      <c r="W1948" s="35"/>
      <c r="X1948" s="35"/>
      <c r="Y1948" s="35"/>
      <c r="Z1948" s="35"/>
      <c r="AA1948" s="35"/>
      <c r="AB1948" s="35"/>
      <c r="AC1948" s="35"/>
      <c r="AD1948" s="35"/>
      <c r="AE1948" s="35"/>
      <c r="AF1948" s="35"/>
      <c r="AG1948" s="35"/>
      <c r="AH1948" s="35"/>
      <c r="AI1948" s="35"/>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35"/>
      <c r="BH1948" s="35"/>
      <c r="BI1948" s="35"/>
      <c r="BJ1948" s="35"/>
      <c r="BK1948" s="35"/>
      <c r="BL1948" s="35"/>
      <c r="BM1948" s="35"/>
      <c r="BN1948" s="35"/>
      <c r="BO1948" s="35"/>
      <c r="BP1948" s="35"/>
      <c r="BQ1948" s="35"/>
      <c r="BR1948" s="35"/>
      <c r="BS1948" s="35"/>
      <c r="BT1948" s="35"/>
      <c r="BU1948" s="35"/>
      <c r="BV1948" s="35"/>
      <c r="BW1948" s="35"/>
      <c r="BX1948" s="35"/>
      <c r="BY1948" s="35"/>
      <c r="BZ1948" s="35"/>
      <c r="CA1948" s="35"/>
      <c r="CB1948" s="35"/>
      <c r="CC1948" s="35"/>
      <c r="CD1948" s="35"/>
      <c r="CE1948" s="35"/>
      <c r="CF1948" s="35"/>
      <c r="CG1948" s="35"/>
      <c r="CH1948" s="35"/>
      <c r="CI1948" s="35"/>
      <c r="CJ1948" s="35"/>
      <c r="CK1948" s="35"/>
      <c r="CL1948" s="35"/>
      <c r="CM1948" s="35"/>
      <c r="CN1948" s="35"/>
      <c r="CO1948" s="35"/>
      <c r="CP1948" s="35"/>
      <c r="CQ1948" s="35"/>
      <c r="CR1948" s="35"/>
      <c r="CS1948" s="35"/>
      <c r="CT1948" s="35"/>
      <c r="CU1948" s="35"/>
      <c r="CV1948" s="35"/>
      <c r="CW1948" s="35"/>
      <c r="CX1948" s="35"/>
      <c r="CY1948" s="35"/>
      <c r="CZ1948" s="35"/>
      <c r="DA1948" s="35"/>
      <c r="DB1948" s="35"/>
      <c r="DC1948" s="35"/>
      <c r="DD1948" s="35"/>
      <c r="DE1948" s="35"/>
      <c r="DF1948" s="35"/>
      <c r="DG1948" s="35"/>
      <c r="DH1948" s="35"/>
      <c r="DI1948" s="35"/>
      <c r="DJ1948" s="35"/>
      <c r="DK1948" s="35"/>
      <c r="DL1948" s="35"/>
      <c r="DM1948" s="35"/>
    </row>
    <row r="1949" spans="1:117">
      <c r="A1949" s="9"/>
      <c r="B1949" s="9"/>
      <c r="C1949" s="42"/>
      <c r="D1949" s="79"/>
      <c r="E1949" s="80"/>
      <c r="F1949" s="80"/>
      <c r="G1949" s="80"/>
      <c r="H1949" s="80"/>
      <c r="I1949" s="80"/>
      <c r="J1949" s="80"/>
      <c r="K1949" s="80"/>
      <c r="L1949" s="80"/>
      <c r="M1949" s="80"/>
      <c r="N1949" s="80"/>
      <c r="O1949" s="80"/>
      <c r="P1949" s="80"/>
      <c r="Q1949" s="80"/>
      <c r="R1949" s="80"/>
      <c r="S1949" s="80"/>
      <c r="T1949" s="35"/>
      <c r="U1949" s="35"/>
      <c r="V1949" s="35"/>
      <c r="W1949" s="35"/>
      <c r="X1949" s="35"/>
      <c r="Y1949" s="35"/>
      <c r="Z1949" s="35"/>
      <c r="AA1949" s="35"/>
      <c r="AB1949" s="35"/>
      <c r="AC1949" s="35"/>
      <c r="AD1949" s="35"/>
      <c r="AE1949" s="35"/>
      <c r="AF1949" s="35"/>
      <c r="AG1949" s="35"/>
      <c r="AH1949" s="35"/>
      <c r="AI1949" s="35"/>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35"/>
      <c r="BH1949" s="35"/>
      <c r="BI1949" s="35"/>
      <c r="BJ1949" s="35"/>
      <c r="BK1949" s="35"/>
      <c r="BL1949" s="35"/>
      <c r="BM1949" s="35"/>
      <c r="BN1949" s="35"/>
      <c r="BO1949" s="35"/>
      <c r="BP1949" s="35"/>
      <c r="BQ1949" s="35"/>
      <c r="BR1949" s="35"/>
      <c r="BS1949" s="35"/>
      <c r="BT1949" s="35"/>
      <c r="BU1949" s="35"/>
      <c r="BV1949" s="35"/>
      <c r="BW1949" s="35"/>
      <c r="BX1949" s="35"/>
      <c r="BY1949" s="35"/>
      <c r="BZ1949" s="35"/>
      <c r="CA1949" s="35"/>
      <c r="CB1949" s="35"/>
      <c r="CC1949" s="35"/>
      <c r="CD1949" s="35"/>
      <c r="CE1949" s="35"/>
      <c r="CF1949" s="35"/>
      <c r="CG1949" s="35"/>
      <c r="CH1949" s="35"/>
      <c r="CI1949" s="35"/>
      <c r="CJ1949" s="35"/>
      <c r="CK1949" s="35"/>
      <c r="CL1949" s="35"/>
      <c r="CM1949" s="35"/>
      <c r="CN1949" s="35"/>
      <c r="CO1949" s="35"/>
      <c r="CP1949" s="35"/>
      <c r="CQ1949" s="35"/>
      <c r="CR1949" s="35"/>
      <c r="CS1949" s="35"/>
      <c r="CT1949" s="35"/>
      <c r="CU1949" s="35"/>
      <c r="CV1949" s="35"/>
      <c r="CW1949" s="35"/>
      <c r="CX1949" s="35"/>
      <c r="CY1949" s="35"/>
      <c r="CZ1949" s="35"/>
      <c r="DA1949" s="35"/>
      <c r="DB1949" s="35"/>
      <c r="DC1949" s="35"/>
      <c r="DD1949" s="35"/>
      <c r="DE1949" s="35"/>
      <c r="DF1949" s="35"/>
      <c r="DG1949" s="35"/>
      <c r="DH1949" s="35"/>
      <c r="DI1949" s="35"/>
      <c r="DJ1949" s="35"/>
      <c r="DK1949" s="35"/>
      <c r="DL1949" s="35"/>
      <c r="DM1949" s="35"/>
    </row>
    <row r="1950" spans="1:117">
      <c r="A1950" s="9"/>
      <c r="B1950" s="9"/>
      <c r="C1950" s="42"/>
      <c r="D1950" s="79"/>
      <c r="E1950" s="80"/>
      <c r="F1950" s="80"/>
      <c r="G1950" s="80"/>
      <c r="H1950" s="80"/>
      <c r="I1950" s="80"/>
      <c r="J1950" s="80"/>
      <c r="K1950" s="80"/>
      <c r="L1950" s="80"/>
      <c r="M1950" s="80"/>
      <c r="N1950" s="80"/>
      <c r="O1950" s="80"/>
      <c r="P1950" s="80"/>
      <c r="Q1950" s="80"/>
      <c r="R1950" s="80"/>
      <c r="S1950" s="80"/>
      <c r="T1950" s="35"/>
      <c r="U1950" s="35"/>
      <c r="V1950" s="35"/>
      <c r="W1950" s="35"/>
      <c r="X1950" s="35"/>
      <c r="Y1950" s="35"/>
      <c r="Z1950" s="35"/>
      <c r="AA1950" s="35"/>
      <c r="AB1950" s="35"/>
      <c r="AC1950" s="35"/>
      <c r="AD1950" s="35"/>
      <c r="AE1950" s="35"/>
      <c r="AF1950" s="35"/>
      <c r="AG1950" s="35"/>
      <c r="AH1950" s="35"/>
      <c r="AI1950" s="35"/>
      <c r="AJ1950" s="35"/>
      <c r="AK1950" s="35"/>
      <c r="AL1950" s="35"/>
      <c r="AM1950" s="35"/>
      <c r="AN1950" s="35"/>
      <c r="AO1950" s="35"/>
      <c r="AP1950" s="35"/>
      <c r="AQ1950" s="35"/>
      <c r="AR1950" s="35"/>
      <c r="AS1950" s="35"/>
      <c r="AT1950" s="35"/>
      <c r="AU1950" s="35"/>
      <c r="AV1950" s="35"/>
      <c r="AW1950" s="35"/>
      <c r="AX1950" s="35"/>
      <c r="AY1950" s="35"/>
      <c r="AZ1950" s="35"/>
      <c r="BA1950" s="35"/>
      <c r="BB1950" s="35"/>
      <c r="BC1950" s="35"/>
      <c r="BD1950" s="35"/>
      <c r="BE1950" s="35"/>
      <c r="BF1950" s="35"/>
      <c r="BG1950" s="35"/>
      <c r="BH1950" s="35"/>
      <c r="BI1950" s="35"/>
      <c r="BJ1950" s="35"/>
      <c r="BK1950" s="35"/>
      <c r="BL1950" s="35"/>
      <c r="BM1950" s="35"/>
      <c r="BN1950" s="35"/>
      <c r="BO1950" s="35"/>
      <c r="BP1950" s="35"/>
      <c r="BQ1950" s="35"/>
      <c r="BR1950" s="35"/>
      <c r="BS1950" s="35"/>
      <c r="BT1950" s="35"/>
      <c r="BU1950" s="35"/>
      <c r="BV1950" s="35"/>
      <c r="BW1950" s="35"/>
      <c r="BX1950" s="35"/>
      <c r="BY1950" s="35"/>
      <c r="BZ1950" s="35"/>
      <c r="CA1950" s="35"/>
      <c r="CB1950" s="35"/>
      <c r="CC1950" s="35"/>
      <c r="CD1950" s="35"/>
      <c r="CE1950" s="35"/>
      <c r="CF1950" s="35"/>
      <c r="CG1950" s="35"/>
      <c r="CH1950" s="35"/>
      <c r="CI1950" s="35"/>
      <c r="CJ1950" s="35"/>
      <c r="CK1950" s="35"/>
      <c r="CL1950" s="35"/>
      <c r="CM1950" s="35"/>
      <c r="CN1950" s="35"/>
      <c r="CO1950" s="35"/>
      <c r="CP1950" s="35"/>
      <c r="CQ1950" s="35"/>
      <c r="CR1950" s="35"/>
      <c r="CS1950" s="35"/>
      <c r="CT1950" s="35"/>
      <c r="CU1950" s="35"/>
      <c r="CV1950" s="35"/>
      <c r="CW1950" s="35"/>
      <c r="CX1950" s="35"/>
      <c r="CY1950" s="35"/>
      <c r="CZ1950" s="35"/>
      <c r="DA1950" s="35"/>
      <c r="DB1950" s="35"/>
      <c r="DC1950" s="35"/>
      <c r="DD1950" s="35"/>
      <c r="DE1950" s="35"/>
      <c r="DF1950" s="35"/>
      <c r="DG1950" s="35"/>
      <c r="DH1950" s="35"/>
      <c r="DI1950" s="35"/>
      <c r="DJ1950" s="35"/>
      <c r="DK1950" s="35"/>
      <c r="DL1950" s="35"/>
      <c r="DM1950" s="35"/>
    </row>
    <row r="1951" spans="1:117">
      <c r="A1951" s="9"/>
      <c r="B1951" s="9"/>
      <c r="C1951" s="42"/>
      <c r="D1951" s="79"/>
      <c r="E1951" s="80"/>
      <c r="F1951" s="80"/>
      <c r="G1951" s="80"/>
      <c r="H1951" s="80"/>
      <c r="I1951" s="80"/>
      <c r="J1951" s="80"/>
      <c r="K1951" s="80"/>
      <c r="L1951" s="80"/>
      <c r="M1951" s="80"/>
      <c r="N1951" s="80"/>
      <c r="O1951" s="80"/>
      <c r="P1951" s="80"/>
      <c r="Q1951" s="80"/>
      <c r="R1951" s="80"/>
      <c r="S1951" s="80"/>
      <c r="T1951" s="35"/>
      <c r="U1951" s="35"/>
      <c r="V1951" s="35"/>
      <c r="W1951" s="35"/>
      <c r="X1951" s="35"/>
      <c r="Y1951" s="35"/>
      <c r="Z1951" s="35"/>
      <c r="AA1951" s="35"/>
      <c r="AB1951" s="35"/>
      <c r="AC1951" s="35"/>
      <c r="AD1951" s="35"/>
      <c r="AE1951" s="35"/>
      <c r="AF1951" s="35"/>
      <c r="AG1951" s="35"/>
      <c r="AH1951" s="35"/>
      <c r="AI1951" s="35"/>
      <c r="AJ1951" s="35"/>
      <c r="AK1951" s="35"/>
      <c r="AL1951" s="35"/>
      <c r="AM1951" s="35"/>
      <c r="AN1951" s="35"/>
      <c r="AO1951" s="35"/>
      <c r="AP1951" s="35"/>
      <c r="AQ1951" s="35"/>
      <c r="AR1951" s="35"/>
      <c r="AS1951" s="35"/>
      <c r="AT1951" s="35"/>
      <c r="AU1951" s="35"/>
      <c r="AV1951" s="35"/>
      <c r="AW1951" s="35"/>
      <c r="AX1951" s="35"/>
      <c r="AY1951" s="35"/>
      <c r="AZ1951" s="35"/>
      <c r="BA1951" s="35"/>
      <c r="BB1951" s="35"/>
      <c r="BC1951" s="35"/>
      <c r="BD1951" s="35"/>
      <c r="BE1951" s="35"/>
      <c r="BF1951" s="35"/>
      <c r="BG1951" s="35"/>
      <c r="BH1951" s="35"/>
      <c r="BI1951" s="35"/>
      <c r="BJ1951" s="35"/>
      <c r="BK1951" s="35"/>
      <c r="BL1951" s="35"/>
      <c r="BM1951" s="35"/>
      <c r="BN1951" s="35"/>
      <c r="BO1951" s="35"/>
      <c r="BP1951" s="35"/>
      <c r="BQ1951" s="35"/>
      <c r="BR1951" s="35"/>
      <c r="BS1951" s="35"/>
      <c r="BT1951" s="35"/>
      <c r="BU1951" s="35"/>
      <c r="BV1951" s="35"/>
      <c r="BW1951" s="35"/>
      <c r="BX1951" s="35"/>
      <c r="BY1951" s="35"/>
      <c r="BZ1951" s="35"/>
      <c r="CA1951" s="35"/>
      <c r="CB1951" s="35"/>
      <c r="CC1951" s="35"/>
      <c r="CD1951" s="35"/>
      <c r="CE1951" s="35"/>
      <c r="CF1951" s="35"/>
      <c r="CG1951" s="35"/>
      <c r="CH1951" s="35"/>
      <c r="CI1951" s="35"/>
      <c r="CJ1951" s="35"/>
      <c r="CK1951" s="35"/>
      <c r="CL1951" s="35"/>
      <c r="CM1951" s="35"/>
      <c r="CN1951" s="35"/>
      <c r="CO1951" s="35"/>
      <c r="CP1951" s="35"/>
      <c r="CQ1951" s="35"/>
      <c r="CR1951" s="35"/>
      <c r="CS1951" s="35"/>
      <c r="CT1951" s="35"/>
      <c r="CU1951" s="35"/>
      <c r="CV1951" s="35"/>
      <c r="CW1951" s="35"/>
      <c r="CX1951" s="35"/>
      <c r="CY1951" s="35"/>
      <c r="CZ1951" s="35"/>
      <c r="DA1951" s="35"/>
      <c r="DB1951" s="35"/>
      <c r="DC1951" s="35"/>
      <c r="DD1951" s="35"/>
      <c r="DE1951" s="35"/>
      <c r="DF1951" s="35"/>
      <c r="DG1951" s="35"/>
      <c r="DH1951" s="35"/>
      <c r="DI1951" s="35"/>
      <c r="DJ1951" s="35"/>
      <c r="DK1951" s="35"/>
      <c r="DL1951" s="35"/>
      <c r="DM1951" s="35"/>
    </row>
    <row r="1952" spans="1:117">
      <c r="A1952" s="9"/>
      <c r="B1952" s="9"/>
      <c r="C1952" s="42"/>
      <c r="D1952" s="79"/>
      <c r="E1952" s="80"/>
      <c r="F1952" s="80"/>
      <c r="G1952" s="80"/>
      <c r="H1952" s="80"/>
      <c r="I1952" s="80"/>
      <c r="J1952" s="80"/>
      <c r="K1952" s="80"/>
      <c r="L1952" s="80"/>
      <c r="M1952" s="80"/>
      <c r="N1952" s="80"/>
      <c r="O1952" s="80"/>
      <c r="P1952" s="80"/>
      <c r="Q1952" s="80"/>
      <c r="R1952" s="80"/>
      <c r="S1952" s="80"/>
      <c r="T1952" s="35"/>
      <c r="U1952" s="35"/>
      <c r="V1952" s="35"/>
      <c r="W1952" s="35"/>
      <c r="X1952" s="35"/>
      <c r="Y1952" s="35"/>
      <c r="Z1952" s="35"/>
      <c r="AA1952" s="35"/>
      <c r="AB1952" s="35"/>
      <c r="AC1952" s="35"/>
      <c r="AD1952" s="35"/>
      <c r="AE1952" s="35"/>
      <c r="AF1952" s="35"/>
      <c r="AG1952" s="35"/>
      <c r="AH1952" s="35"/>
      <c r="AI1952" s="35"/>
      <c r="AJ1952" s="35"/>
      <c r="AK1952" s="35"/>
      <c r="AL1952" s="35"/>
      <c r="AM1952" s="35"/>
      <c r="AN1952" s="35"/>
      <c r="AO1952" s="35"/>
      <c r="AP1952" s="35"/>
      <c r="AQ1952" s="35"/>
      <c r="AR1952" s="35"/>
      <c r="AS1952" s="35"/>
      <c r="AT1952" s="35"/>
      <c r="AU1952" s="35"/>
      <c r="AV1952" s="35"/>
      <c r="AW1952" s="35"/>
      <c r="AX1952" s="35"/>
      <c r="AY1952" s="35"/>
      <c r="AZ1952" s="35"/>
      <c r="BA1952" s="35"/>
      <c r="BB1952" s="35"/>
      <c r="BC1952" s="35"/>
      <c r="BD1952" s="35"/>
      <c r="BE1952" s="35"/>
      <c r="BF1952" s="35"/>
      <c r="BG1952" s="35"/>
      <c r="BH1952" s="35"/>
      <c r="BI1952" s="35"/>
      <c r="BJ1952" s="35"/>
      <c r="BK1952" s="35"/>
      <c r="BL1952" s="35"/>
      <c r="BM1952" s="35"/>
      <c r="BN1952" s="35"/>
      <c r="BO1952" s="35"/>
      <c r="BP1952" s="35"/>
      <c r="BQ1952" s="35"/>
      <c r="BR1952" s="35"/>
      <c r="BS1952" s="35"/>
      <c r="BT1952" s="35"/>
      <c r="BU1952" s="35"/>
      <c r="BV1952" s="35"/>
      <c r="BW1952" s="35"/>
      <c r="BX1952" s="35"/>
      <c r="BY1952" s="35"/>
      <c r="BZ1952" s="35"/>
      <c r="CA1952" s="35"/>
      <c r="CB1952" s="35"/>
      <c r="CC1952" s="35"/>
      <c r="CD1952" s="35"/>
      <c r="CE1952" s="35"/>
      <c r="CF1952" s="35"/>
      <c r="CG1952" s="35"/>
      <c r="CH1952" s="35"/>
      <c r="CI1952" s="35"/>
      <c r="CJ1952" s="35"/>
      <c r="CK1952" s="35"/>
      <c r="CL1952" s="35"/>
      <c r="CM1952" s="35"/>
      <c r="CN1952" s="35"/>
      <c r="CO1952" s="35"/>
      <c r="CP1952" s="35"/>
      <c r="CQ1952" s="35"/>
      <c r="CR1952" s="35"/>
      <c r="CS1952" s="35"/>
      <c r="CT1952" s="35"/>
      <c r="CU1952" s="35"/>
      <c r="CV1952" s="35"/>
      <c r="CW1952" s="35"/>
      <c r="CX1952" s="35"/>
      <c r="CY1952" s="35"/>
      <c r="CZ1952" s="35"/>
      <c r="DA1952" s="35"/>
      <c r="DB1952" s="35"/>
      <c r="DC1952" s="35"/>
      <c r="DD1952" s="35"/>
      <c r="DE1952" s="35"/>
      <c r="DF1952" s="35"/>
      <c r="DG1952" s="35"/>
      <c r="DH1952" s="35"/>
      <c r="DI1952" s="35"/>
      <c r="DJ1952" s="35"/>
      <c r="DK1952" s="35"/>
      <c r="DL1952" s="35"/>
      <c r="DM1952" s="35"/>
    </row>
    <row r="1953" spans="1:117">
      <c r="A1953" s="9"/>
      <c r="B1953" s="9"/>
      <c r="C1953" s="42"/>
      <c r="D1953" s="79"/>
      <c r="E1953" s="80"/>
      <c r="F1953" s="80"/>
      <c r="G1953" s="80"/>
      <c r="H1953" s="80"/>
      <c r="I1953" s="80"/>
      <c r="J1953" s="80"/>
      <c r="K1953" s="80"/>
      <c r="L1953" s="80"/>
      <c r="M1953" s="80"/>
      <c r="N1953" s="80"/>
      <c r="O1953" s="80"/>
      <c r="P1953" s="80"/>
      <c r="Q1953" s="80"/>
      <c r="R1953" s="80"/>
      <c r="S1953" s="80"/>
      <c r="T1953" s="35"/>
      <c r="U1953" s="35"/>
      <c r="V1953" s="35"/>
      <c r="W1953" s="35"/>
      <c r="X1953" s="35"/>
      <c r="Y1953" s="35"/>
      <c r="Z1953" s="35"/>
      <c r="AA1953" s="35"/>
      <c r="AB1953" s="35"/>
      <c r="AC1953" s="35"/>
      <c r="AD1953" s="35"/>
      <c r="AE1953" s="35"/>
      <c r="AF1953" s="35"/>
      <c r="AG1953" s="35"/>
      <c r="AH1953" s="35"/>
      <c r="AI1953" s="35"/>
      <c r="AJ1953" s="35"/>
      <c r="AK1953" s="35"/>
      <c r="AL1953" s="35"/>
      <c r="AM1953" s="35"/>
      <c r="AN1953" s="35"/>
      <c r="AO1953" s="35"/>
      <c r="AP1953" s="35"/>
      <c r="AQ1953" s="35"/>
      <c r="AR1953" s="35"/>
      <c r="AS1953" s="35"/>
      <c r="AT1953" s="35"/>
      <c r="AU1953" s="35"/>
      <c r="AV1953" s="35"/>
      <c r="AW1953" s="35"/>
      <c r="AX1953" s="35"/>
      <c r="AY1953" s="35"/>
      <c r="AZ1953" s="35"/>
      <c r="BA1953" s="35"/>
      <c r="BB1953" s="35"/>
      <c r="BC1953" s="35"/>
      <c r="BD1953" s="35"/>
      <c r="BE1953" s="35"/>
      <c r="BF1953" s="35"/>
      <c r="BG1953" s="35"/>
      <c r="BH1953" s="35"/>
      <c r="BI1953" s="35"/>
      <c r="BJ1953" s="35"/>
      <c r="BK1953" s="35"/>
      <c r="BL1953" s="35"/>
      <c r="BM1953" s="35"/>
      <c r="BN1953" s="35"/>
      <c r="BO1953" s="35"/>
      <c r="BP1953" s="35"/>
      <c r="BQ1953" s="35"/>
      <c r="BR1953" s="35"/>
      <c r="BS1953" s="35"/>
      <c r="BT1953" s="35"/>
      <c r="BU1953" s="35"/>
      <c r="BV1953" s="35"/>
      <c r="BW1953" s="35"/>
      <c r="BX1953" s="35"/>
      <c r="BY1953" s="35"/>
      <c r="BZ1953" s="35"/>
      <c r="CA1953" s="35"/>
      <c r="CB1953" s="35"/>
      <c r="CC1953" s="35"/>
      <c r="CD1953" s="35"/>
      <c r="CE1953" s="35"/>
      <c r="CF1953" s="35"/>
      <c r="CG1953" s="35"/>
      <c r="CH1953" s="35"/>
      <c r="CI1953" s="35"/>
      <c r="CJ1953" s="35"/>
      <c r="CK1953" s="35"/>
      <c r="CL1953" s="35"/>
      <c r="CM1953" s="35"/>
      <c r="CN1953" s="35"/>
      <c r="CO1953" s="35"/>
      <c r="CP1953" s="35"/>
      <c r="CQ1953" s="35"/>
      <c r="CR1953" s="35"/>
      <c r="CS1953" s="35"/>
      <c r="CT1953" s="35"/>
      <c r="CU1953" s="35"/>
      <c r="CV1953" s="35"/>
      <c r="CW1953" s="35"/>
      <c r="CX1953" s="35"/>
      <c r="CY1953" s="35"/>
      <c r="CZ1953" s="35"/>
      <c r="DA1953" s="35"/>
      <c r="DB1953" s="35"/>
      <c r="DC1953" s="35"/>
      <c r="DD1953" s="35"/>
      <c r="DE1953" s="35"/>
      <c r="DF1953" s="35"/>
      <c r="DG1953" s="35"/>
      <c r="DH1953" s="35"/>
      <c r="DI1953" s="35"/>
      <c r="DJ1953" s="35"/>
      <c r="DK1953" s="35"/>
      <c r="DL1953" s="35"/>
      <c r="DM1953" s="35"/>
    </row>
    <row r="1954" spans="1:117">
      <c r="A1954" s="9"/>
      <c r="B1954" s="9"/>
      <c r="C1954" s="42"/>
      <c r="D1954" s="79"/>
      <c r="E1954" s="80"/>
      <c r="F1954" s="80"/>
      <c r="G1954" s="80"/>
      <c r="H1954" s="80"/>
      <c r="I1954" s="80"/>
      <c r="J1954" s="80"/>
      <c r="K1954" s="80"/>
      <c r="L1954" s="80"/>
      <c r="M1954" s="80"/>
      <c r="N1954" s="80"/>
      <c r="O1954" s="80"/>
      <c r="P1954" s="80"/>
      <c r="Q1954" s="80"/>
      <c r="R1954" s="80"/>
      <c r="S1954" s="80"/>
      <c r="T1954" s="35"/>
      <c r="U1954" s="35"/>
      <c r="V1954" s="35"/>
      <c r="W1954" s="35"/>
      <c r="X1954" s="35"/>
      <c r="Y1954" s="35"/>
      <c r="Z1954" s="35"/>
      <c r="AA1954" s="35"/>
      <c r="AB1954" s="35"/>
      <c r="AC1954" s="35"/>
      <c r="AD1954" s="35"/>
      <c r="AE1954" s="35"/>
      <c r="AF1954" s="35"/>
      <c r="AG1954" s="35"/>
      <c r="AH1954" s="35"/>
      <c r="AI1954" s="35"/>
      <c r="AJ1954" s="35"/>
      <c r="AK1954" s="35"/>
      <c r="AL1954" s="35"/>
      <c r="AM1954" s="35"/>
      <c r="AN1954" s="35"/>
      <c r="AO1954" s="35"/>
      <c r="AP1954" s="35"/>
      <c r="AQ1954" s="35"/>
      <c r="AR1954" s="35"/>
      <c r="AS1954" s="35"/>
      <c r="AT1954" s="35"/>
      <c r="AU1954" s="35"/>
      <c r="AV1954" s="35"/>
      <c r="AW1954" s="35"/>
      <c r="AX1954" s="35"/>
      <c r="AY1954" s="35"/>
      <c r="AZ1954" s="35"/>
      <c r="BA1954" s="35"/>
      <c r="BB1954" s="35"/>
      <c r="BC1954" s="35"/>
      <c r="BD1954" s="35"/>
      <c r="BE1954" s="35"/>
      <c r="BF1954" s="35"/>
      <c r="BG1954" s="35"/>
      <c r="BH1954" s="35"/>
      <c r="BI1954" s="35"/>
      <c r="BJ1954" s="35"/>
      <c r="BK1954" s="35"/>
      <c r="BL1954" s="35"/>
      <c r="BM1954" s="35"/>
      <c r="BN1954" s="35"/>
      <c r="BO1954" s="35"/>
      <c r="BP1954" s="35"/>
      <c r="BQ1954" s="35"/>
      <c r="BR1954" s="35"/>
      <c r="BS1954" s="35"/>
      <c r="BT1954" s="35"/>
      <c r="BU1954" s="35"/>
      <c r="BV1954" s="35"/>
      <c r="BW1954" s="35"/>
      <c r="BX1954" s="35"/>
      <c r="BY1954" s="35"/>
      <c r="BZ1954" s="35"/>
      <c r="CA1954" s="35"/>
      <c r="CB1954" s="35"/>
      <c r="CC1954" s="35"/>
      <c r="CD1954" s="35"/>
      <c r="CE1954" s="35"/>
      <c r="CF1954" s="35"/>
      <c r="CG1954" s="35"/>
      <c r="CH1954" s="35"/>
      <c r="CI1954" s="35"/>
      <c r="CJ1954" s="35"/>
      <c r="CK1954" s="35"/>
      <c r="CL1954" s="35"/>
      <c r="CM1954" s="35"/>
      <c r="CN1954" s="35"/>
      <c r="CO1954" s="35"/>
      <c r="CP1954" s="35"/>
      <c r="CQ1954" s="35"/>
      <c r="CR1954" s="35"/>
      <c r="CS1954" s="35"/>
      <c r="CT1954" s="35"/>
      <c r="CU1954" s="35"/>
      <c r="CV1954" s="35"/>
      <c r="CW1954" s="35"/>
      <c r="CX1954" s="35"/>
      <c r="CY1954" s="35"/>
      <c r="CZ1954" s="35"/>
      <c r="DA1954" s="35"/>
      <c r="DB1954" s="35"/>
      <c r="DC1954" s="35"/>
      <c r="DD1954" s="35"/>
      <c r="DE1954" s="35"/>
      <c r="DF1954" s="35"/>
      <c r="DG1954" s="35"/>
      <c r="DH1954" s="35"/>
      <c r="DI1954" s="35"/>
      <c r="DJ1954" s="35"/>
      <c r="DK1954" s="35"/>
      <c r="DL1954" s="35"/>
      <c r="DM1954" s="35"/>
    </row>
    <row r="1955" spans="1:117">
      <c r="A1955" s="9"/>
      <c r="B1955" s="9"/>
      <c r="C1955" s="42"/>
      <c r="D1955" s="79"/>
      <c r="E1955" s="80"/>
      <c r="F1955" s="80"/>
      <c r="G1955" s="80"/>
      <c r="H1955" s="80"/>
      <c r="I1955" s="80"/>
      <c r="J1955" s="80"/>
      <c r="K1955" s="80"/>
      <c r="L1955" s="80"/>
      <c r="M1955" s="80"/>
      <c r="N1955" s="80"/>
      <c r="O1955" s="80"/>
      <c r="P1955" s="80"/>
      <c r="Q1955" s="80"/>
      <c r="R1955" s="80"/>
      <c r="S1955" s="80"/>
      <c r="T1955" s="35"/>
      <c r="U1955" s="35"/>
      <c r="V1955" s="35"/>
      <c r="W1955" s="35"/>
      <c r="X1955" s="35"/>
      <c r="Y1955" s="35"/>
      <c r="Z1955" s="35"/>
      <c r="AA1955" s="35"/>
      <c r="AB1955" s="35"/>
      <c r="AC1955" s="35"/>
      <c r="AD1955" s="35"/>
      <c r="AE1955" s="35"/>
      <c r="AF1955" s="35"/>
      <c r="AG1955" s="35"/>
      <c r="AH1955" s="35"/>
      <c r="AI1955" s="35"/>
      <c r="AJ1955" s="35"/>
      <c r="AK1955" s="35"/>
      <c r="AL1955" s="35"/>
      <c r="AM1955" s="35"/>
      <c r="AN1955" s="35"/>
      <c r="AO1955" s="35"/>
      <c r="AP1955" s="35"/>
      <c r="AQ1955" s="35"/>
      <c r="AR1955" s="35"/>
      <c r="AS1955" s="35"/>
      <c r="AT1955" s="35"/>
      <c r="AU1955" s="35"/>
      <c r="AV1955" s="35"/>
      <c r="AW1955" s="35"/>
      <c r="AX1955" s="35"/>
      <c r="AY1955" s="35"/>
      <c r="AZ1955" s="35"/>
      <c r="BA1955" s="35"/>
      <c r="BB1955" s="35"/>
      <c r="BC1955" s="35"/>
      <c r="BD1955" s="35"/>
      <c r="BE1955" s="35"/>
      <c r="BF1955" s="35"/>
      <c r="BG1955" s="35"/>
      <c r="BH1955" s="35"/>
      <c r="BI1955" s="35"/>
      <c r="BJ1955" s="35"/>
      <c r="BK1955" s="35"/>
      <c r="BL1955" s="35"/>
      <c r="BM1955" s="35"/>
      <c r="BN1955" s="35"/>
      <c r="BO1955" s="35"/>
      <c r="BP1955" s="35"/>
      <c r="BQ1955" s="35"/>
      <c r="BR1955" s="35"/>
      <c r="BS1955" s="35"/>
      <c r="BT1955" s="35"/>
      <c r="BU1955" s="35"/>
      <c r="BV1955" s="35"/>
      <c r="BW1955" s="35"/>
      <c r="BX1955" s="35"/>
      <c r="BY1955" s="35"/>
      <c r="BZ1955" s="35"/>
      <c r="CA1955" s="35"/>
      <c r="CB1955" s="35"/>
      <c r="CC1955" s="35"/>
      <c r="CD1955" s="35"/>
      <c r="CE1955" s="35"/>
      <c r="CF1955" s="35"/>
      <c r="CG1955" s="35"/>
      <c r="CH1955" s="35"/>
      <c r="CI1955" s="35"/>
      <c r="CJ1955" s="35"/>
      <c r="CK1955" s="35"/>
      <c r="CL1955" s="35"/>
      <c r="CM1955" s="35"/>
      <c r="CN1955" s="35"/>
      <c r="CO1955" s="35"/>
      <c r="CP1955" s="35"/>
      <c r="CQ1955" s="35"/>
      <c r="CR1955" s="35"/>
      <c r="CS1955" s="35"/>
      <c r="CT1955" s="35"/>
      <c r="CU1955" s="35"/>
      <c r="CV1955" s="35"/>
      <c r="CW1955" s="35"/>
      <c r="CX1955" s="35"/>
      <c r="CY1955" s="35"/>
      <c r="CZ1955" s="35"/>
      <c r="DA1955" s="35"/>
      <c r="DB1955" s="35"/>
      <c r="DC1955" s="35"/>
      <c r="DD1955" s="35"/>
      <c r="DE1955" s="35"/>
      <c r="DF1955" s="35"/>
      <c r="DG1955" s="35"/>
      <c r="DH1955" s="35"/>
      <c r="DI1955" s="35"/>
      <c r="DJ1955" s="35"/>
      <c r="DK1955" s="35"/>
      <c r="DL1955" s="35"/>
      <c r="DM1955" s="35"/>
    </row>
    <row r="1956" spans="1:117">
      <c r="A1956" s="9"/>
      <c r="B1956" s="9"/>
      <c r="C1956" s="42"/>
      <c r="D1956" s="79"/>
      <c r="E1956" s="80"/>
      <c r="F1956" s="80"/>
      <c r="G1956" s="80"/>
      <c r="H1956" s="80"/>
      <c r="I1956" s="80"/>
      <c r="J1956" s="80"/>
      <c r="K1956" s="80"/>
      <c r="L1956" s="80"/>
      <c r="M1956" s="80"/>
      <c r="N1956" s="80"/>
      <c r="O1956" s="80"/>
      <c r="P1956" s="80"/>
      <c r="Q1956" s="80"/>
      <c r="R1956" s="80"/>
      <c r="S1956" s="80"/>
      <c r="T1956" s="35"/>
      <c r="U1956" s="35"/>
      <c r="V1956" s="35"/>
      <c r="W1956" s="35"/>
      <c r="X1956" s="35"/>
      <c r="Y1956" s="35"/>
      <c r="Z1956" s="35"/>
      <c r="AA1956" s="35"/>
      <c r="AB1956" s="35"/>
      <c r="AC1956" s="35"/>
      <c r="AD1956" s="35"/>
      <c r="AE1956" s="35"/>
      <c r="AF1956" s="35"/>
      <c r="AG1956" s="35"/>
      <c r="AH1956" s="35"/>
      <c r="AI1956" s="35"/>
      <c r="AJ1956" s="35"/>
      <c r="AK1956" s="35"/>
      <c r="AL1956" s="35"/>
      <c r="AM1956" s="35"/>
      <c r="AN1956" s="35"/>
      <c r="AO1956" s="35"/>
      <c r="AP1956" s="35"/>
      <c r="AQ1956" s="35"/>
      <c r="AR1956" s="35"/>
      <c r="AS1956" s="35"/>
      <c r="AT1956" s="35"/>
      <c r="AU1956" s="35"/>
      <c r="AV1956" s="35"/>
      <c r="AW1956" s="35"/>
      <c r="AX1956" s="35"/>
      <c r="AY1956" s="35"/>
      <c r="AZ1956" s="35"/>
      <c r="BA1956" s="35"/>
      <c r="BB1956" s="35"/>
      <c r="BC1956" s="35"/>
      <c r="BD1956" s="35"/>
      <c r="BE1956" s="35"/>
      <c r="BF1956" s="35"/>
      <c r="BG1956" s="35"/>
      <c r="BH1956" s="35"/>
      <c r="BI1956" s="35"/>
      <c r="BJ1956" s="35"/>
      <c r="BK1956" s="35"/>
      <c r="BL1956" s="35"/>
      <c r="BM1956" s="35"/>
      <c r="BN1956" s="35"/>
      <c r="BO1956" s="35"/>
      <c r="BP1956" s="35"/>
      <c r="BQ1956" s="35"/>
      <c r="BR1956" s="35"/>
      <c r="BS1956" s="35"/>
      <c r="BT1956" s="35"/>
      <c r="BU1956" s="35"/>
      <c r="BV1956" s="35"/>
      <c r="BW1956" s="35"/>
      <c r="BX1956" s="35"/>
      <c r="BY1956" s="35"/>
      <c r="BZ1956" s="35"/>
      <c r="CA1956" s="35"/>
      <c r="CB1956" s="35"/>
      <c r="CC1956" s="35"/>
      <c r="CD1956" s="35"/>
      <c r="CE1956" s="35"/>
      <c r="CF1956" s="35"/>
      <c r="CG1956" s="35"/>
      <c r="CH1956" s="35"/>
      <c r="CI1956" s="35"/>
      <c r="CJ1956" s="35"/>
      <c r="CK1956" s="35"/>
      <c r="CL1956" s="35"/>
      <c r="CM1956" s="35"/>
      <c r="CN1956" s="35"/>
      <c r="CO1956" s="35"/>
      <c r="CP1956" s="35"/>
      <c r="CQ1956" s="35"/>
      <c r="CR1956" s="35"/>
      <c r="CS1956" s="35"/>
      <c r="CT1956" s="35"/>
      <c r="CU1956" s="35"/>
      <c r="CV1956" s="35"/>
      <c r="CW1956" s="35"/>
      <c r="CX1956" s="35"/>
      <c r="CY1956" s="35"/>
      <c r="CZ1956" s="35"/>
      <c r="DA1956" s="35"/>
      <c r="DB1956" s="35"/>
      <c r="DC1956" s="35"/>
      <c r="DD1956" s="35"/>
      <c r="DE1956" s="35"/>
      <c r="DF1956" s="35"/>
      <c r="DG1956" s="35"/>
      <c r="DH1956" s="35"/>
      <c r="DI1956" s="35"/>
      <c r="DJ1956" s="35"/>
      <c r="DK1956" s="35"/>
      <c r="DL1956" s="35"/>
      <c r="DM1956" s="35"/>
    </row>
    <row r="1957" spans="1:117">
      <c r="A1957" s="9"/>
      <c r="B1957" s="9"/>
      <c r="C1957" s="42"/>
      <c r="D1957" s="79"/>
      <c r="E1957" s="80"/>
      <c r="F1957" s="80"/>
      <c r="G1957" s="80"/>
      <c r="H1957" s="80"/>
      <c r="I1957" s="80"/>
      <c r="J1957" s="80"/>
      <c r="K1957" s="80"/>
      <c r="L1957" s="80"/>
      <c r="M1957" s="80"/>
      <c r="N1957" s="80"/>
      <c r="O1957" s="80"/>
      <c r="P1957" s="80"/>
      <c r="Q1957" s="80"/>
      <c r="R1957" s="80"/>
      <c r="S1957" s="80"/>
      <c r="T1957" s="35"/>
      <c r="U1957" s="35"/>
      <c r="V1957" s="35"/>
      <c r="W1957" s="35"/>
      <c r="X1957" s="35"/>
      <c r="Y1957" s="35"/>
      <c r="Z1957" s="35"/>
      <c r="AA1957" s="35"/>
      <c r="AB1957" s="35"/>
      <c r="AC1957" s="35"/>
      <c r="AD1957" s="35"/>
      <c r="AE1957" s="35"/>
      <c r="AF1957" s="35"/>
      <c r="AG1957" s="35"/>
      <c r="AH1957" s="35"/>
      <c r="AI1957" s="35"/>
      <c r="AJ1957" s="35"/>
      <c r="AK1957" s="35"/>
      <c r="AL1957" s="35"/>
      <c r="AM1957" s="35"/>
      <c r="AN1957" s="35"/>
      <c r="AO1957" s="35"/>
      <c r="AP1957" s="35"/>
      <c r="AQ1957" s="35"/>
      <c r="AR1957" s="35"/>
      <c r="AS1957" s="35"/>
      <c r="AT1957" s="35"/>
      <c r="AU1957" s="35"/>
      <c r="AV1957" s="35"/>
      <c r="AW1957" s="35"/>
      <c r="AX1957" s="35"/>
      <c r="AY1957" s="35"/>
      <c r="AZ1957" s="35"/>
      <c r="BA1957" s="35"/>
      <c r="BB1957" s="35"/>
      <c r="BC1957" s="35"/>
      <c r="BD1957" s="35"/>
      <c r="BE1957" s="35"/>
      <c r="BF1957" s="35"/>
      <c r="BG1957" s="35"/>
      <c r="BH1957" s="35"/>
      <c r="BI1957" s="35"/>
      <c r="BJ1957" s="35"/>
      <c r="BK1957" s="35"/>
      <c r="BL1957" s="35"/>
      <c r="BM1957" s="35"/>
      <c r="BN1957" s="35"/>
      <c r="BO1957" s="35"/>
      <c r="BP1957" s="35"/>
      <c r="BQ1957" s="35"/>
      <c r="BR1957" s="35"/>
      <c r="BS1957" s="35"/>
      <c r="BT1957" s="35"/>
      <c r="BU1957" s="35"/>
      <c r="BV1957" s="35"/>
      <c r="BW1957" s="35"/>
      <c r="BX1957" s="35"/>
      <c r="BY1957" s="35"/>
      <c r="BZ1957" s="35"/>
      <c r="CA1957" s="35"/>
      <c r="CB1957" s="35"/>
      <c r="CC1957" s="35"/>
      <c r="CD1957" s="35"/>
      <c r="CE1957" s="35"/>
      <c r="CF1957" s="35"/>
      <c r="CG1957" s="35"/>
      <c r="CH1957" s="35"/>
      <c r="CI1957" s="35"/>
      <c r="CJ1957" s="35"/>
      <c r="CK1957" s="35"/>
      <c r="CL1957" s="35"/>
      <c r="CM1957" s="35"/>
      <c r="CN1957" s="35"/>
      <c r="CO1957" s="35"/>
      <c r="CP1957" s="35"/>
      <c r="CQ1957" s="35"/>
      <c r="CR1957" s="35"/>
      <c r="CS1957" s="35"/>
      <c r="CT1957" s="35"/>
      <c r="CU1957" s="35"/>
      <c r="CV1957" s="35"/>
      <c r="CW1957" s="35"/>
      <c r="CX1957" s="35"/>
      <c r="CY1957" s="35"/>
      <c r="CZ1957" s="35"/>
      <c r="DA1957" s="35"/>
      <c r="DB1957" s="35"/>
      <c r="DC1957" s="35"/>
      <c r="DD1957" s="35"/>
      <c r="DE1957" s="35"/>
      <c r="DF1957" s="35"/>
      <c r="DG1957" s="35"/>
      <c r="DH1957" s="35"/>
      <c r="DI1957" s="35"/>
      <c r="DJ1957" s="35"/>
      <c r="DK1957" s="35"/>
      <c r="DL1957" s="35"/>
      <c r="DM1957" s="35"/>
    </row>
    <row r="1958" spans="1:117">
      <c r="A1958" s="9"/>
      <c r="B1958" s="9"/>
      <c r="C1958" s="42"/>
      <c r="D1958" s="79"/>
      <c r="E1958" s="80"/>
      <c r="F1958" s="80"/>
      <c r="G1958" s="80"/>
      <c r="H1958" s="80"/>
      <c r="I1958" s="80"/>
      <c r="J1958" s="80"/>
      <c r="K1958" s="80"/>
      <c r="L1958" s="80"/>
      <c r="M1958" s="80"/>
      <c r="N1958" s="80"/>
      <c r="O1958" s="80"/>
      <c r="P1958" s="80"/>
      <c r="Q1958" s="80"/>
      <c r="R1958" s="80"/>
      <c r="S1958" s="80"/>
      <c r="T1958" s="35"/>
      <c r="U1958" s="35"/>
      <c r="V1958" s="35"/>
      <c r="W1958" s="35"/>
      <c r="X1958" s="35"/>
      <c r="Y1958" s="35"/>
      <c r="Z1958" s="35"/>
      <c r="AA1958" s="35"/>
      <c r="AB1958" s="35"/>
      <c r="AC1958" s="35"/>
      <c r="AD1958" s="35"/>
      <c r="AE1958" s="35"/>
      <c r="AF1958" s="35"/>
      <c r="AG1958" s="35"/>
      <c r="AH1958" s="35"/>
      <c r="AI1958" s="35"/>
      <c r="AJ1958" s="35"/>
      <c r="AK1958" s="35"/>
      <c r="AL1958" s="35"/>
      <c r="AM1958" s="35"/>
      <c r="AN1958" s="35"/>
      <c r="AO1958" s="35"/>
      <c r="AP1958" s="35"/>
      <c r="AQ1958" s="35"/>
      <c r="AR1958" s="35"/>
      <c r="AS1958" s="35"/>
      <c r="AT1958" s="35"/>
      <c r="AU1958" s="35"/>
      <c r="AV1958" s="35"/>
      <c r="AW1958" s="35"/>
      <c r="AX1958" s="35"/>
      <c r="AY1958" s="35"/>
      <c r="AZ1958" s="35"/>
      <c r="BA1958" s="35"/>
      <c r="BB1958" s="35"/>
      <c r="BC1958" s="35"/>
      <c r="BD1958" s="35"/>
      <c r="BE1958" s="35"/>
      <c r="BF1958" s="35"/>
      <c r="BG1958" s="35"/>
      <c r="BH1958" s="35"/>
      <c r="BI1958" s="35"/>
      <c r="BJ1958" s="35"/>
      <c r="BK1958" s="35"/>
      <c r="BL1958" s="35"/>
      <c r="BM1958" s="35"/>
      <c r="BN1958" s="35"/>
      <c r="BO1958" s="35"/>
      <c r="BP1958" s="35"/>
      <c r="BQ1958" s="35"/>
      <c r="BR1958" s="35"/>
      <c r="BS1958" s="35"/>
      <c r="BT1958" s="35"/>
      <c r="BU1958" s="35"/>
      <c r="BV1958" s="35"/>
      <c r="BW1958" s="35"/>
      <c r="BX1958" s="35"/>
      <c r="BY1958" s="35"/>
      <c r="BZ1958" s="35"/>
      <c r="CA1958" s="35"/>
      <c r="CB1958" s="35"/>
      <c r="CC1958" s="35"/>
      <c r="CD1958" s="35"/>
      <c r="CE1958" s="35"/>
      <c r="CF1958" s="35"/>
      <c r="CG1958" s="35"/>
      <c r="CH1958" s="35"/>
      <c r="CI1958" s="35"/>
      <c r="CJ1958" s="35"/>
      <c r="CK1958" s="35"/>
      <c r="CL1958" s="35"/>
      <c r="CM1958" s="35"/>
      <c r="CN1958" s="35"/>
      <c r="CO1958" s="35"/>
      <c r="CP1958" s="35"/>
      <c r="CQ1958" s="35"/>
      <c r="CR1958" s="35"/>
      <c r="CS1958" s="35"/>
      <c r="CT1958" s="35"/>
      <c r="CU1958" s="35"/>
      <c r="CV1958" s="35"/>
      <c r="CW1958" s="35"/>
      <c r="CX1958" s="35"/>
      <c r="CY1958" s="35"/>
      <c r="CZ1958" s="35"/>
      <c r="DA1958" s="35"/>
      <c r="DB1958" s="35"/>
      <c r="DC1958" s="35"/>
      <c r="DD1958" s="35"/>
      <c r="DE1958" s="35"/>
      <c r="DF1958" s="35"/>
      <c r="DG1958" s="35"/>
      <c r="DH1958" s="35"/>
      <c r="DI1958" s="35"/>
      <c r="DJ1958" s="35"/>
      <c r="DK1958" s="35"/>
      <c r="DL1958" s="35"/>
      <c r="DM1958" s="35"/>
    </row>
    <row r="1959" spans="1:117">
      <c r="A1959" s="9"/>
      <c r="B1959" s="9"/>
      <c r="C1959" s="42"/>
      <c r="D1959" s="79"/>
      <c r="E1959" s="80"/>
      <c r="F1959" s="80"/>
      <c r="G1959" s="80"/>
      <c r="H1959" s="80"/>
      <c r="I1959" s="80"/>
      <c r="J1959" s="80"/>
      <c r="K1959" s="80"/>
      <c r="L1959" s="80"/>
      <c r="M1959" s="80"/>
      <c r="N1959" s="80"/>
      <c r="O1959" s="80"/>
      <c r="P1959" s="80"/>
      <c r="Q1959" s="80"/>
      <c r="R1959" s="80"/>
      <c r="S1959" s="80"/>
      <c r="T1959" s="35"/>
      <c r="U1959" s="35"/>
      <c r="V1959" s="35"/>
      <c r="W1959" s="35"/>
      <c r="X1959" s="35"/>
      <c r="Y1959" s="35"/>
      <c r="Z1959" s="35"/>
      <c r="AA1959" s="35"/>
      <c r="AB1959" s="35"/>
      <c r="AC1959" s="35"/>
      <c r="AD1959" s="35"/>
      <c r="AE1959" s="35"/>
      <c r="AF1959" s="35"/>
      <c r="AG1959" s="35"/>
      <c r="AH1959" s="35"/>
      <c r="AI1959" s="35"/>
      <c r="AJ1959" s="35"/>
      <c r="AK1959" s="35"/>
      <c r="AL1959" s="35"/>
      <c r="AM1959" s="35"/>
      <c r="AN1959" s="35"/>
      <c r="AO1959" s="35"/>
      <c r="AP1959" s="35"/>
      <c r="AQ1959" s="35"/>
      <c r="AR1959" s="35"/>
      <c r="AS1959" s="35"/>
      <c r="AT1959" s="35"/>
      <c r="AU1959" s="35"/>
      <c r="AV1959" s="35"/>
      <c r="AW1959" s="35"/>
      <c r="AX1959" s="35"/>
      <c r="AY1959" s="35"/>
      <c r="AZ1959" s="35"/>
      <c r="BA1959" s="35"/>
      <c r="BB1959" s="35"/>
      <c r="BC1959" s="35"/>
      <c r="BD1959" s="35"/>
      <c r="BE1959" s="35"/>
      <c r="BF1959" s="35"/>
      <c r="BG1959" s="35"/>
      <c r="BH1959" s="35"/>
      <c r="BI1959" s="35"/>
      <c r="BJ1959" s="35"/>
      <c r="BK1959" s="35"/>
      <c r="BL1959" s="35"/>
      <c r="BM1959" s="35"/>
      <c r="BN1959" s="35"/>
      <c r="BO1959" s="35"/>
      <c r="BP1959" s="35"/>
      <c r="BQ1959" s="35"/>
      <c r="BR1959" s="35"/>
      <c r="BS1959" s="35"/>
      <c r="BT1959" s="35"/>
      <c r="BU1959" s="35"/>
      <c r="BV1959" s="35"/>
      <c r="BW1959" s="35"/>
      <c r="BX1959" s="35"/>
      <c r="BY1959" s="35"/>
      <c r="BZ1959" s="35"/>
      <c r="CA1959" s="35"/>
      <c r="CB1959" s="35"/>
      <c r="CC1959" s="35"/>
      <c r="CD1959" s="35"/>
      <c r="CE1959" s="35"/>
      <c r="CF1959" s="35"/>
      <c r="CG1959" s="35"/>
      <c r="CH1959" s="35"/>
      <c r="CI1959" s="35"/>
      <c r="CJ1959" s="35"/>
      <c r="CK1959" s="35"/>
      <c r="CL1959" s="35"/>
      <c r="CM1959" s="35"/>
      <c r="CN1959" s="35"/>
      <c r="CO1959" s="35"/>
      <c r="CP1959" s="35"/>
      <c r="CQ1959" s="35"/>
      <c r="CR1959" s="35"/>
      <c r="CS1959" s="35"/>
      <c r="CT1959" s="35"/>
      <c r="CU1959" s="35"/>
      <c r="CV1959" s="35"/>
      <c r="CW1959" s="35"/>
      <c r="CX1959" s="35"/>
      <c r="CY1959" s="35"/>
      <c r="CZ1959" s="35"/>
      <c r="DA1959" s="35"/>
      <c r="DB1959" s="35"/>
      <c r="DC1959" s="35"/>
      <c r="DD1959" s="35"/>
      <c r="DE1959" s="35"/>
      <c r="DF1959" s="35"/>
      <c r="DG1959" s="35"/>
      <c r="DH1959" s="35"/>
      <c r="DI1959" s="35"/>
      <c r="DJ1959" s="35"/>
      <c r="DK1959" s="35"/>
      <c r="DL1959" s="35"/>
      <c r="DM1959" s="35"/>
    </row>
    <row r="1960" spans="1:117">
      <c r="A1960" s="9"/>
      <c r="B1960" s="9"/>
      <c r="C1960" s="42"/>
      <c r="D1960" s="79"/>
      <c r="E1960" s="80"/>
      <c r="F1960" s="80"/>
      <c r="G1960" s="80"/>
      <c r="H1960" s="80"/>
      <c r="I1960" s="80"/>
      <c r="J1960" s="80"/>
      <c r="K1960" s="80"/>
      <c r="L1960" s="80"/>
      <c r="M1960" s="80"/>
      <c r="N1960" s="80"/>
      <c r="O1960" s="80"/>
      <c r="P1960" s="80"/>
      <c r="Q1960" s="80"/>
      <c r="R1960" s="80"/>
      <c r="S1960" s="80"/>
      <c r="T1960" s="35"/>
      <c r="U1960" s="35"/>
      <c r="V1960" s="35"/>
      <c r="W1960" s="35"/>
      <c r="X1960" s="35"/>
      <c r="Y1960" s="35"/>
      <c r="Z1960" s="35"/>
      <c r="AA1960" s="35"/>
      <c r="AB1960" s="35"/>
      <c r="AC1960" s="35"/>
      <c r="AD1960" s="35"/>
      <c r="AE1960" s="35"/>
      <c r="AF1960" s="35"/>
      <c r="AG1960" s="35"/>
      <c r="AH1960" s="35"/>
      <c r="AI1960" s="35"/>
      <c r="AJ1960" s="35"/>
      <c r="AK1960" s="35"/>
      <c r="AL1960" s="35"/>
      <c r="AM1960" s="35"/>
      <c r="AN1960" s="35"/>
      <c r="AO1960" s="35"/>
      <c r="AP1960" s="35"/>
      <c r="AQ1960" s="35"/>
      <c r="AR1960" s="35"/>
      <c r="AS1960" s="35"/>
      <c r="AT1960" s="35"/>
      <c r="AU1960" s="35"/>
      <c r="AV1960" s="35"/>
      <c r="AW1960" s="35"/>
      <c r="AX1960" s="35"/>
      <c r="AY1960" s="35"/>
      <c r="AZ1960" s="35"/>
      <c r="BA1960" s="35"/>
      <c r="BB1960" s="35"/>
      <c r="BC1960" s="35"/>
      <c r="BD1960" s="35"/>
      <c r="BE1960" s="35"/>
      <c r="BF1960" s="35"/>
      <c r="BG1960" s="35"/>
      <c r="BH1960" s="35"/>
      <c r="BI1960" s="35"/>
      <c r="BJ1960" s="35"/>
      <c r="BK1960" s="35"/>
      <c r="BL1960" s="35"/>
      <c r="BM1960" s="35"/>
      <c r="BN1960" s="35"/>
      <c r="BO1960" s="35"/>
      <c r="BP1960" s="35"/>
      <c r="BQ1960" s="35"/>
      <c r="BR1960" s="35"/>
      <c r="BS1960" s="35"/>
      <c r="BT1960" s="35"/>
      <c r="BU1960" s="35"/>
      <c r="BV1960" s="35"/>
      <c r="BW1960" s="35"/>
      <c r="BX1960" s="35"/>
      <c r="BY1960" s="35"/>
      <c r="BZ1960" s="35"/>
      <c r="CA1960" s="35"/>
      <c r="CB1960" s="35"/>
      <c r="CC1960" s="35"/>
      <c r="CD1960" s="35"/>
      <c r="CE1960" s="35"/>
      <c r="CF1960" s="35"/>
      <c r="CG1960" s="35"/>
      <c r="CH1960" s="35"/>
      <c r="CI1960" s="35"/>
      <c r="CJ1960" s="35"/>
      <c r="CK1960" s="35"/>
      <c r="CL1960" s="35"/>
      <c r="CM1960" s="35"/>
      <c r="CN1960" s="35"/>
      <c r="CO1960" s="35"/>
      <c r="CP1960" s="35"/>
      <c r="CQ1960" s="35"/>
      <c r="CR1960" s="35"/>
      <c r="CS1960" s="35"/>
      <c r="CT1960" s="35"/>
      <c r="CU1960" s="35"/>
      <c r="CV1960" s="35"/>
      <c r="CW1960" s="35"/>
      <c r="CX1960" s="35"/>
      <c r="CY1960" s="35"/>
      <c r="CZ1960" s="35"/>
      <c r="DA1960" s="35"/>
      <c r="DB1960" s="35"/>
      <c r="DC1960" s="35"/>
      <c r="DD1960" s="35"/>
      <c r="DE1960" s="35"/>
      <c r="DF1960" s="35"/>
      <c r="DG1960" s="35"/>
      <c r="DH1960" s="35"/>
      <c r="DI1960" s="35"/>
      <c r="DJ1960" s="35"/>
      <c r="DK1960" s="35"/>
      <c r="DL1960" s="35"/>
      <c r="DM1960" s="35"/>
    </row>
    <row r="1961" spans="1:117">
      <c r="A1961" s="9"/>
      <c r="B1961" s="9"/>
      <c r="C1961" s="42"/>
      <c r="D1961" s="79"/>
      <c r="E1961" s="80"/>
      <c r="F1961" s="80"/>
      <c r="G1961" s="80"/>
      <c r="H1961" s="80"/>
      <c r="I1961" s="80"/>
      <c r="J1961" s="80"/>
      <c r="K1961" s="80"/>
      <c r="L1961" s="80"/>
      <c r="M1961" s="80"/>
      <c r="N1961" s="80"/>
      <c r="O1961" s="80"/>
      <c r="P1961" s="80"/>
      <c r="Q1961" s="80"/>
      <c r="R1961" s="80"/>
      <c r="S1961" s="80"/>
      <c r="T1961" s="35"/>
      <c r="U1961" s="35"/>
      <c r="V1961" s="35"/>
      <c r="W1961" s="35"/>
      <c r="X1961" s="35"/>
      <c r="Y1961" s="35"/>
      <c r="Z1961" s="35"/>
      <c r="AA1961" s="35"/>
      <c r="AB1961" s="35"/>
      <c r="AC1961" s="35"/>
      <c r="AD1961" s="35"/>
      <c r="AE1961" s="35"/>
      <c r="AF1961" s="35"/>
      <c r="AG1961" s="35"/>
      <c r="AH1961" s="35"/>
      <c r="AI1961" s="35"/>
      <c r="AJ1961" s="35"/>
      <c r="AK1961" s="35"/>
      <c r="AL1961" s="35"/>
      <c r="AM1961" s="35"/>
      <c r="AN1961" s="35"/>
      <c r="AO1961" s="35"/>
      <c r="AP1961" s="35"/>
      <c r="AQ1961" s="35"/>
      <c r="AR1961" s="35"/>
      <c r="AS1961" s="35"/>
      <c r="AT1961" s="35"/>
      <c r="AU1961" s="35"/>
      <c r="AV1961" s="35"/>
      <c r="AW1961" s="35"/>
      <c r="AX1961" s="35"/>
      <c r="AY1961" s="35"/>
      <c r="AZ1961" s="35"/>
      <c r="BA1961" s="35"/>
      <c r="BB1961" s="35"/>
      <c r="BC1961" s="35"/>
      <c r="BD1961" s="35"/>
      <c r="BE1961" s="35"/>
      <c r="BF1961" s="35"/>
      <c r="BG1961" s="35"/>
      <c r="BH1961" s="35"/>
      <c r="BI1961" s="35"/>
      <c r="BJ1961" s="35"/>
      <c r="BK1961" s="35"/>
      <c r="BL1961" s="35"/>
      <c r="BM1961" s="35"/>
      <c r="BN1961" s="35"/>
      <c r="BO1961" s="35"/>
      <c r="BP1961" s="35"/>
      <c r="BQ1961" s="35"/>
      <c r="BR1961" s="35"/>
      <c r="BS1961" s="35"/>
      <c r="BT1961" s="35"/>
      <c r="BU1961" s="35"/>
      <c r="BV1961" s="35"/>
      <c r="BW1961" s="35"/>
      <c r="BX1961" s="35"/>
      <c r="BY1961" s="35"/>
      <c r="BZ1961" s="35"/>
      <c r="CA1961" s="35"/>
      <c r="CB1961" s="35"/>
      <c r="CC1961" s="35"/>
      <c r="CD1961" s="35"/>
      <c r="CE1961" s="35"/>
      <c r="CF1961" s="35"/>
      <c r="CG1961" s="35"/>
      <c r="CH1961" s="35"/>
      <c r="CI1961" s="35"/>
      <c r="CJ1961" s="35"/>
      <c r="CK1961" s="35"/>
      <c r="CL1961" s="35"/>
      <c r="CM1961" s="35"/>
      <c r="CN1961" s="35"/>
      <c r="CO1961" s="35"/>
      <c r="CP1961" s="35"/>
      <c r="CQ1961" s="35"/>
      <c r="CR1961" s="35"/>
      <c r="CS1961" s="35"/>
      <c r="CT1961" s="35"/>
      <c r="CU1961" s="35"/>
      <c r="CV1961" s="35"/>
      <c r="CW1961" s="35"/>
      <c r="CX1961" s="35"/>
      <c r="CY1961" s="35"/>
      <c r="CZ1961" s="35"/>
      <c r="DA1961" s="35"/>
      <c r="DB1961" s="35"/>
      <c r="DC1961" s="35"/>
      <c r="DD1961" s="35"/>
      <c r="DE1961" s="35"/>
      <c r="DF1961" s="35"/>
      <c r="DG1961" s="35"/>
      <c r="DH1961" s="35"/>
      <c r="DI1961" s="35"/>
      <c r="DJ1961" s="35"/>
      <c r="DK1961" s="35"/>
      <c r="DL1961" s="35"/>
      <c r="DM1961" s="35"/>
    </row>
    <row r="1962" spans="1:117">
      <c r="A1962" s="9"/>
      <c r="B1962" s="9"/>
      <c r="C1962" s="42"/>
      <c r="D1962" s="79"/>
      <c r="E1962" s="80"/>
      <c r="F1962" s="80"/>
      <c r="G1962" s="80"/>
      <c r="H1962" s="80"/>
      <c r="I1962" s="80"/>
      <c r="J1962" s="80"/>
      <c r="K1962" s="80"/>
      <c r="L1962" s="80"/>
      <c r="M1962" s="80"/>
      <c r="N1962" s="80"/>
      <c r="O1962" s="80"/>
      <c r="P1962" s="80"/>
      <c r="Q1962" s="80"/>
      <c r="R1962" s="80"/>
      <c r="S1962" s="80"/>
      <c r="T1962" s="35"/>
      <c r="U1962" s="35"/>
      <c r="V1962" s="35"/>
      <c r="W1962" s="35"/>
      <c r="X1962" s="35"/>
      <c r="Y1962" s="35"/>
      <c r="Z1962" s="35"/>
      <c r="AA1962" s="35"/>
      <c r="AB1962" s="35"/>
      <c r="AC1962" s="35"/>
      <c r="AD1962" s="35"/>
      <c r="AE1962" s="35"/>
      <c r="AF1962" s="35"/>
      <c r="AG1962" s="35"/>
      <c r="AH1962" s="35"/>
      <c r="AI1962" s="35"/>
      <c r="AJ1962" s="35"/>
      <c r="AK1962" s="35"/>
      <c r="AL1962" s="35"/>
      <c r="AM1962" s="35"/>
      <c r="AN1962" s="35"/>
      <c r="AO1962" s="35"/>
      <c r="AP1962" s="35"/>
      <c r="AQ1962" s="35"/>
      <c r="AR1962" s="35"/>
      <c r="AS1962" s="35"/>
      <c r="AT1962" s="35"/>
      <c r="AU1962" s="35"/>
      <c r="AV1962" s="35"/>
      <c r="AW1962" s="35"/>
      <c r="AX1962" s="35"/>
      <c r="AY1962" s="35"/>
      <c r="AZ1962" s="35"/>
      <c r="BA1962" s="35"/>
      <c r="BB1962" s="35"/>
      <c r="BC1962" s="35"/>
      <c r="BD1962" s="35"/>
      <c r="BE1962" s="35"/>
      <c r="BF1962" s="35"/>
      <c r="BG1962" s="35"/>
      <c r="BH1962" s="35"/>
      <c r="BI1962" s="35"/>
      <c r="BJ1962" s="35"/>
      <c r="BK1962" s="35"/>
      <c r="BL1962" s="35"/>
      <c r="BM1962" s="35"/>
      <c r="BN1962" s="35"/>
      <c r="BO1962" s="35"/>
      <c r="BP1962" s="35"/>
      <c r="BQ1962" s="35"/>
      <c r="BR1962" s="35"/>
      <c r="BS1962" s="35"/>
      <c r="BT1962" s="35"/>
      <c r="BU1962" s="35"/>
      <c r="BV1962" s="35"/>
      <c r="BW1962" s="35"/>
      <c r="BX1962" s="35"/>
      <c r="BY1962" s="35"/>
      <c r="BZ1962" s="35"/>
      <c r="CA1962" s="35"/>
      <c r="CB1962" s="35"/>
      <c r="CC1962" s="35"/>
      <c r="CD1962" s="35"/>
      <c r="CE1962" s="35"/>
      <c r="CF1962" s="35"/>
      <c r="CG1962" s="35"/>
      <c r="CH1962" s="35"/>
      <c r="CI1962" s="35"/>
      <c r="CJ1962" s="35"/>
      <c r="CK1962" s="35"/>
      <c r="CL1962" s="35"/>
      <c r="CM1962" s="35"/>
      <c r="CN1962" s="35"/>
      <c r="CO1962" s="35"/>
      <c r="CP1962" s="35"/>
      <c r="CQ1962" s="35"/>
      <c r="CR1962" s="35"/>
      <c r="CS1962" s="35"/>
      <c r="CT1962" s="35"/>
      <c r="CU1962" s="35"/>
      <c r="CV1962" s="35"/>
      <c r="CW1962" s="35"/>
      <c r="CX1962" s="35"/>
      <c r="CY1962" s="35"/>
      <c r="CZ1962" s="35"/>
      <c r="DA1962" s="35"/>
      <c r="DB1962" s="35"/>
      <c r="DC1962" s="35"/>
      <c r="DD1962" s="35"/>
      <c r="DE1962" s="35"/>
      <c r="DF1962" s="35"/>
      <c r="DG1962" s="35"/>
      <c r="DH1962" s="35"/>
      <c r="DI1962" s="35"/>
      <c r="DJ1962" s="35"/>
      <c r="DK1962" s="35"/>
      <c r="DL1962" s="35"/>
      <c r="DM1962" s="35"/>
    </row>
    <row r="1963" spans="1:117">
      <c r="A1963" s="9"/>
      <c r="B1963" s="9"/>
      <c r="C1963" s="42"/>
      <c r="D1963" s="79"/>
      <c r="E1963" s="80"/>
      <c r="F1963" s="80"/>
      <c r="G1963" s="80"/>
      <c r="H1963" s="80"/>
      <c r="I1963" s="80"/>
      <c r="J1963" s="80"/>
      <c r="K1963" s="80"/>
      <c r="L1963" s="80"/>
      <c r="M1963" s="80"/>
      <c r="N1963" s="80"/>
      <c r="O1963" s="80"/>
      <c r="P1963" s="80"/>
      <c r="Q1963" s="80"/>
      <c r="R1963" s="80"/>
      <c r="S1963" s="80"/>
      <c r="T1963" s="35"/>
      <c r="U1963" s="35"/>
      <c r="V1963" s="35"/>
      <c r="W1963" s="35"/>
      <c r="X1963" s="35"/>
      <c r="Y1963" s="35"/>
      <c r="Z1963" s="35"/>
      <c r="AA1963" s="35"/>
      <c r="AB1963" s="35"/>
      <c r="AC1963" s="35"/>
      <c r="AD1963" s="35"/>
      <c r="AE1963" s="35"/>
      <c r="AF1963" s="35"/>
      <c r="AG1963" s="35"/>
      <c r="AH1963" s="35"/>
      <c r="AI1963" s="35"/>
      <c r="AJ1963" s="35"/>
      <c r="AK1963" s="35"/>
      <c r="AL1963" s="35"/>
      <c r="AM1963" s="35"/>
      <c r="AN1963" s="35"/>
      <c r="AO1963" s="35"/>
      <c r="AP1963" s="35"/>
      <c r="AQ1963" s="35"/>
      <c r="AR1963" s="35"/>
      <c r="AS1963" s="35"/>
      <c r="AT1963" s="35"/>
      <c r="AU1963" s="35"/>
      <c r="AV1963" s="35"/>
      <c r="AW1963" s="35"/>
      <c r="AX1963" s="35"/>
      <c r="AY1963" s="35"/>
      <c r="AZ1963" s="35"/>
      <c r="BA1963" s="35"/>
      <c r="BB1963" s="35"/>
      <c r="BC1963" s="35"/>
      <c r="BD1963" s="35"/>
      <c r="BE1963" s="35"/>
      <c r="BF1963" s="35"/>
      <c r="BG1963" s="35"/>
      <c r="BH1963" s="35"/>
      <c r="BI1963" s="35"/>
      <c r="BJ1963" s="35"/>
      <c r="BK1963" s="35"/>
      <c r="BL1963" s="35"/>
      <c r="BM1963" s="35"/>
      <c r="BN1963" s="35"/>
      <c r="BO1963" s="35"/>
      <c r="BP1963" s="35"/>
      <c r="BQ1963" s="35"/>
      <c r="BR1963" s="35"/>
      <c r="BS1963" s="35"/>
      <c r="BT1963" s="35"/>
      <c r="BU1963" s="35"/>
      <c r="BV1963" s="35"/>
      <c r="BW1963" s="35"/>
      <c r="BX1963" s="35"/>
      <c r="BY1963" s="35"/>
      <c r="BZ1963" s="35"/>
      <c r="CA1963" s="35"/>
      <c r="CB1963" s="35"/>
      <c r="CC1963" s="35"/>
      <c r="CD1963" s="35"/>
      <c r="CE1963" s="35"/>
      <c r="CF1963" s="35"/>
      <c r="CG1963" s="35"/>
      <c r="CH1963" s="35"/>
      <c r="CI1963" s="35"/>
      <c r="CJ1963" s="35"/>
      <c r="CK1963" s="35"/>
      <c r="CL1963" s="35"/>
      <c r="CM1963" s="35"/>
      <c r="CN1963" s="35"/>
      <c r="CO1963" s="35"/>
      <c r="CP1963" s="35"/>
      <c r="CQ1963" s="35"/>
      <c r="CR1963" s="35"/>
      <c r="CS1963" s="35"/>
      <c r="CT1963" s="35"/>
      <c r="CU1963" s="35"/>
      <c r="CV1963" s="35"/>
      <c r="CW1963" s="35"/>
      <c r="CX1963" s="35"/>
      <c r="CY1963" s="35"/>
      <c r="CZ1963" s="35"/>
      <c r="DA1963" s="35"/>
      <c r="DB1963" s="35"/>
      <c r="DC1963" s="35"/>
      <c r="DD1963" s="35"/>
      <c r="DE1963" s="35"/>
      <c r="DF1963" s="35"/>
      <c r="DG1963" s="35"/>
      <c r="DH1963" s="35"/>
      <c r="DI1963" s="35"/>
      <c r="DJ1963" s="35"/>
      <c r="DK1963" s="35"/>
      <c r="DL1963" s="35"/>
      <c r="DM1963" s="35"/>
    </row>
    <row r="1964" spans="1:117">
      <c r="A1964" s="9"/>
      <c r="B1964" s="9"/>
      <c r="C1964" s="42"/>
      <c r="D1964" s="79"/>
      <c r="E1964" s="80"/>
      <c r="F1964" s="80"/>
      <c r="G1964" s="80"/>
      <c r="H1964" s="80"/>
      <c r="I1964" s="80"/>
      <c r="J1964" s="80"/>
      <c r="K1964" s="80"/>
      <c r="L1964" s="80"/>
      <c r="M1964" s="80"/>
      <c r="N1964" s="80"/>
      <c r="O1964" s="80"/>
      <c r="P1964" s="80"/>
      <c r="Q1964" s="80"/>
      <c r="R1964" s="80"/>
      <c r="S1964" s="80"/>
      <c r="T1964" s="35"/>
      <c r="U1964" s="35"/>
      <c r="V1964" s="35"/>
      <c r="W1964" s="35"/>
      <c r="X1964" s="35"/>
      <c r="Y1964" s="35"/>
      <c r="Z1964" s="35"/>
      <c r="AA1964" s="35"/>
      <c r="AB1964" s="35"/>
      <c r="AC1964" s="35"/>
      <c r="AD1964" s="35"/>
      <c r="AE1964" s="35"/>
      <c r="AF1964" s="35"/>
      <c r="AG1964" s="35"/>
      <c r="AH1964" s="35"/>
      <c r="AI1964" s="35"/>
      <c r="AJ1964" s="35"/>
      <c r="AK1964" s="35"/>
      <c r="AL1964" s="35"/>
      <c r="AM1964" s="35"/>
      <c r="AN1964" s="35"/>
      <c r="AO1964" s="35"/>
      <c r="AP1964" s="35"/>
      <c r="AQ1964" s="35"/>
      <c r="AR1964" s="35"/>
      <c r="AS1964" s="35"/>
      <c r="AT1964" s="35"/>
      <c r="AU1964" s="35"/>
      <c r="AV1964" s="35"/>
      <c r="AW1964" s="35"/>
      <c r="AX1964" s="35"/>
      <c r="AY1964" s="35"/>
      <c r="AZ1964" s="35"/>
      <c r="BA1964" s="35"/>
      <c r="BB1964" s="35"/>
      <c r="BC1964" s="35"/>
      <c r="BD1964" s="35"/>
      <c r="BE1964" s="35"/>
      <c r="BF1964" s="35"/>
      <c r="BG1964" s="35"/>
      <c r="BH1964" s="35"/>
      <c r="BI1964" s="35"/>
      <c r="BJ1964" s="35"/>
      <c r="BK1964" s="35"/>
      <c r="BL1964" s="35"/>
      <c r="BM1964" s="35"/>
      <c r="BN1964" s="35"/>
      <c r="BO1964" s="35"/>
      <c r="BP1964" s="35"/>
      <c r="BQ1964" s="35"/>
      <c r="BR1964" s="35"/>
      <c r="BS1964" s="35"/>
      <c r="BT1964" s="35"/>
      <c r="BU1964" s="35"/>
      <c r="BV1964" s="35"/>
      <c r="BW1964" s="35"/>
      <c r="BX1964" s="35"/>
      <c r="BY1964" s="35"/>
      <c r="BZ1964" s="35"/>
      <c r="CA1964" s="35"/>
      <c r="CB1964" s="35"/>
      <c r="CC1964" s="35"/>
      <c r="CD1964" s="35"/>
      <c r="CE1964" s="35"/>
      <c r="CF1964" s="35"/>
      <c r="CG1964" s="35"/>
      <c r="CH1964" s="35"/>
      <c r="CI1964" s="35"/>
      <c r="CJ1964" s="35"/>
      <c r="CK1964" s="35"/>
      <c r="CL1964" s="35"/>
      <c r="CM1964" s="35"/>
      <c r="CN1964" s="35"/>
      <c r="CO1964" s="35"/>
      <c r="CP1964" s="35"/>
      <c r="CQ1964" s="35"/>
      <c r="CR1964" s="35"/>
      <c r="CS1964" s="35"/>
      <c r="CT1964" s="35"/>
      <c r="CU1964" s="35"/>
      <c r="CV1964" s="35"/>
      <c r="CW1964" s="35"/>
      <c r="CX1964" s="35"/>
      <c r="CY1964" s="35"/>
      <c r="CZ1964" s="35"/>
      <c r="DA1964" s="35"/>
      <c r="DB1964" s="35"/>
      <c r="DC1964" s="35"/>
      <c r="DD1964" s="35"/>
      <c r="DE1964" s="35"/>
      <c r="DF1964" s="35"/>
      <c r="DG1964" s="35"/>
      <c r="DH1964" s="35"/>
      <c r="DI1964" s="35"/>
      <c r="DJ1964" s="35"/>
      <c r="DK1964" s="35"/>
      <c r="DL1964" s="35"/>
      <c r="DM1964" s="35"/>
    </row>
    <row r="1965" spans="1:117">
      <c r="A1965" s="9"/>
      <c r="B1965" s="9"/>
      <c r="C1965" s="42"/>
      <c r="D1965" s="79"/>
      <c r="E1965" s="80"/>
      <c r="F1965" s="80"/>
      <c r="G1965" s="80"/>
      <c r="H1965" s="80"/>
      <c r="I1965" s="80"/>
      <c r="J1965" s="80"/>
      <c r="K1965" s="80"/>
      <c r="L1965" s="80"/>
      <c r="M1965" s="80"/>
      <c r="N1965" s="80"/>
      <c r="O1965" s="80"/>
      <c r="P1965" s="80"/>
      <c r="Q1965" s="80"/>
      <c r="R1965" s="80"/>
      <c r="S1965" s="80"/>
      <c r="T1965" s="35"/>
      <c r="U1965" s="35"/>
      <c r="V1965" s="35"/>
      <c r="W1965" s="35"/>
      <c r="X1965" s="35"/>
      <c r="Y1965" s="35"/>
      <c r="Z1965" s="35"/>
      <c r="AA1965" s="35"/>
      <c r="AB1965" s="35"/>
      <c r="AC1965" s="35"/>
      <c r="AD1965" s="35"/>
      <c r="AE1965" s="35"/>
      <c r="AF1965" s="35"/>
      <c r="AG1965" s="35"/>
      <c r="AH1965" s="35"/>
      <c r="AI1965" s="35"/>
      <c r="AJ1965" s="35"/>
      <c r="AK1965" s="35"/>
      <c r="AL1965" s="35"/>
      <c r="AM1965" s="35"/>
      <c r="AN1965" s="35"/>
      <c r="AO1965" s="35"/>
      <c r="AP1965" s="35"/>
      <c r="AQ1965" s="35"/>
      <c r="AR1965" s="35"/>
      <c r="AS1965" s="35"/>
      <c r="AT1965" s="35"/>
      <c r="AU1965" s="35"/>
      <c r="AV1965" s="35"/>
      <c r="AW1965" s="35"/>
      <c r="AX1965" s="35"/>
      <c r="AY1965" s="35"/>
      <c r="AZ1965" s="35"/>
      <c r="BA1965" s="35"/>
      <c r="BB1965" s="35"/>
      <c r="BC1965" s="35"/>
      <c r="BD1965" s="35"/>
      <c r="BE1965" s="35"/>
      <c r="BF1965" s="35"/>
      <c r="BG1965" s="35"/>
      <c r="BH1965" s="35"/>
      <c r="BI1965" s="35"/>
      <c r="BJ1965" s="35"/>
      <c r="BK1965" s="35"/>
      <c r="BL1965" s="35"/>
      <c r="BM1965" s="35"/>
      <c r="BN1965" s="35"/>
      <c r="BO1965" s="35"/>
      <c r="BP1965" s="35"/>
      <c r="BQ1965" s="35"/>
      <c r="BR1965" s="35"/>
      <c r="BS1965" s="35"/>
      <c r="BT1965" s="35"/>
      <c r="BU1965" s="35"/>
      <c r="BV1965" s="35"/>
      <c r="BW1965" s="35"/>
      <c r="BX1965" s="35"/>
      <c r="BY1965" s="35"/>
      <c r="BZ1965" s="35"/>
      <c r="CA1965" s="35"/>
      <c r="CB1965" s="35"/>
      <c r="CC1965" s="35"/>
      <c r="CD1965" s="35"/>
      <c r="CE1965" s="35"/>
      <c r="CF1965" s="35"/>
      <c r="CG1965" s="35"/>
      <c r="CH1965" s="35"/>
      <c r="CI1965" s="35"/>
      <c r="CJ1965" s="35"/>
      <c r="CK1965" s="35"/>
      <c r="CL1965" s="35"/>
      <c r="CM1965" s="35"/>
      <c r="CN1965" s="35"/>
      <c r="CO1965" s="35"/>
      <c r="CP1965" s="35"/>
      <c r="CQ1965" s="35"/>
      <c r="CR1965" s="35"/>
      <c r="CS1965" s="35"/>
      <c r="CT1965" s="35"/>
      <c r="CU1965" s="35"/>
      <c r="CV1965" s="35"/>
      <c r="CW1965" s="35"/>
      <c r="CX1965" s="35"/>
      <c r="CY1965" s="35"/>
      <c r="CZ1965" s="35"/>
      <c r="DA1965" s="35"/>
      <c r="DB1965" s="35"/>
      <c r="DC1965" s="35"/>
      <c r="DD1965" s="35"/>
      <c r="DE1965" s="35"/>
      <c r="DF1965" s="35"/>
      <c r="DG1965" s="35"/>
      <c r="DH1965" s="35"/>
      <c r="DI1965" s="35"/>
      <c r="DJ1965" s="35"/>
      <c r="DK1965" s="35"/>
      <c r="DL1965" s="35"/>
      <c r="DM1965" s="35"/>
    </row>
    <row r="1966" spans="1:117">
      <c r="A1966" s="9"/>
      <c r="B1966" s="9"/>
      <c r="C1966" s="42"/>
      <c r="D1966" s="79"/>
      <c r="E1966" s="80"/>
      <c r="F1966" s="80"/>
      <c r="G1966" s="80"/>
      <c r="H1966" s="80"/>
      <c r="I1966" s="80"/>
      <c r="J1966" s="80"/>
      <c r="K1966" s="80"/>
      <c r="L1966" s="80"/>
      <c r="M1966" s="80"/>
      <c r="N1966" s="80"/>
      <c r="O1966" s="80"/>
      <c r="P1966" s="80"/>
      <c r="Q1966" s="80"/>
      <c r="R1966" s="80"/>
      <c r="S1966" s="80"/>
      <c r="T1966" s="35"/>
      <c r="U1966" s="35"/>
      <c r="V1966" s="35"/>
      <c r="W1966" s="35"/>
      <c r="X1966" s="35"/>
      <c r="Y1966" s="35"/>
      <c r="Z1966" s="35"/>
      <c r="AA1966" s="35"/>
      <c r="AB1966" s="35"/>
      <c r="AC1966" s="35"/>
      <c r="AD1966" s="35"/>
      <c r="AE1966" s="35"/>
      <c r="AF1966" s="35"/>
      <c r="AG1966" s="35"/>
      <c r="AH1966" s="35"/>
      <c r="AI1966" s="35"/>
      <c r="AJ1966" s="35"/>
      <c r="AK1966" s="35"/>
      <c r="AL1966" s="35"/>
      <c r="AM1966" s="35"/>
      <c r="AN1966" s="35"/>
      <c r="AO1966" s="35"/>
      <c r="AP1966" s="35"/>
      <c r="AQ1966" s="35"/>
      <c r="AR1966" s="35"/>
      <c r="AS1966" s="35"/>
      <c r="AT1966" s="35"/>
      <c r="AU1966" s="35"/>
      <c r="AV1966" s="35"/>
      <c r="AW1966" s="35"/>
      <c r="AX1966" s="35"/>
      <c r="AY1966" s="35"/>
      <c r="AZ1966" s="35"/>
      <c r="BA1966" s="35"/>
      <c r="BB1966" s="35"/>
      <c r="BC1966" s="35"/>
      <c r="BD1966" s="35"/>
      <c r="BE1966" s="35"/>
      <c r="BF1966" s="35"/>
      <c r="BG1966" s="35"/>
      <c r="BH1966" s="35"/>
      <c r="BI1966" s="35"/>
      <c r="BJ1966" s="35"/>
      <c r="BK1966" s="35"/>
      <c r="BL1966" s="35"/>
      <c r="BM1966" s="35"/>
      <c r="BN1966" s="35"/>
      <c r="BO1966" s="35"/>
      <c r="BP1966" s="35"/>
      <c r="BQ1966" s="35"/>
      <c r="BR1966" s="35"/>
      <c r="BS1966" s="35"/>
      <c r="BT1966" s="35"/>
      <c r="BU1966" s="35"/>
      <c r="BV1966" s="35"/>
      <c r="BW1966" s="35"/>
      <c r="BX1966" s="35"/>
      <c r="BY1966" s="35"/>
      <c r="BZ1966" s="35"/>
      <c r="CA1966" s="35"/>
      <c r="CB1966" s="35"/>
      <c r="CC1966" s="35"/>
      <c r="CD1966" s="35"/>
      <c r="CE1966" s="35"/>
      <c r="CF1966" s="35"/>
      <c r="CG1966" s="35"/>
      <c r="CH1966" s="35"/>
      <c r="CI1966" s="35"/>
      <c r="CJ1966" s="35"/>
      <c r="CK1966" s="35"/>
      <c r="CL1966" s="35"/>
      <c r="CM1966" s="35"/>
      <c r="CN1966" s="35"/>
      <c r="CO1966" s="35"/>
      <c r="CP1966" s="35"/>
      <c r="CQ1966" s="35"/>
      <c r="CR1966" s="35"/>
      <c r="CS1966" s="35"/>
      <c r="CT1966" s="35"/>
      <c r="CU1966" s="35"/>
      <c r="CV1966" s="35"/>
      <c r="CW1966" s="35"/>
      <c r="CX1966" s="35"/>
      <c r="CY1966" s="35"/>
      <c r="CZ1966" s="35"/>
      <c r="DA1966" s="35"/>
      <c r="DB1966" s="35"/>
      <c r="DC1966" s="35"/>
      <c r="DD1966" s="35"/>
      <c r="DE1966" s="35"/>
      <c r="DF1966" s="35"/>
      <c r="DG1966" s="35"/>
      <c r="DH1966" s="35"/>
      <c r="DI1966" s="35"/>
      <c r="DJ1966" s="35"/>
      <c r="DK1966" s="35"/>
      <c r="DL1966" s="35"/>
      <c r="DM1966" s="35"/>
    </row>
    <row r="1967" spans="1:117">
      <c r="A1967" s="9"/>
      <c r="B1967" s="9"/>
      <c r="C1967" s="42"/>
      <c r="D1967" s="79"/>
      <c r="E1967" s="80"/>
      <c r="F1967" s="80"/>
      <c r="G1967" s="80"/>
      <c r="H1967" s="80"/>
      <c r="I1967" s="80"/>
      <c r="J1967" s="80"/>
      <c r="K1967" s="80"/>
      <c r="L1967" s="80"/>
      <c r="M1967" s="80"/>
      <c r="N1967" s="80"/>
      <c r="O1967" s="80"/>
      <c r="P1967" s="80"/>
      <c r="Q1967" s="80"/>
      <c r="R1967" s="80"/>
      <c r="S1967" s="80"/>
      <c r="T1967" s="35"/>
      <c r="U1967" s="35"/>
      <c r="V1967" s="35"/>
      <c r="W1967" s="35"/>
      <c r="X1967" s="35"/>
      <c r="Y1967" s="35"/>
      <c r="Z1967" s="35"/>
      <c r="AA1967" s="35"/>
      <c r="AB1967" s="35"/>
      <c r="AC1967" s="35"/>
      <c r="AD1967" s="35"/>
      <c r="AE1967" s="35"/>
      <c r="AF1967" s="35"/>
      <c r="AG1967" s="35"/>
      <c r="AH1967" s="35"/>
      <c r="AI1967" s="35"/>
      <c r="AJ1967" s="35"/>
      <c r="AK1967" s="35"/>
      <c r="AL1967" s="35"/>
      <c r="AM1967" s="35"/>
      <c r="AN1967" s="35"/>
      <c r="AO1967" s="35"/>
      <c r="AP1967" s="35"/>
      <c r="AQ1967" s="35"/>
      <c r="AR1967" s="35"/>
      <c r="AS1967" s="35"/>
      <c r="AT1967" s="35"/>
      <c r="AU1967" s="35"/>
      <c r="AV1967" s="35"/>
      <c r="AW1967" s="35"/>
      <c r="AX1967" s="35"/>
      <c r="AY1967" s="35"/>
      <c r="AZ1967" s="35"/>
      <c r="BA1967" s="35"/>
      <c r="BB1967" s="35"/>
      <c r="BC1967" s="35"/>
      <c r="BD1967" s="35"/>
      <c r="BE1967" s="35"/>
      <c r="BF1967" s="35"/>
      <c r="BG1967" s="35"/>
      <c r="BH1967" s="35"/>
      <c r="BI1967" s="35"/>
      <c r="BJ1967" s="35"/>
      <c r="BK1967" s="35"/>
      <c r="BL1967" s="35"/>
      <c r="BM1967" s="35"/>
      <c r="BN1967" s="35"/>
      <c r="BO1967" s="35"/>
      <c r="BP1967" s="35"/>
      <c r="BQ1967" s="35"/>
      <c r="BR1967" s="35"/>
      <c r="BS1967" s="35"/>
      <c r="BT1967" s="35"/>
      <c r="BU1967" s="35"/>
      <c r="BV1967" s="35"/>
      <c r="BW1967" s="35"/>
      <c r="BX1967" s="35"/>
      <c r="BY1967" s="35"/>
      <c r="BZ1967" s="35"/>
      <c r="CA1967" s="35"/>
      <c r="CB1967" s="35"/>
      <c r="CC1967" s="35"/>
      <c r="CD1967" s="35"/>
      <c r="CE1967" s="35"/>
      <c r="CF1967" s="35"/>
      <c r="CG1967" s="35"/>
      <c r="CH1967" s="35"/>
      <c r="CI1967" s="35"/>
      <c r="CJ1967" s="35"/>
      <c r="CK1967" s="35"/>
      <c r="CL1967" s="35"/>
      <c r="CM1967" s="35"/>
      <c r="CN1967" s="35"/>
      <c r="CO1967" s="35"/>
      <c r="CP1967" s="35"/>
      <c r="CQ1967" s="35"/>
      <c r="CR1967" s="35"/>
      <c r="CS1967" s="35"/>
      <c r="CT1967" s="35"/>
      <c r="CU1967" s="35"/>
      <c r="CV1967" s="35"/>
      <c r="CW1967" s="35"/>
      <c r="CX1967" s="35"/>
      <c r="CY1967" s="35"/>
      <c r="CZ1967" s="35"/>
      <c r="DA1967" s="35"/>
      <c r="DB1967" s="35"/>
      <c r="DC1967" s="35"/>
      <c r="DD1967" s="35"/>
      <c r="DE1967" s="35"/>
      <c r="DF1967" s="35"/>
      <c r="DG1967" s="35"/>
      <c r="DH1967" s="35"/>
      <c r="DI1967" s="35"/>
      <c r="DJ1967" s="35"/>
      <c r="DK1967" s="35"/>
      <c r="DL1967" s="35"/>
      <c r="DM1967" s="35"/>
    </row>
    <row r="1968" spans="1:117">
      <c r="A1968" s="9"/>
      <c r="B1968" s="9"/>
      <c r="C1968" s="42"/>
      <c r="D1968" s="79"/>
      <c r="E1968" s="80"/>
      <c r="F1968" s="80"/>
      <c r="G1968" s="80"/>
      <c r="H1968" s="80"/>
      <c r="I1968" s="80"/>
      <c r="J1968" s="80"/>
      <c r="K1968" s="80"/>
      <c r="L1968" s="80"/>
      <c r="M1968" s="80"/>
      <c r="N1968" s="80"/>
      <c r="O1968" s="80"/>
      <c r="P1968" s="80"/>
      <c r="Q1968" s="80"/>
      <c r="R1968" s="80"/>
      <c r="S1968" s="80"/>
      <c r="T1968" s="35"/>
      <c r="U1968" s="35"/>
      <c r="V1968" s="35"/>
      <c r="W1968" s="35"/>
      <c r="X1968" s="35"/>
      <c r="Y1968" s="35"/>
      <c r="Z1968" s="35"/>
      <c r="AA1968" s="35"/>
      <c r="AB1968" s="35"/>
      <c r="AC1968" s="35"/>
      <c r="AD1968" s="35"/>
      <c r="AE1968" s="35"/>
      <c r="AF1968" s="35"/>
      <c r="AG1968" s="35"/>
      <c r="AH1968" s="35"/>
      <c r="AI1968" s="35"/>
      <c r="AJ1968" s="35"/>
      <c r="AK1968" s="35"/>
      <c r="AL1968" s="35"/>
      <c r="AM1968" s="35"/>
      <c r="AN1968" s="35"/>
      <c r="AO1968" s="35"/>
      <c r="AP1968" s="35"/>
      <c r="AQ1968" s="35"/>
      <c r="AR1968" s="35"/>
      <c r="AS1968" s="35"/>
      <c r="AT1968" s="35"/>
      <c r="AU1968" s="35"/>
      <c r="AV1968" s="35"/>
      <c r="AW1968" s="35"/>
      <c r="AX1968" s="35"/>
      <c r="AY1968" s="35"/>
      <c r="AZ1968" s="35"/>
      <c r="BA1968" s="35"/>
      <c r="BB1968" s="35"/>
      <c r="BC1968" s="35"/>
      <c r="BD1968" s="35"/>
      <c r="BE1968" s="35"/>
      <c r="BF1968" s="35"/>
      <c r="BG1968" s="35"/>
      <c r="BH1968" s="35"/>
      <c r="BI1968" s="35"/>
      <c r="BJ1968" s="35"/>
      <c r="BK1968" s="35"/>
      <c r="BL1968" s="35"/>
      <c r="BM1968" s="35"/>
      <c r="BN1968" s="35"/>
      <c r="BO1968" s="35"/>
      <c r="BP1968" s="35"/>
      <c r="BQ1968" s="35"/>
      <c r="BR1968" s="35"/>
      <c r="BS1968" s="35"/>
      <c r="BT1968" s="35"/>
      <c r="BU1968" s="35"/>
      <c r="BV1968" s="35"/>
      <c r="BW1968" s="35"/>
      <c r="BX1968" s="35"/>
      <c r="BY1968" s="35"/>
      <c r="BZ1968" s="35"/>
      <c r="CA1968" s="35"/>
      <c r="CB1968" s="35"/>
      <c r="CC1968" s="35"/>
      <c r="CD1968" s="35"/>
      <c r="CE1968" s="35"/>
      <c r="CF1968" s="35"/>
      <c r="CG1968" s="35"/>
      <c r="CH1968" s="35"/>
      <c r="CI1968" s="35"/>
      <c r="CJ1968" s="35"/>
      <c r="CK1968" s="35"/>
      <c r="CL1968" s="35"/>
      <c r="CM1968" s="35"/>
      <c r="CN1968" s="35"/>
      <c r="CO1968" s="35"/>
      <c r="CP1968" s="35"/>
      <c r="CQ1968" s="35"/>
      <c r="CR1968" s="35"/>
      <c r="CS1968" s="35"/>
      <c r="CT1968" s="35"/>
      <c r="CU1968" s="35"/>
      <c r="CV1968" s="35"/>
      <c r="CW1968" s="35"/>
      <c r="CX1968" s="35"/>
      <c r="CY1968" s="35"/>
      <c r="CZ1968" s="35"/>
      <c r="DA1968" s="35"/>
      <c r="DB1968" s="35"/>
      <c r="DC1968" s="35"/>
      <c r="DD1968" s="35"/>
      <c r="DE1968" s="35"/>
      <c r="DF1968" s="35"/>
      <c r="DG1968" s="35"/>
      <c r="DH1968" s="35"/>
      <c r="DI1968" s="35"/>
      <c r="DJ1968" s="35"/>
      <c r="DK1968" s="35"/>
      <c r="DL1968" s="35"/>
      <c r="DM1968" s="35"/>
    </row>
    <row r="1969" spans="1:117">
      <c r="A1969" s="9"/>
      <c r="B1969" s="9"/>
      <c r="C1969" s="42"/>
      <c r="D1969" s="79"/>
      <c r="E1969" s="80"/>
      <c r="F1969" s="80"/>
      <c r="G1969" s="80"/>
      <c r="H1969" s="80"/>
      <c r="I1969" s="80"/>
      <c r="J1969" s="80"/>
      <c r="K1969" s="80"/>
      <c r="L1969" s="80"/>
      <c r="M1969" s="80"/>
      <c r="N1969" s="80"/>
      <c r="O1969" s="80"/>
      <c r="P1969" s="80"/>
      <c r="Q1969" s="80"/>
      <c r="R1969" s="80"/>
      <c r="S1969" s="80"/>
      <c r="T1969" s="35"/>
      <c r="U1969" s="35"/>
      <c r="V1969" s="35"/>
      <c r="W1969" s="35"/>
      <c r="X1969" s="35"/>
      <c r="Y1969" s="35"/>
      <c r="Z1969" s="35"/>
      <c r="AA1969" s="35"/>
      <c r="AB1969" s="35"/>
      <c r="AC1969" s="35"/>
      <c r="AD1969" s="35"/>
      <c r="AE1969" s="35"/>
      <c r="AF1969" s="35"/>
      <c r="AG1969" s="35"/>
      <c r="AH1969" s="35"/>
      <c r="AI1969" s="35"/>
      <c r="AJ1969" s="35"/>
      <c r="AK1969" s="35"/>
      <c r="AL1969" s="35"/>
      <c r="AM1969" s="35"/>
      <c r="AN1969" s="35"/>
      <c r="AO1969" s="35"/>
      <c r="AP1969" s="35"/>
      <c r="AQ1969" s="35"/>
      <c r="AR1969" s="35"/>
      <c r="AS1969" s="35"/>
      <c r="AT1969" s="35"/>
      <c r="AU1969" s="35"/>
      <c r="AV1969" s="35"/>
      <c r="AW1969" s="35"/>
      <c r="AX1969" s="35"/>
      <c r="AY1969" s="35"/>
      <c r="AZ1969" s="35"/>
      <c r="BA1969" s="35"/>
      <c r="BB1969" s="35"/>
      <c r="BC1969" s="35"/>
      <c r="BD1969" s="35"/>
      <c r="BE1969" s="35"/>
      <c r="BF1969" s="35"/>
      <c r="BG1969" s="35"/>
      <c r="BH1969" s="35"/>
      <c r="BI1969" s="35"/>
      <c r="BJ1969" s="35"/>
      <c r="BK1969" s="35"/>
      <c r="BL1969" s="35"/>
      <c r="BM1969" s="35"/>
      <c r="BN1969" s="35"/>
      <c r="BO1969" s="35"/>
      <c r="BP1969" s="35"/>
      <c r="BQ1969" s="35"/>
      <c r="BR1969" s="35"/>
      <c r="BS1969" s="35"/>
      <c r="BT1969" s="35"/>
      <c r="BU1969" s="35"/>
      <c r="BV1969" s="35"/>
      <c r="BW1969" s="35"/>
      <c r="BX1969" s="35"/>
      <c r="BY1969" s="35"/>
      <c r="BZ1969" s="35"/>
      <c r="CA1969" s="35"/>
      <c r="CB1969" s="35"/>
      <c r="CC1969" s="35"/>
      <c r="CD1969" s="35"/>
      <c r="CE1969" s="35"/>
      <c r="CF1969" s="35"/>
      <c r="CG1969" s="35"/>
      <c r="CH1969" s="35"/>
      <c r="CI1969" s="35"/>
      <c r="CJ1969" s="35"/>
      <c r="CK1969" s="35"/>
      <c r="CL1969" s="35"/>
      <c r="CM1969" s="35"/>
      <c r="CN1969" s="35"/>
      <c r="CO1969" s="35"/>
      <c r="CP1969" s="35"/>
      <c r="CQ1969" s="35"/>
      <c r="CR1969" s="35"/>
      <c r="CS1969" s="35"/>
      <c r="CT1969" s="35"/>
      <c r="CU1969" s="35"/>
      <c r="CV1969" s="35"/>
      <c r="CW1969" s="35"/>
      <c r="CX1969" s="35"/>
      <c r="CY1969" s="35"/>
      <c r="CZ1969" s="35"/>
      <c r="DA1969" s="35"/>
      <c r="DB1969" s="35"/>
      <c r="DC1969" s="35"/>
      <c r="DD1969" s="35"/>
      <c r="DE1969" s="35"/>
      <c r="DF1969" s="35"/>
      <c r="DG1969" s="35"/>
      <c r="DH1969" s="35"/>
      <c r="DI1969" s="35"/>
      <c r="DJ1969" s="35"/>
      <c r="DK1969" s="35"/>
      <c r="DL1969" s="35"/>
      <c r="DM1969" s="35"/>
    </row>
    <row r="1970" spans="1:117">
      <c r="A1970" s="9"/>
      <c r="B1970" s="9"/>
      <c r="C1970" s="42"/>
      <c r="D1970" s="79"/>
      <c r="E1970" s="80"/>
      <c r="F1970" s="80"/>
      <c r="G1970" s="80"/>
      <c r="H1970" s="80"/>
      <c r="I1970" s="80"/>
      <c r="J1970" s="80"/>
      <c r="K1970" s="80"/>
      <c r="L1970" s="80"/>
      <c r="M1970" s="80"/>
      <c r="N1970" s="80"/>
      <c r="O1970" s="80"/>
      <c r="P1970" s="80"/>
      <c r="Q1970" s="80"/>
      <c r="R1970" s="80"/>
      <c r="S1970" s="80"/>
      <c r="T1970" s="35"/>
      <c r="U1970" s="35"/>
      <c r="V1970" s="35"/>
      <c r="W1970" s="35"/>
      <c r="X1970" s="35"/>
      <c r="Y1970" s="35"/>
      <c r="Z1970" s="35"/>
      <c r="AA1970" s="35"/>
      <c r="AB1970" s="35"/>
      <c r="AC1970" s="35"/>
      <c r="AD1970" s="35"/>
      <c r="AE1970" s="35"/>
      <c r="AF1970" s="35"/>
      <c r="AG1970" s="35"/>
      <c r="AH1970" s="35"/>
      <c r="AI1970" s="35"/>
      <c r="AJ1970" s="35"/>
      <c r="AK1970" s="35"/>
      <c r="AL1970" s="35"/>
      <c r="AM1970" s="35"/>
      <c r="AN1970" s="35"/>
      <c r="AO1970" s="35"/>
      <c r="AP1970" s="35"/>
      <c r="AQ1970" s="35"/>
      <c r="AR1970" s="35"/>
      <c r="AS1970" s="35"/>
      <c r="AT1970" s="35"/>
      <c r="AU1970" s="35"/>
      <c r="AV1970" s="35"/>
      <c r="AW1970" s="35"/>
      <c r="AX1970" s="35"/>
      <c r="AY1970" s="35"/>
      <c r="AZ1970" s="35"/>
      <c r="BA1970" s="35"/>
      <c r="BB1970" s="35"/>
      <c r="BC1970" s="35"/>
      <c r="BD1970" s="35"/>
      <c r="BE1970" s="35"/>
      <c r="BF1970" s="35"/>
      <c r="BG1970" s="35"/>
      <c r="BH1970" s="35"/>
      <c r="BI1970" s="35"/>
      <c r="BJ1970" s="35"/>
      <c r="BK1970" s="35"/>
      <c r="BL1970" s="35"/>
      <c r="BM1970" s="35"/>
      <c r="BN1970" s="35"/>
      <c r="BO1970" s="35"/>
      <c r="BP1970" s="35"/>
      <c r="BQ1970" s="35"/>
      <c r="BR1970" s="35"/>
      <c r="BS1970" s="35"/>
      <c r="BT1970" s="35"/>
      <c r="BU1970" s="35"/>
      <c r="BV1970" s="35"/>
      <c r="BW1970" s="35"/>
      <c r="BX1970" s="35"/>
      <c r="BY1970" s="35"/>
      <c r="BZ1970" s="35"/>
      <c r="CA1970" s="35"/>
      <c r="CB1970" s="35"/>
      <c r="CC1970" s="35"/>
      <c r="CD1970" s="35"/>
      <c r="CE1970" s="35"/>
      <c r="CF1970" s="35"/>
      <c r="CG1970" s="35"/>
      <c r="CH1970" s="35"/>
      <c r="CI1970" s="35"/>
      <c r="CJ1970" s="35"/>
      <c r="CK1970" s="35"/>
      <c r="CL1970" s="35"/>
      <c r="CM1970" s="35"/>
      <c r="CN1970" s="35"/>
      <c r="CO1970" s="35"/>
      <c r="CP1970" s="35"/>
      <c r="CQ1970" s="35"/>
      <c r="CR1970" s="35"/>
      <c r="CS1970" s="35"/>
      <c r="CT1970" s="35"/>
      <c r="CU1970" s="35"/>
      <c r="CV1970" s="35"/>
      <c r="CW1970" s="35"/>
      <c r="CX1970" s="35"/>
      <c r="CY1970" s="35"/>
      <c r="CZ1970" s="35"/>
      <c r="DA1970" s="35"/>
      <c r="DB1970" s="35"/>
      <c r="DC1970" s="35"/>
      <c r="DD1970" s="35"/>
      <c r="DE1970" s="35"/>
      <c r="DF1970" s="35"/>
      <c r="DG1970" s="35"/>
      <c r="DH1970" s="35"/>
      <c r="DI1970" s="35"/>
      <c r="DJ1970" s="35"/>
      <c r="DK1970" s="35"/>
      <c r="DL1970" s="35"/>
      <c r="DM1970" s="35"/>
    </row>
    <row r="1971" spans="1:117">
      <c r="A1971" s="9"/>
      <c r="B1971" s="9"/>
      <c r="C1971" s="42"/>
      <c r="D1971" s="79"/>
      <c r="E1971" s="80"/>
      <c r="F1971" s="80"/>
      <c r="G1971" s="80"/>
      <c r="H1971" s="80"/>
      <c r="I1971" s="80"/>
      <c r="J1971" s="80"/>
      <c r="K1971" s="80"/>
      <c r="L1971" s="80"/>
      <c r="M1971" s="80"/>
      <c r="N1971" s="80"/>
      <c r="O1971" s="80"/>
      <c r="P1971" s="80"/>
      <c r="Q1971" s="80"/>
      <c r="R1971" s="80"/>
      <c r="S1971" s="80"/>
      <c r="T1971" s="35"/>
      <c r="U1971" s="35"/>
      <c r="V1971" s="35"/>
      <c r="W1971" s="35"/>
      <c r="X1971" s="35"/>
      <c r="Y1971" s="35"/>
      <c r="Z1971" s="35"/>
      <c r="AA1971" s="35"/>
      <c r="AB1971" s="35"/>
      <c r="AC1971" s="35"/>
      <c r="AD1971" s="35"/>
      <c r="AE1971" s="35"/>
      <c r="AF1971" s="35"/>
      <c r="AG1971" s="35"/>
      <c r="AH1971" s="35"/>
      <c r="AI1971" s="35"/>
      <c r="AJ1971" s="35"/>
      <c r="AK1971" s="35"/>
      <c r="AL1971" s="35"/>
      <c r="AM1971" s="35"/>
      <c r="AN1971" s="35"/>
      <c r="AO1971" s="35"/>
      <c r="AP1971" s="35"/>
      <c r="AQ1971" s="35"/>
      <c r="AR1971" s="35"/>
      <c r="AS1971" s="35"/>
      <c r="AT1971" s="35"/>
      <c r="AU1971" s="35"/>
      <c r="AV1971" s="35"/>
      <c r="AW1971" s="35"/>
      <c r="AX1971" s="35"/>
      <c r="AY1971" s="35"/>
      <c r="AZ1971" s="35"/>
      <c r="BA1971" s="35"/>
      <c r="BB1971" s="35"/>
      <c r="BC1971" s="35"/>
      <c r="BD1971" s="35"/>
      <c r="BE1971" s="35"/>
      <c r="BF1971" s="35"/>
      <c r="BG1971" s="35"/>
      <c r="BH1971" s="35"/>
      <c r="BI1971" s="35"/>
      <c r="BJ1971" s="35"/>
      <c r="BK1971" s="35"/>
      <c r="BL1971" s="35"/>
      <c r="BM1971" s="35"/>
      <c r="BN1971" s="35"/>
      <c r="BO1971" s="35"/>
      <c r="BP1971" s="35"/>
      <c r="BQ1971" s="35"/>
      <c r="BR1971" s="35"/>
      <c r="BS1971" s="35"/>
      <c r="BT1971" s="35"/>
      <c r="BU1971" s="35"/>
      <c r="BV1971" s="35"/>
      <c r="BW1971" s="35"/>
      <c r="BX1971" s="35"/>
      <c r="BY1971" s="35"/>
      <c r="BZ1971" s="35"/>
      <c r="CA1971" s="35"/>
      <c r="CB1971" s="35"/>
      <c r="CC1971" s="35"/>
      <c r="CD1971" s="35"/>
      <c r="CE1971" s="35"/>
      <c r="CF1971" s="35"/>
      <c r="CG1971" s="35"/>
      <c r="CH1971" s="35"/>
      <c r="CI1971" s="35"/>
      <c r="CJ1971" s="35"/>
      <c r="CK1971" s="35"/>
      <c r="CL1971" s="35"/>
      <c r="CM1971" s="35"/>
      <c r="CN1971" s="35"/>
      <c r="CO1971" s="35"/>
      <c r="CP1971" s="35"/>
      <c r="CQ1971" s="35"/>
      <c r="CR1971" s="35"/>
      <c r="CS1971" s="35"/>
      <c r="CT1971" s="35"/>
      <c r="CU1971" s="35"/>
      <c r="CV1971" s="35"/>
      <c r="CW1971" s="35"/>
      <c r="CX1971" s="35"/>
      <c r="CY1971" s="35"/>
      <c r="CZ1971" s="35"/>
      <c r="DA1971" s="35"/>
      <c r="DB1971" s="35"/>
      <c r="DC1971" s="35"/>
      <c r="DD1971" s="35"/>
      <c r="DE1971" s="35"/>
      <c r="DF1971" s="35"/>
      <c r="DG1971" s="35"/>
      <c r="DH1971" s="35"/>
      <c r="DI1971" s="35"/>
      <c r="DJ1971" s="35"/>
      <c r="DK1971" s="35"/>
      <c r="DL1971" s="35"/>
      <c r="DM1971" s="35"/>
    </row>
    <row r="1972" spans="1:117">
      <c r="A1972" s="9"/>
      <c r="B1972" s="9"/>
      <c r="C1972" s="42"/>
      <c r="D1972" s="79"/>
      <c r="E1972" s="80"/>
      <c r="F1972" s="80"/>
      <c r="G1972" s="80"/>
      <c r="H1972" s="80"/>
      <c r="I1972" s="80"/>
      <c r="J1972" s="80"/>
      <c r="K1972" s="80"/>
      <c r="L1972" s="80"/>
      <c r="M1972" s="80"/>
      <c r="N1972" s="80"/>
      <c r="O1972" s="80"/>
      <c r="P1972" s="80"/>
      <c r="Q1972" s="80"/>
      <c r="R1972" s="80"/>
      <c r="S1972" s="80"/>
      <c r="T1972" s="35"/>
      <c r="U1972" s="35"/>
      <c r="V1972" s="35"/>
      <c r="W1972" s="35"/>
      <c r="X1972" s="35"/>
      <c r="Y1972" s="35"/>
      <c r="Z1972" s="35"/>
      <c r="AA1972" s="35"/>
      <c r="AB1972" s="35"/>
      <c r="AC1972" s="35"/>
      <c r="AD1972" s="35"/>
      <c r="AE1972" s="35"/>
      <c r="AF1972" s="35"/>
      <c r="AG1972" s="35"/>
      <c r="AH1972" s="35"/>
      <c r="AI1972" s="35"/>
      <c r="AJ1972" s="35"/>
      <c r="AK1972" s="35"/>
      <c r="AL1972" s="35"/>
      <c r="AM1972" s="35"/>
      <c r="AN1972" s="35"/>
      <c r="AO1972" s="35"/>
      <c r="AP1972" s="35"/>
      <c r="AQ1972" s="35"/>
      <c r="AR1972" s="35"/>
      <c r="AS1972" s="35"/>
      <c r="AT1972" s="35"/>
      <c r="AU1972" s="35"/>
      <c r="AV1972" s="35"/>
      <c r="AW1972" s="35"/>
      <c r="AX1972" s="35"/>
      <c r="AY1972" s="35"/>
      <c r="AZ1972" s="35"/>
      <c r="BA1972" s="35"/>
      <c r="BB1972" s="35"/>
      <c r="BC1972" s="35"/>
      <c r="BD1972" s="35"/>
      <c r="BE1972" s="35"/>
      <c r="BF1972" s="35"/>
      <c r="BG1972" s="35"/>
      <c r="BH1972" s="35"/>
      <c r="BI1972" s="35"/>
      <c r="BJ1972" s="35"/>
      <c r="BK1972" s="35"/>
      <c r="BL1972" s="35"/>
      <c r="BM1972" s="35"/>
      <c r="BN1972" s="35"/>
      <c r="BO1972" s="35"/>
      <c r="BP1972" s="35"/>
      <c r="BQ1972" s="35"/>
      <c r="BR1972" s="35"/>
      <c r="BS1972" s="35"/>
      <c r="BT1972" s="35"/>
      <c r="BU1972" s="35"/>
      <c r="BV1972" s="35"/>
      <c r="BW1972" s="35"/>
      <c r="BX1972" s="35"/>
      <c r="BY1972" s="35"/>
      <c r="BZ1972" s="35"/>
      <c r="CA1972" s="35"/>
      <c r="CB1972" s="35"/>
      <c r="CC1972" s="35"/>
      <c r="CD1972" s="35"/>
      <c r="CE1972" s="35"/>
      <c r="CF1972" s="35"/>
      <c r="CG1972" s="35"/>
      <c r="CH1972" s="35"/>
      <c r="CI1972" s="35"/>
      <c r="CJ1972" s="35"/>
      <c r="CK1972" s="35"/>
      <c r="CL1972" s="35"/>
      <c r="CM1972" s="35"/>
      <c r="CN1972" s="35"/>
      <c r="CO1972" s="35"/>
      <c r="CP1972" s="35"/>
      <c r="CQ1972" s="35"/>
      <c r="CR1972" s="35"/>
      <c r="CS1972" s="35"/>
      <c r="CT1972" s="35"/>
      <c r="CU1972" s="35"/>
      <c r="CV1972" s="35"/>
      <c r="CW1972" s="35"/>
      <c r="CX1972" s="35"/>
      <c r="CY1972" s="35"/>
      <c r="CZ1972" s="35"/>
      <c r="DA1972" s="35"/>
      <c r="DB1972" s="35"/>
      <c r="DC1972" s="35"/>
      <c r="DD1972" s="35"/>
      <c r="DE1972" s="35"/>
      <c r="DF1972" s="35"/>
      <c r="DG1972" s="35"/>
      <c r="DH1972" s="35"/>
      <c r="DI1972" s="35"/>
      <c r="DJ1972" s="35"/>
      <c r="DK1972" s="35"/>
      <c r="DL1972" s="35"/>
      <c r="DM1972" s="35"/>
    </row>
    <row r="1973" spans="1:117">
      <c r="A1973" s="9"/>
      <c r="B1973" s="9"/>
      <c r="C1973" s="42"/>
      <c r="D1973" s="79"/>
      <c r="E1973" s="80"/>
      <c r="F1973" s="80"/>
      <c r="G1973" s="80"/>
      <c r="H1973" s="80"/>
      <c r="I1973" s="80"/>
      <c r="J1973" s="80"/>
      <c r="K1973" s="80"/>
      <c r="L1973" s="80"/>
      <c r="M1973" s="80"/>
      <c r="N1973" s="80"/>
      <c r="O1973" s="80"/>
      <c r="P1973" s="80"/>
      <c r="Q1973" s="80"/>
      <c r="R1973" s="80"/>
      <c r="S1973" s="80"/>
      <c r="T1973" s="35"/>
      <c r="U1973" s="35"/>
      <c r="V1973" s="35"/>
      <c r="W1973" s="35"/>
      <c r="X1973" s="35"/>
      <c r="Y1973" s="35"/>
      <c r="Z1973" s="35"/>
      <c r="AA1973" s="35"/>
      <c r="AB1973" s="35"/>
      <c r="AC1973" s="35"/>
      <c r="AD1973" s="35"/>
      <c r="AE1973" s="35"/>
      <c r="AF1973" s="35"/>
      <c r="AG1973" s="35"/>
      <c r="AH1973" s="35"/>
      <c r="AI1973" s="35"/>
      <c r="AJ1973" s="35"/>
      <c r="AK1973" s="35"/>
      <c r="AL1973" s="35"/>
      <c r="AM1973" s="35"/>
      <c r="AN1973" s="35"/>
      <c r="AO1973" s="35"/>
      <c r="AP1973" s="35"/>
      <c r="AQ1973" s="35"/>
      <c r="AR1973" s="35"/>
      <c r="AS1973" s="35"/>
      <c r="AT1973" s="35"/>
      <c r="AU1973" s="35"/>
      <c r="AV1973" s="35"/>
      <c r="AW1973" s="35"/>
      <c r="AX1973" s="35"/>
      <c r="AY1973" s="35"/>
      <c r="AZ1973" s="35"/>
      <c r="BA1973" s="35"/>
      <c r="BB1973" s="35"/>
      <c r="BC1973" s="35"/>
      <c r="BD1973" s="35"/>
      <c r="BE1973" s="35"/>
      <c r="BF1973" s="35"/>
      <c r="BG1973" s="35"/>
      <c r="BH1973" s="35"/>
      <c r="BI1973" s="35"/>
      <c r="BJ1973" s="35"/>
      <c r="BK1973" s="35"/>
      <c r="BL1973" s="35"/>
      <c r="BM1973" s="35"/>
      <c r="BN1973" s="35"/>
      <c r="BO1973" s="35"/>
      <c r="BP1973" s="35"/>
      <c r="BQ1973" s="35"/>
      <c r="BR1973" s="35"/>
      <c r="BS1973" s="35"/>
      <c r="BT1973" s="35"/>
      <c r="BU1973" s="35"/>
      <c r="BV1973" s="35"/>
      <c r="BW1973" s="35"/>
      <c r="BX1973" s="35"/>
      <c r="BY1973" s="35"/>
      <c r="BZ1973" s="35"/>
      <c r="CA1973" s="35"/>
      <c r="CB1973" s="35"/>
      <c r="CC1973" s="35"/>
      <c r="CD1973" s="35"/>
      <c r="CE1973" s="35"/>
      <c r="CF1973" s="35"/>
      <c r="CG1973" s="35"/>
      <c r="CH1973" s="35"/>
      <c r="CI1973" s="35"/>
      <c r="CJ1973" s="35"/>
      <c r="CK1973" s="35"/>
      <c r="CL1973" s="35"/>
      <c r="CM1973" s="35"/>
      <c r="CN1973" s="35"/>
      <c r="CO1973" s="35"/>
      <c r="CP1973" s="35"/>
      <c r="CQ1973" s="35"/>
      <c r="CR1973" s="35"/>
      <c r="CS1973" s="35"/>
      <c r="CT1973" s="35"/>
      <c r="CU1973" s="35"/>
      <c r="CV1973" s="35"/>
      <c r="CW1973" s="35"/>
      <c r="CX1973" s="35"/>
      <c r="CY1973" s="35"/>
      <c r="CZ1973" s="35"/>
      <c r="DA1973" s="35"/>
      <c r="DB1973" s="35"/>
      <c r="DC1973" s="35"/>
      <c r="DD1973" s="35"/>
      <c r="DE1973" s="35"/>
      <c r="DF1973" s="35"/>
      <c r="DG1973" s="35"/>
      <c r="DH1973" s="35"/>
      <c r="DI1973" s="35"/>
      <c r="DJ1973" s="35"/>
      <c r="DK1973" s="35"/>
      <c r="DL1973" s="35"/>
      <c r="DM1973" s="35"/>
    </row>
    <row r="1974" spans="1:117">
      <c r="A1974" s="9"/>
      <c r="B1974" s="9"/>
      <c r="C1974" s="42"/>
      <c r="D1974" s="79"/>
      <c r="E1974" s="80"/>
      <c r="F1974" s="80"/>
      <c r="G1974" s="80"/>
      <c r="H1974" s="80"/>
      <c r="I1974" s="80"/>
      <c r="J1974" s="80"/>
      <c r="K1974" s="80"/>
      <c r="L1974" s="80"/>
      <c r="M1974" s="80"/>
      <c r="N1974" s="80"/>
      <c r="O1974" s="80"/>
      <c r="P1974" s="80"/>
      <c r="Q1974" s="80"/>
      <c r="R1974" s="80"/>
      <c r="S1974" s="80"/>
      <c r="T1974" s="35"/>
      <c r="U1974" s="35"/>
      <c r="V1974" s="35"/>
      <c r="W1974" s="35"/>
      <c r="X1974" s="35"/>
      <c r="Y1974" s="35"/>
      <c r="Z1974" s="35"/>
      <c r="AA1974" s="35"/>
      <c r="AB1974" s="35"/>
      <c r="AC1974" s="35"/>
      <c r="AD1974" s="35"/>
      <c r="AE1974" s="35"/>
      <c r="AF1974" s="35"/>
      <c r="AG1974" s="35"/>
      <c r="AH1974" s="35"/>
      <c r="AI1974" s="35"/>
      <c r="AJ1974" s="35"/>
      <c r="AK1974" s="35"/>
      <c r="AL1974" s="35"/>
      <c r="AM1974" s="35"/>
      <c r="AN1974" s="35"/>
      <c r="AO1974" s="35"/>
      <c r="AP1974" s="35"/>
      <c r="AQ1974" s="35"/>
      <c r="AR1974" s="35"/>
      <c r="AS1974" s="35"/>
      <c r="AT1974" s="35"/>
      <c r="AU1974" s="35"/>
      <c r="AV1974" s="35"/>
      <c r="AW1974" s="35"/>
      <c r="AX1974" s="35"/>
      <c r="AY1974" s="35"/>
      <c r="AZ1974" s="35"/>
      <c r="BA1974" s="35"/>
      <c r="BB1974" s="35"/>
      <c r="BC1974" s="35"/>
      <c r="BD1974" s="35"/>
      <c r="BE1974" s="35"/>
      <c r="BF1974" s="35"/>
      <c r="BG1974" s="35"/>
      <c r="BH1974" s="35"/>
      <c r="BI1974" s="35"/>
      <c r="BJ1974" s="35"/>
      <c r="BK1974" s="35"/>
      <c r="BL1974" s="35"/>
      <c r="BM1974" s="35"/>
      <c r="BN1974" s="35"/>
      <c r="BO1974" s="35"/>
      <c r="BP1974" s="35"/>
      <c r="BQ1974" s="35"/>
      <c r="BR1974" s="35"/>
      <c r="BS1974" s="35"/>
      <c r="BT1974" s="35"/>
      <c r="BU1974" s="35"/>
      <c r="BV1974" s="35"/>
      <c r="BW1974" s="35"/>
      <c r="BX1974" s="35"/>
      <c r="BY1974" s="35"/>
      <c r="BZ1974" s="35"/>
      <c r="CA1974" s="35"/>
      <c r="CB1974" s="35"/>
      <c r="CC1974" s="35"/>
      <c r="CD1974" s="35"/>
      <c r="CE1974" s="35"/>
      <c r="CF1974" s="35"/>
      <c r="CG1974" s="35"/>
      <c r="CH1974" s="35"/>
      <c r="CI1974" s="35"/>
      <c r="CJ1974" s="35"/>
      <c r="CK1974" s="35"/>
      <c r="CL1974" s="35"/>
      <c r="CM1974" s="35"/>
      <c r="CN1974" s="35"/>
      <c r="CO1974" s="35"/>
      <c r="CP1974" s="35"/>
      <c r="CQ1974" s="35"/>
      <c r="CR1974" s="35"/>
      <c r="CS1974" s="35"/>
      <c r="CT1974" s="35"/>
      <c r="CU1974" s="35"/>
      <c r="CV1974" s="35"/>
      <c r="CW1974" s="35"/>
      <c r="CX1974" s="35"/>
      <c r="CY1974" s="35"/>
      <c r="CZ1974" s="35"/>
      <c r="DA1974" s="35"/>
      <c r="DB1974" s="35"/>
      <c r="DC1974" s="35"/>
      <c r="DD1974" s="35"/>
      <c r="DE1974" s="35"/>
      <c r="DF1974" s="35"/>
      <c r="DG1974" s="35"/>
      <c r="DH1974" s="35"/>
      <c r="DI1974" s="35"/>
      <c r="DJ1974" s="35"/>
      <c r="DK1974" s="35"/>
      <c r="DL1974" s="35"/>
      <c r="DM1974" s="35"/>
    </row>
    <row r="1975" spans="1:117">
      <c r="A1975" s="9"/>
      <c r="B1975" s="9"/>
      <c r="C1975" s="42"/>
      <c r="D1975" s="79"/>
      <c r="E1975" s="80"/>
      <c r="F1975" s="80"/>
      <c r="G1975" s="80"/>
      <c r="H1975" s="80"/>
      <c r="I1975" s="80"/>
      <c r="J1975" s="80"/>
      <c r="K1975" s="80"/>
      <c r="L1975" s="80"/>
      <c r="M1975" s="80"/>
      <c r="N1975" s="80"/>
      <c r="O1975" s="80"/>
      <c r="P1975" s="80"/>
      <c r="Q1975" s="80"/>
      <c r="R1975" s="80"/>
      <c r="S1975" s="80"/>
      <c r="T1975" s="35"/>
      <c r="U1975" s="35"/>
      <c r="V1975" s="35"/>
      <c r="W1975" s="35"/>
      <c r="X1975" s="35"/>
      <c r="Y1975" s="35"/>
      <c r="Z1975" s="35"/>
      <c r="AA1975" s="35"/>
      <c r="AB1975" s="35"/>
      <c r="AC1975" s="35"/>
      <c r="AD1975" s="35"/>
      <c r="AE1975" s="35"/>
      <c r="AF1975" s="35"/>
      <c r="AG1975" s="35"/>
      <c r="AH1975" s="35"/>
      <c r="AI1975" s="35"/>
      <c r="AJ1975" s="35"/>
      <c r="AK1975" s="35"/>
      <c r="AL1975" s="35"/>
      <c r="AM1975" s="35"/>
      <c r="AN1975" s="35"/>
      <c r="AO1975" s="35"/>
      <c r="AP1975" s="35"/>
      <c r="AQ1975" s="35"/>
      <c r="AR1975" s="35"/>
      <c r="AS1975" s="35"/>
      <c r="AT1975" s="35"/>
      <c r="AU1975" s="35"/>
      <c r="AV1975" s="35"/>
      <c r="AW1975" s="35"/>
      <c r="AX1975" s="35"/>
      <c r="AY1975" s="35"/>
      <c r="AZ1975" s="35"/>
      <c r="BA1975" s="35"/>
      <c r="BB1975" s="35"/>
      <c r="BC1975" s="35"/>
      <c r="BD1975" s="35"/>
      <c r="BE1975" s="35"/>
      <c r="BF1975" s="35"/>
      <c r="BG1975" s="35"/>
      <c r="BH1975" s="35"/>
      <c r="BI1975" s="35"/>
      <c r="BJ1975" s="35"/>
      <c r="BK1975" s="35"/>
      <c r="BL1975" s="35"/>
      <c r="BM1975" s="35"/>
      <c r="BN1975" s="35"/>
      <c r="BO1975" s="35"/>
      <c r="BP1975" s="35"/>
      <c r="BQ1975" s="35"/>
      <c r="BR1975" s="35"/>
      <c r="BS1975" s="35"/>
      <c r="BT1975" s="35"/>
      <c r="BU1975" s="35"/>
      <c r="BV1975" s="35"/>
      <c r="BW1975" s="35"/>
      <c r="BX1975" s="35"/>
      <c r="BY1975" s="35"/>
      <c r="BZ1975" s="35"/>
      <c r="CA1975" s="35"/>
      <c r="CB1975" s="35"/>
      <c r="CC1975" s="35"/>
      <c r="CD1975" s="35"/>
      <c r="CE1975" s="35"/>
      <c r="CF1975" s="35"/>
      <c r="CG1975" s="35"/>
      <c r="CH1975" s="35"/>
      <c r="CI1975" s="35"/>
      <c r="CJ1975" s="35"/>
      <c r="CK1975" s="35"/>
      <c r="CL1975" s="35"/>
      <c r="CM1975" s="35"/>
      <c r="CN1975" s="35"/>
      <c r="CO1975" s="35"/>
      <c r="CP1975" s="35"/>
      <c r="CQ1975" s="35"/>
      <c r="CR1975" s="35"/>
      <c r="CS1975" s="35"/>
      <c r="CT1975" s="35"/>
      <c r="CU1975" s="35"/>
      <c r="CV1975" s="35"/>
      <c r="CW1975" s="35"/>
      <c r="CX1975" s="35"/>
      <c r="CY1975" s="35"/>
      <c r="CZ1975" s="35"/>
      <c r="DA1975" s="35"/>
      <c r="DB1975" s="35"/>
      <c r="DC1975" s="35"/>
      <c r="DD1975" s="35"/>
      <c r="DE1975" s="35"/>
      <c r="DF1975" s="35"/>
      <c r="DG1975" s="35"/>
      <c r="DH1975" s="35"/>
      <c r="DI1975" s="35"/>
      <c r="DJ1975" s="35"/>
      <c r="DK1975" s="35"/>
      <c r="DL1975" s="35"/>
      <c r="DM1975" s="35"/>
    </row>
    <row r="1976" spans="1:117">
      <c r="A1976" s="9"/>
      <c r="B1976" s="9"/>
      <c r="C1976" s="42"/>
      <c r="D1976" s="79"/>
      <c r="E1976" s="80"/>
      <c r="F1976" s="80"/>
      <c r="G1976" s="80"/>
      <c r="H1976" s="80"/>
      <c r="I1976" s="80"/>
      <c r="J1976" s="80"/>
      <c r="K1976" s="80"/>
      <c r="L1976" s="80"/>
      <c r="M1976" s="80"/>
      <c r="N1976" s="80"/>
      <c r="O1976" s="80"/>
      <c r="P1976" s="80"/>
      <c r="Q1976" s="80"/>
      <c r="R1976" s="80"/>
      <c r="S1976" s="80"/>
      <c r="T1976" s="35"/>
      <c r="U1976" s="35"/>
      <c r="V1976" s="35"/>
      <c r="W1976" s="35"/>
      <c r="X1976" s="35"/>
      <c r="Y1976" s="35"/>
      <c r="Z1976" s="35"/>
      <c r="AA1976" s="35"/>
      <c r="AB1976" s="35"/>
      <c r="AC1976" s="35"/>
      <c r="AD1976" s="35"/>
      <c r="AE1976" s="35"/>
      <c r="AF1976" s="35"/>
      <c r="AG1976" s="35"/>
      <c r="AH1976" s="35"/>
      <c r="AI1976" s="35"/>
      <c r="AJ1976" s="35"/>
      <c r="AK1976" s="35"/>
      <c r="AL1976" s="35"/>
      <c r="AM1976" s="35"/>
      <c r="AN1976" s="35"/>
      <c r="AO1976" s="35"/>
      <c r="AP1976" s="35"/>
      <c r="AQ1976" s="35"/>
      <c r="AR1976" s="35"/>
      <c r="AS1976" s="35"/>
      <c r="AT1976" s="35"/>
      <c r="AU1976" s="35"/>
      <c r="AV1976" s="35"/>
      <c r="AW1976" s="35"/>
      <c r="AX1976" s="35"/>
      <c r="AY1976" s="35"/>
      <c r="AZ1976" s="35"/>
      <c r="BA1976" s="35"/>
      <c r="BB1976" s="35"/>
      <c r="BC1976" s="35"/>
      <c r="BD1976" s="35"/>
      <c r="BE1976" s="35"/>
      <c r="BF1976" s="35"/>
      <c r="BG1976" s="35"/>
      <c r="BH1976" s="35"/>
      <c r="BI1976" s="35"/>
      <c r="BJ1976" s="35"/>
      <c r="BK1976" s="35"/>
      <c r="BL1976" s="35"/>
      <c r="BM1976" s="35"/>
      <c r="BN1976" s="35"/>
      <c r="BO1976" s="35"/>
      <c r="BP1976" s="35"/>
      <c r="BQ1976" s="35"/>
      <c r="BR1976" s="35"/>
      <c r="BS1976" s="35"/>
      <c r="BT1976" s="35"/>
      <c r="BU1976" s="35"/>
      <c r="BV1976" s="35"/>
      <c r="BW1976" s="35"/>
      <c r="BX1976" s="35"/>
      <c r="BY1976" s="35"/>
      <c r="BZ1976" s="35"/>
      <c r="CA1976" s="35"/>
      <c r="CB1976" s="35"/>
      <c r="CC1976" s="35"/>
      <c r="CD1976" s="35"/>
      <c r="CE1976" s="35"/>
      <c r="CF1976" s="35"/>
      <c r="CG1976" s="35"/>
      <c r="CH1976" s="35"/>
      <c r="CI1976" s="35"/>
      <c r="CJ1976" s="35"/>
      <c r="CK1976" s="35"/>
      <c r="CL1976" s="35"/>
      <c r="CM1976" s="35"/>
      <c r="CN1976" s="35"/>
      <c r="CO1976" s="35"/>
      <c r="CP1976" s="35"/>
      <c r="CQ1976" s="35"/>
      <c r="CR1976" s="35"/>
      <c r="CS1976" s="35"/>
      <c r="CT1976" s="35"/>
      <c r="CU1976" s="35"/>
      <c r="CV1976" s="35"/>
      <c r="CW1976" s="35"/>
      <c r="CX1976" s="35"/>
      <c r="CY1976" s="35"/>
      <c r="CZ1976" s="35"/>
      <c r="DA1976" s="35"/>
      <c r="DB1976" s="35"/>
      <c r="DC1976" s="35"/>
      <c r="DD1976" s="35"/>
      <c r="DE1976" s="35"/>
      <c r="DF1976" s="35"/>
      <c r="DG1976" s="35"/>
      <c r="DH1976" s="35"/>
      <c r="DI1976" s="35"/>
      <c r="DJ1976" s="35"/>
      <c r="DK1976" s="35"/>
      <c r="DL1976" s="35"/>
      <c r="DM1976" s="35"/>
    </row>
    <row r="1977" spans="1:117">
      <c r="A1977" s="9"/>
      <c r="B1977" s="9"/>
      <c r="C1977" s="42"/>
      <c r="D1977" s="79"/>
      <c r="E1977" s="80"/>
      <c r="F1977" s="80"/>
      <c r="G1977" s="80"/>
      <c r="H1977" s="80"/>
      <c r="I1977" s="80"/>
      <c r="J1977" s="80"/>
      <c r="K1977" s="80"/>
      <c r="L1977" s="80"/>
      <c r="M1977" s="80"/>
      <c r="N1977" s="80"/>
      <c r="O1977" s="80"/>
      <c r="P1977" s="80"/>
      <c r="Q1977" s="80"/>
      <c r="R1977" s="80"/>
      <c r="S1977" s="80"/>
      <c r="T1977" s="35"/>
      <c r="U1977" s="35"/>
      <c r="V1977" s="35"/>
      <c r="W1977" s="35"/>
      <c r="X1977" s="35"/>
      <c r="Y1977" s="35"/>
      <c r="Z1977" s="35"/>
      <c r="AA1977" s="35"/>
      <c r="AB1977" s="35"/>
      <c r="AC1977" s="35"/>
      <c r="AD1977" s="35"/>
      <c r="AE1977" s="35"/>
      <c r="AF1977" s="35"/>
      <c r="AG1977" s="35"/>
      <c r="AH1977" s="35"/>
      <c r="AI1977" s="35"/>
      <c r="AJ1977" s="35"/>
      <c r="AK1977" s="35"/>
      <c r="AL1977" s="35"/>
      <c r="AM1977" s="35"/>
      <c r="AN1977" s="35"/>
      <c r="AO1977" s="35"/>
      <c r="AP1977" s="35"/>
      <c r="AQ1977" s="35"/>
      <c r="AR1977" s="35"/>
      <c r="AS1977" s="35"/>
      <c r="AT1977" s="35"/>
      <c r="AU1977" s="35"/>
      <c r="AV1977" s="35"/>
      <c r="AW1977" s="35"/>
      <c r="AX1977" s="35"/>
      <c r="AY1977" s="35"/>
      <c r="AZ1977" s="35"/>
      <c r="BA1977" s="35"/>
      <c r="BB1977" s="35"/>
      <c r="BC1977" s="35"/>
      <c r="BD1977" s="35"/>
      <c r="BE1977" s="35"/>
      <c r="BF1977" s="35"/>
      <c r="BG1977" s="35"/>
      <c r="BH1977" s="35"/>
      <c r="BI1977" s="35"/>
      <c r="BJ1977" s="35"/>
      <c r="BK1977" s="35"/>
      <c r="BL1977" s="35"/>
      <c r="BM1977" s="35"/>
      <c r="BN1977" s="35"/>
      <c r="BO1977" s="35"/>
      <c r="BP1977" s="35"/>
      <c r="BQ1977" s="35"/>
      <c r="BR1977" s="35"/>
      <c r="BS1977" s="35"/>
      <c r="BT1977" s="35"/>
      <c r="BU1977" s="35"/>
      <c r="BV1977" s="35"/>
      <c r="BW1977" s="35"/>
      <c r="BX1977" s="35"/>
      <c r="BY1977" s="35"/>
      <c r="BZ1977" s="35"/>
      <c r="CA1977" s="35"/>
      <c r="CB1977" s="35"/>
      <c r="CC1977" s="35"/>
      <c r="CD1977" s="35"/>
      <c r="CE1977" s="35"/>
      <c r="CF1977" s="35"/>
      <c r="CG1977" s="35"/>
      <c r="CH1977" s="35"/>
      <c r="CI1977" s="35"/>
      <c r="CJ1977" s="35"/>
      <c r="CK1977" s="35"/>
      <c r="CL1977" s="35"/>
      <c r="CM1977" s="35"/>
      <c r="CN1977" s="35"/>
      <c r="CO1977" s="35"/>
      <c r="CP1977" s="35"/>
      <c r="CQ1977" s="35"/>
      <c r="CR1977" s="35"/>
      <c r="CS1977" s="35"/>
      <c r="CT1977" s="35"/>
      <c r="CU1977" s="35"/>
      <c r="CV1977" s="35"/>
      <c r="CW1977" s="35"/>
      <c r="CX1977" s="35"/>
      <c r="CY1977" s="35"/>
      <c r="CZ1977" s="35"/>
      <c r="DA1977" s="35"/>
      <c r="DB1977" s="35"/>
      <c r="DC1977" s="35"/>
      <c r="DD1977" s="35"/>
      <c r="DE1977" s="35"/>
      <c r="DF1977" s="35"/>
      <c r="DG1977" s="35"/>
      <c r="DH1977" s="35"/>
      <c r="DI1977" s="35"/>
      <c r="DJ1977" s="35"/>
      <c r="DK1977" s="35"/>
      <c r="DL1977" s="35"/>
      <c r="DM1977" s="35"/>
    </row>
    <row r="1978" spans="1:117">
      <c r="A1978" s="9"/>
      <c r="B1978" s="9"/>
      <c r="C1978" s="42"/>
      <c r="D1978" s="79"/>
      <c r="E1978" s="80"/>
      <c r="F1978" s="80"/>
      <c r="G1978" s="80"/>
      <c r="H1978" s="80"/>
      <c r="I1978" s="80"/>
      <c r="J1978" s="80"/>
      <c r="K1978" s="80"/>
      <c r="L1978" s="80"/>
      <c r="M1978" s="80"/>
      <c r="N1978" s="80"/>
      <c r="O1978" s="80"/>
      <c r="P1978" s="80"/>
      <c r="Q1978" s="80"/>
      <c r="R1978" s="80"/>
      <c r="S1978" s="80"/>
      <c r="T1978" s="35"/>
      <c r="U1978" s="35"/>
      <c r="V1978" s="35"/>
      <c r="W1978" s="35"/>
      <c r="X1978" s="35"/>
      <c r="Y1978" s="35"/>
      <c r="Z1978" s="35"/>
      <c r="AA1978" s="35"/>
      <c r="AB1978" s="35"/>
      <c r="AC1978" s="35"/>
      <c r="AD1978" s="35"/>
      <c r="AE1978" s="35"/>
      <c r="AF1978" s="35"/>
      <c r="AG1978" s="35"/>
      <c r="AH1978" s="35"/>
      <c r="AI1978" s="35"/>
      <c r="AJ1978" s="35"/>
      <c r="AK1978" s="35"/>
      <c r="AL1978" s="35"/>
      <c r="AM1978" s="35"/>
      <c r="AN1978" s="35"/>
      <c r="AO1978" s="35"/>
      <c r="AP1978" s="35"/>
      <c r="AQ1978" s="35"/>
      <c r="AR1978" s="35"/>
      <c r="AS1978" s="35"/>
      <c r="AT1978" s="35"/>
      <c r="AU1978" s="35"/>
      <c r="AV1978" s="35"/>
      <c r="AW1978" s="35"/>
      <c r="AX1978" s="35"/>
      <c r="AY1978" s="35"/>
      <c r="AZ1978" s="35"/>
      <c r="BA1978" s="35"/>
      <c r="BB1978" s="35"/>
      <c r="BC1978" s="35"/>
      <c r="BD1978" s="35"/>
      <c r="BE1978" s="35"/>
      <c r="BF1978" s="35"/>
      <c r="BG1978" s="35"/>
      <c r="BH1978" s="35"/>
      <c r="BI1978" s="35"/>
      <c r="BJ1978" s="35"/>
      <c r="BK1978" s="35"/>
      <c r="BL1978" s="35"/>
      <c r="BM1978" s="35"/>
      <c r="BN1978" s="35"/>
      <c r="BO1978" s="35"/>
      <c r="BP1978" s="35"/>
      <c r="BQ1978" s="35"/>
      <c r="BR1978" s="35"/>
      <c r="BS1978" s="35"/>
      <c r="BT1978" s="35"/>
      <c r="BU1978" s="35"/>
      <c r="BV1978" s="35"/>
      <c r="BW1978" s="35"/>
      <c r="BX1978" s="35"/>
      <c r="BY1978" s="35"/>
      <c r="BZ1978" s="35"/>
      <c r="CA1978" s="35"/>
      <c r="CB1978" s="35"/>
      <c r="CC1978" s="35"/>
      <c r="CD1978" s="35"/>
      <c r="CE1978" s="35"/>
      <c r="CF1978" s="35"/>
      <c r="CG1978" s="35"/>
      <c r="CH1978" s="35"/>
      <c r="CI1978" s="35"/>
      <c r="CJ1978" s="35"/>
      <c r="CK1978" s="35"/>
      <c r="CL1978" s="35"/>
      <c r="CM1978" s="35"/>
      <c r="CN1978" s="35"/>
      <c r="CO1978" s="35"/>
      <c r="CP1978" s="35"/>
      <c r="CQ1978" s="35"/>
      <c r="CR1978" s="35"/>
      <c r="CS1978" s="35"/>
      <c r="CT1978" s="35"/>
      <c r="CU1978" s="35"/>
      <c r="CV1978" s="35"/>
      <c r="CW1978" s="35"/>
      <c r="CX1978" s="35"/>
      <c r="CY1978" s="35"/>
      <c r="CZ1978" s="35"/>
      <c r="DA1978" s="35"/>
      <c r="DB1978" s="35"/>
      <c r="DC1978" s="35"/>
      <c r="DD1978" s="35"/>
      <c r="DE1978" s="35"/>
      <c r="DF1978" s="35"/>
      <c r="DG1978" s="35"/>
      <c r="DH1978" s="35"/>
      <c r="DI1978" s="35"/>
      <c r="DJ1978" s="35"/>
      <c r="DK1978" s="35"/>
      <c r="DL1978" s="35"/>
      <c r="DM1978" s="35"/>
    </row>
    <row r="1979" spans="1:117">
      <c r="A1979" s="9"/>
      <c r="B1979" s="9"/>
      <c r="C1979" s="42"/>
      <c r="D1979" s="79"/>
      <c r="E1979" s="80"/>
      <c r="F1979" s="80"/>
      <c r="G1979" s="80"/>
      <c r="H1979" s="80"/>
      <c r="I1979" s="80"/>
      <c r="J1979" s="80"/>
      <c r="K1979" s="80"/>
      <c r="L1979" s="80"/>
      <c r="M1979" s="80"/>
      <c r="N1979" s="80"/>
      <c r="O1979" s="80"/>
      <c r="P1979" s="80"/>
      <c r="Q1979" s="80"/>
      <c r="R1979" s="80"/>
      <c r="S1979" s="80"/>
      <c r="T1979" s="35"/>
      <c r="U1979" s="35"/>
      <c r="V1979" s="35"/>
      <c r="W1979" s="35"/>
      <c r="X1979" s="35"/>
      <c r="Y1979" s="35"/>
      <c r="Z1979" s="35"/>
      <c r="AA1979" s="35"/>
      <c r="AB1979" s="35"/>
      <c r="AC1979" s="35"/>
      <c r="AD1979" s="35"/>
      <c r="AE1979" s="35"/>
      <c r="AF1979" s="35"/>
      <c r="AG1979" s="35"/>
      <c r="AH1979" s="35"/>
      <c r="AI1979" s="35"/>
      <c r="AJ1979" s="35"/>
      <c r="AK1979" s="35"/>
      <c r="AL1979" s="35"/>
      <c r="AM1979" s="35"/>
      <c r="AN1979" s="35"/>
      <c r="AO1979" s="35"/>
      <c r="AP1979" s="35"/>
      <c r="AQ1979" s="35"/>
      <c r="AR1979" s="35"/>
      <c r="AS1979" s="35"/>
      <c r="AT1979" s="35"/>
      <c r="AU1979" s="35"/>
      <c r="AV1979" s="35"/>
      <c r="AW1979" s="35"/>
      <c r="AX1979" s="35"/>
      <c r="AY1979" s="35"/>
      <c r="AZ1979" s="35"/>
      <c r="BA1979" s="35"/>
      <c r="BB1979" s="35"/>
      <c r="BC1979" s="35"/>
      <c r="BD1979" s="35"/>
      <c r="BE1979" s="35"/>
      <c r="BF1979" s="35"/>
      <c r="BG1979" s="35"/>
      <c r="BH1979" s="35"/>
      <c r="BI1979" s="35"/>
      <c r="BJ1979" s="35"/>
      <c r="BK1979" s="35"/>
      <c r="BL1979" s="35"/>
      <c r="BM1979" s="35"/>
      <c r="BN1979" s="35"/>
      <c r="BO1979" s="35"/>
      <c r="BP1979" s="35"/>
      <c r="BQ1979" s="35"/>
      <c r="BR1979" s="35"/>
      <c r="BS1979" s="35"/>
      <c r="BT1979" s="35"/>
      <c r="BU1979" s="35"/>
      <c r="BV1979" s="35"/>
      <c r="BW1979" s="35"/>
      <c r="BX1979" s="35"/>
      <c r="BY1979" s="35"/>
      <c r="BZ1979" s="35"/>
      <c r="CA1979" s="35"/>
      <c r="CB1979" s="35"/>
      <c r="CC1979" s="35"/>
      <c r="CD1979" s="35"/>
      <c r="CE1979" s="35"/>
      <c r="CF1979" s="35"/>
      <c r="CG1979" s="35"/>
      <c r="CH1979" s="35"/>
      <c r="CI1979" s="35"/>
      <c r="CJ1979" s="35"/>
      <c r="CK1979" s="35"/>
      <c r="CL1979" s="35"/>
      <c r="CM1979" s="35"/>
      <c r="CN1979" s="35"/>
      <c r="CO1979" s="35"/>
      <c r="CP1979" s="35"/>
      <c r="CQ1979" s="35"/>
      <c r="CR1979" s="35"/>
      <c r="CS1979" s="35"/>
      <c r="CT1979" s="35"/>
      <c r="CU1979" s="35"/>
      <c r="CV1979" s="35"/>
      <c r="CW1979" s="35"/>
      <c r="CX1979" s="35"/>
      <c r="CY1979" s="35"/>
      <c r="CZ1979" s="35"/>
      <c r="DA1979" s="35"/>
      <c r="DB1979" s="35"/>
      <c r="DC1979" s="35"/>
      <c r="DD1979" s="35"/>
      <c r="DE1979" s="35"/>
      <c r="DF1979" s="35"/>
      <c r="DG1979" s="35"/>
      <c r="DH1979" s="35"/>
      <c r="DI1979" s="35"/>
      <c r="DJ1979" s="35"/>
      <c r="DK1979" s="35"/>
      <c r="DL1979" s="35"/>
      <c r="DM1979" s="35"/>
    </row>
    <row r="1980" spans="1:117">
      <c r="A1980" s="9"/>
      <c r="B1980" s="9"/>
      <c r="C1980" s="42"/>
      <c r="D1980" s="79"/>
      <c r="E1980" s="80"/>
      <c r="F1980" s="80"/>
      <c r="G1980" s="80"/>
      <c r="H1980" s="80"/>
      <c r="I1980" s="80"/>
      <c r="J1980" s="80"/>
      <c r="K1980" s="80"/>
      <c r="L1980" s="80"/>
      <c r="M1980" s="80"/>
      <c r="N1980" s="80"/>
      <c r="O1980" s="80"/>
      <c r="P1980" s="80"/>
      <c r="Q1980" s="80"/>
      <c r="R1980" s="80"/>
      <c r="S1980" s="80"/>
      <c r="T1980" s="35"/>
      <c r="U1980" s="35"/>
      <c r="V1980" s="35"/>
      <c r="W1980" s="35"/>
      <c r="X1980" s="35"/>
      <c r="Y1980" s="35"/>
      <c r="Z1980" s="35"/>
      <c r="AA1980" s="35"/>
      <c r="AB1980" s="35"/>
      <c r="AC1980" s="35"/>
      <c r="AD1980" s="35"/>
      <c r="AE1980" s="35"/>
      <c r="AF1980" s="35"/>
      <c r="AG1980" s="35"/>
      <c r="AH1980" s="35"/>
      <c r="AI1980" s="35"/>
      <c r="AJ1980" s="35"/>
      <c r="AK1980" s="35"/>
      <c r="AL1980" s="35"/>
      <c r="AM1980" s="35"/>
      <c r="AN1980" s="35"/>
      <c r="AO1980" s="35"/>
      <c r="AP1980" s="35"/>
      <c r="AQ1980" s="35"/>
      <c r="AR1980" s="35"/>
      <c r="AS1980" s="35"/>
      <c r="AT1980" s="35"/>
      <c r="AU1980" s="35"/>
      <c r="AV1980" s="35"/>
      <c r="AW1980" s="35"/>
      <c r="AX1980" s="35"/>
      <c r="AY1980" s="35"/>
      <c r="AZ1980" s="35"/>
      <c r="BA1980" s="35"/>
      <c r="BB1980" s="35"/>
      <c r="BC1980" s="35"/>
      <c r="BD1980" s="35"/>
      <c r="BE1980" s="35"/>
      <c r="BF1980" s="35"/>
      <c r="BG1980" s="35"/>
      <c r="BH1980" s="35"/>
      <c r="BI1980" s="35"/>
      <c r="BJ1980" s="35"/>
      <c r="BK1980" s="35"/>
      <c r="BL1980" s="35"/>
      <c r="BM1980" s="35"/>
      <c r="BN1980" s="35"/>
      <c r="BO1980" s="35"/>
      <c r="BP1980" s="35"/>
      <c r="BQ1980" s="35"/>
      <c r="BR1980" s="35"/>
      <c r="BS1980" s="35"/>
      <c r="BT1980" s="35"/>
      <c r="BU1980" s="35"/>
      <c r="BV1980" s="35"/>
      <c r="BW1980" s="35"/>
      <c r="BX1980" s="35"/>
      <c r="BY1980" s="35"/>
      <c r="BZ1980" s="35"/>
      <c r="CA1980" s="35"/>
      <c r="CB1980" s="35"/>
      <c r="CC1980" s="35"/>
      <c r="CD1980" s="35"/>
      <c r="CE1980" s="35"/>
      <c r="CF1980" s="35"/>
      <c r="CG1980" s="35"/>
      <c r="CH1980" s="35"/>
      <c r="CI1980" s="35"/>
      <c r="CJ1980" s="35"/>
      <c r="CK1980" s="35"/>
      <c r="CL1980" s="35"/>
      <c r="CM1980" s="35"/>
      <c r="CN1980" s="35"/>
      <c r="CO1980" s="35"/>
      <c r="CP1980" s="35"/>
      <c r="CQ1980" s="35"/>
      <c r="CR1980" s="35"/>
      <c r="CS1980" s="35"/>
      <c r="CT1980" s="35"/>
      <c r="CU1980" s="35"/>
      <c r="CV1980" s="35"/>
      <c r="CW1980" s="35"/>
      <c r="CX1980" s="35"/>
      <c r="CY1980" s="35"/>
      <c r="CZ1980" s="35"/>
      <c r="DA1980" s="35"/>
      <c r="DB1980" s="35"/>
      <c r="DC1980" s="35"/>
      <c r="DD1980" s="35"/>
      <c r="DE1980" s="35"/>
      <c r="DF1980" s="35"/>
      <c r="DG1980" s="35"/>
      <c r="DH1980" s="35"/>
      <c r="DI1980" s="35"/>
      <c r="DJ1980" s="35"/>
      <c r="DK1980" s="35"/>
      <c r="DL1980" s="35"/>
      <c r="DM1980" s="35"/>
    </row>
    <row r="1981" spans="1:117">
      <c r="A1981" s="9"/>
      <c r="B1981" s="9"/>
      <c r="C1981" s="42"/>
      <c r="D1981" s="79"/>
      <c r="E1981" s="80"/>
      <c r="F1981" s="80"/>
      <c r="G1981" s="80"/>
      <c r="H1981" s="80"/>
      <c r="I1981" s="80"/>
      <c r="J1981" s="80"/>
      <c r="K1981" s="80"/>
      <c r="L1981" s="80"/>
      <c r="M1981" s="80"/>
      <c r="N1981" s="80"/>
      <c r="O1981" s="80"/>
      <c r="P1981" s="80"/>
      <c r="Q1981" s="80"/>
      <c r="R1981" s="80"/>
      <c r="S1981" s="80"/>
      <c r="T1981" s="35"/>
      <c r="U1981" s="35"/>
      <c r="V1981" s="35"/>
      <c r="W1981" s="35"/>
      <c r="X1981" s="35"/>
      <c r="Y1981" s="35"/>
      <c r="Z1981" s="35"/>
      <c r="AA1981" s="35"/>
      <c r="AB1981" s="35"/>
      <c r="AC1981" s="35"/>
      <c r="AD1981" s="35"/>
      <c r="AE1981" s="35"/>
      <c r="AF1981" s="35"/>
      <c r="AG1981" s="35"/>
      <c r="AH1981" s="35"/>
      <c r="AI1981" s="35"/>
      <c r="AJ1981" s="35"/>
      <c r="AK1981" s="35"/>
      <c r="AL1981" s="35"/>
      <c r="AM1981" s="35"/>
      <c r="AN1981" s="35"/>
      <c r="AO1981" s="35"/>
      <c r="AP1981" s="35"/>
      <c r="AQ1981" s="35"/>
      <c r="AR1981" s="35"/>
      <c r="AS1981" s="35"/>
      <c r="AT1981" s="35"/>
      <c r="AU1981" s="35"/>
      <c r="AV1981" s="35"/>
      <c r="AW1981" s="35"/>
      <c r="AX1981" s="35"/>
      <c r="AY1981" s="35"/>
      <c r="AZ1981" s="35"/>
      <c r="BA1981" s="35"/>
      <c r="BB1981" s="35"/>
      <c r="BC1981" s="35"/>
      <c r="BD1981" s="35"/>
      <c r="BE1981" s="35"/>
      <c r="BF1981" s="35"/>
      <c r="BG1981" s="35"/>
      <c r="BH1981" s="35"/>
      <c r="BI1981" s="35"/>
      <c r="BJ1981" s="35"/>
      <c r="BK1981" s="35"/>
      <c r="BL1981" s="35"/>
      <c r="BM1981" s="35"/>
      <c r="BN1981" s="35"/>
      <c r="BO1981" s="35"/>
      <c r="BP1981" s="35"/>
      <c r="BQ1981" s="35"/>
      <c r="BR1981" s="35"/>
      <c r="BS1981" s="35"/>
      <c r="BT1981" s="35"/>
      <c r="BU1981" s="35"/>
      <c r="BV1981" s="35"/>
      <c r="BW1981" s="35"/>
      <c r="BX1981" s="35"/>
      <c r="BY1981" s="35"/>
      <c r="BZ1981" s="35"/>
      <c r="CA1981" s="35"/>
      <c r="CB1981" s="35"/>
      <c r="CC1981" s="35"/>
      <c r="CD1981" s="35"/>
      <c r="CE1981" s="35"/>
      <c r="CF1981" s="35"/>
      <c r="CG1981" s="35"/>
      <c r="CH1981" s="35"/>
      <c r="CI1981" s="35"/>
      <c r="CJ1981" s="35"/>
      <c r="CK1981" s="35"/>
      <c r="CL1981" s="35"/>
      <c r="CM1981" s="35"/>
      <c r="CN1981" s="35"/>
      <c r="CO1981" s="35"/>
      <c r="CP1981" s="35"/>
      <c r="CQ1981" s="35"/>
      <c r="CR1981" s="35"/>
      <c r="CS1981" s="35"/>
      <c r="CT1981" s="35"/>
      <c r="CU1981" s="35"/>
      <c r="CV1981" s="35"/>
      <c r="CW1981" s="35"/>
      <c r="CX1981" s="35"/>
      <c r="CY1981" s="35"/>
      <c r="CZ1981" s="35"/>
      <c r="DA1981" s="35"/>
      <c r="DB1981" s="35"/>
      <c r="DC1981" s="35"/>
      <c r="DD1981" s="35"/>
      <c r="DE1981" s="35"/>
      <c r="DF1981" s="35"/>
      <c r="DG1981" s="35"/>
      <c r="DH1981" s="35"/>
      <c r="DI1981" s="35"/>
      <c r="DJ1981" s="35"/>
      <c r="DK1981" s="35"/>
      <c r="DL1981" s="35"/>
      <c r="DM1981" s="35"/>
    </row>
    <row r="1982" spans="1:117">
      <c r="A1982" s="9"/>
      <c r="B1982" s="9"/>
      <c r="C1982" s="42"/>
      <c r="D1982" s="79"/>
      <c r="E1982" s="80"/>
      <c r="F1982" s="80"/>
      <c r="G1982" s="80"/>
      <c r="H1982" s="80"/>
      <c r="I1982" s="80"/>
      <c r="J1982" s="80"/>
      <c r="K1982" s="80"/>
      <c r="L1982" s="80"/>
      <c r="M1982" s="80"/>
      <c r="N1982" s="80"/>
      <c r="O1982" s="80"/>
      <c r="P1982" s="80"/>
      <c r="Q1982" s="80"/>
      <c r="R1982" s="80"/>
      <c r="S1982" s="80"/>
      <c r="T1982" s="35"/>
      <c r="U1982" s="35"/>
      <c r="V1982" s="35"/>
      <c r="W1982" s="35"/>
      <c r="X1982" s="35"/>
      <c r="Y1982" s="35"/>
      <c r="Z1982" s="35"/>
      <c r="AA1982" s="35"/>
      <c r="AB1982" s="35"/>
      <c r="AC1982" s="35"/>
      <c r="AD1982" s="35"/>
      <c r="AE1982" s="35"/>
      <c r="AF1982" s="35"/>
      <c r="AG1982" s="35"/>
      <c r="AH1982" s="35"/>
      <c r="AI1982" s="35"/>
      <c r="AJ1982" s="35"/>
      <c r="AK1982" s="35"/>
      <c r="AL1982" s="35"/>
      <c r="AM1982" s="35"/>
      <c r="AN1982" s="35"/>
      <c r="AO1982" s="35"/>
      <c r="AP1982" s="35"/>
      <c r="AQ1982" s="35"/>
      <c r="AR1982" s="35"/>
      <c r="AS1982" s="35"/>
      <c r="AT1982" s="35"/>
      <c r="AU1982" s="35"/>
      <c r="AV1982" s="35"/>
      <c r="AW1982" s="35"/>
      <c r="AX1982" s="35"/>
      <c r="AY1982" s="35"/>
      <c r="AZ1982" s="35"/>
      <c r="BA1982" s="35"/>
      <c r="BB1982" s="35"/>
      <c r="BC1982" s="35"/>
      <c r="BD1982" s="35"/>
      <c r="BE1982" s="35"/>
      <c r="BF1982" s="35"/>
      <c r="BG1982" s="35"/>
      <c r="BH1982" s="35"/>
      <c r="BI1982" s="35"/>
      <c r="BJ1982" s="35"/>
      <c r="BK1982" s="35"/>
      <c r="BL1982" s="35"/>
      <c r="BM1982" s="35"/>
      <c r="BN1982" s="35"/>
      <c r="BO1982" s="35"/>
      <c r="BP1982" s="35"/>
      <c r="BQ1982" s="35"/>
      <c r="BR1982" s="35"/>
      <c r="BS1982" s="35"/>
      <c r="BT1982" s="35"/>
      <c r="BU1982" s="35"/>
      <c r="BV1982" s="35"/>
      <c r="BW1982" s="35"/>
      <c r="BX1982" s="35"/>
      <c r="BY1982" s="35"/>
      <c r="BZ1982" s="35"/>
      <c r="CA1982" s="35"/>
      <c r="CB1982" s="35"/>
      <c r="CC1982" s="35"/>
      <c r="CD1982" s="35"/>
      <c r="CE1982" s="35"/>
      <c r="CF1982" s="35"/>
      <c r="CG1982" s="35"/>
      <c r="CH1982" s="35"/>
      <c r="CI1982" s="35"/>
      <c r="CJ1982" s="35"/>
      <c r="CK1982" s="35"/>
      <c r="CL1982" s="35"/>
      <c r="CM1982" s="35"/>
      <c r="CN1982" s="35"/>
      <c r="CO1982" s="35"/>
      <c r="CP1982" s="35"/>
      <c r="CQ1982" s="35"/>
      <c r="CR1982" s="35"/>
      <c r="CS1982" s="35"/>
      <c r="CT1982" s="35"/>
      <c r="CU1982" s="35"/>
      <c r="CV1982" s="35"/>
      <c r="CW1982" s="35"/>
      <c r="CX1982" s="35"/>
      <c r="CY1982" s="35"/>
      <c r="CZ1982" s="35"/>
      <c r="DA1982" s="35"/>
      <c r="DB1982" s="35"/>
      <c r="DC1982" s="35"/>
      <c r="DD1982" s="35"/>
      <c r="DE1982" s="35"/>
      <c r="DF1982" s="35"/>
      <c r="DG1982" s="35"/>
      <c r="DH1982" s="35"/>
      <c r="DI1982" s="35"/>
      <c r="DJ1982" s="35"/>
      <c r="DK1982" s="35"/>
      <c r="DL1982" s="35"/>
      <c r="DM1982" s="35"/>
    </row>
    <row r="1983" spans="1:117">
      <c r="A1983" s="9"/>
      <c r="B1983" s="9"/>
      <c r="C1983" s="42"/>
      <c r="D1983" s="79"/>
      <c r="E1983" s="80"/>
      <c r="F1983" s="80"/>
      <c r="G1983" s="80"/>
      <c r="H1983" s="80"/>
      <c r="I1983" s="80"/>
      <c r="J1983" s="80"/>
      <c r="K1983" s="80"/>
      <c r="L1983" s="80"/>
      <c r="M1983" s="80"/>
      <c r="N1983" s="80"/>
      <c r="O1983" s="80"/>
      <c r="P1983" s="80"/>
      <c r="Q1983" s="80"/>
      <c r="R1983" s="80"/>
      <c r="S1983" s="80"/>
      <c r="T1983" s="35"/>
      <c r="U1983" s="35"/>
      <c r="V1983" s="35"/>
      <c r="W1983" s="35"/>
      <c r="X1983" s="35"/>
      <c r="Y1983" s="35"/>
      <c r="Z1983" s="35"/>
      <c r="AA1983" s="35"/>
      <c r="AB1983" s="35"/>
      <c r="AC1983" s="35"/>
      <c r="AD1983" s="35"/>
      <c r="AE1983" s="35"/>
      <c r="AF1983" s="35"/>
      <c r="AG1983" s="35"/>
      <c r="AH1983" s="35"/>
      <c r="AI1983" s="35"/>
      <c r="AJ1983" s="35"/>
      <c r="AK1983" s="35"/>
      <c r="AL1983" s="35"/>
      <c r="AM1983" s="35"/>
      <c r="AN1983" s="35"/>
      <c r="AO1983" s="35"/>
      <c r="AP1983" s="35"/>
      <c r="AQ1983" s="35"/>
      <c r="AR1983" s="35"/>
      <c r="AS1983" s="35"/>
      <c r="AT1983" s="35"/>
      <c r="AU1983" s="35"/>
      <c r="AV1983" s="35"/>
      <c r="AW1983" s="35"/>
      <c r="AX1983" s="35"/>
      <c r="AY1983" s="35"/>
      <c r="AZ1983" s="35"/>
      <c r="BA1983" s="35"/>
      <c r="BB1983" s="35"/>
      <c r="BC1983" s="35"/>
      <c r="BD1983" s="35"/>
      <c r="BE1983" s="35"/>
      <c r="BF1983" s="35"/>
      <c r="BG1983" s="35"/>
      <c r="BH1983" s="35"/>
      <c r="BI1983" s="35"/>
      <c r="BJ1983" s="35"/>
      <c r="BK1983" s="35"/>
      <c r="BL1983" s="35"/>
      <c r="BM1983" s="35"/>
      <c r="BN1983" s="35"/>
      <c r="BO1983" s="35"/>
      <c r="BP1983" s="35"/>
      <c r="BQ1983" s="35"/>
      <c r="BR1983" s="35"/>
      <c r="BS1983" s="35"/>
      <c r="BT1983" s="35"/>
      <c r="BU1983" s="35"/>
      <c r="BV1983" s="35"/>
      <c r="BW1983" s="35"/>
      <c r="BX1983" s="35"/>
      <c r="BY1983" s="35"/>
      <c r="BZ1983" s="35"/>
      <c r="CA1983" s="35"/>
      <c r="CB1983" s="35"/>
      <c r="CC1983" s="35"/>
      <c r="CD1983" s="35"/>
      <c r="CE1983" s="35"/>
      <c r="CF1983" s="35"/>
      <c r="CG1983" s="35"/>
      <c r="CH1983" s="35"/>
      <c r="CI1983" s="35"/>
      <c r="CJ1983" s="35"/>
      <c r="CK1983" s="35"/>
      <c r="CL1983" s="35"/>
      <c r="CM1983" s="35"/>
      <c r="CN1983" s="35"/>
      <c r="CO1983" s="35"/>
      <c r="CP1983" s="35"/>
      <c r="CQ1983" s="35"/>
      <c r="CR1983" s="35"/>
      <c r="CS1983" s="35"/>
      <c r="CT1983" s="35"/>
      <c r="CU1983" s="35"/>
      <c r="CV1983" s="35"/>
      <c r="CW1983" s="35"/>
      <c r="CX1983" s="35"/>
      <c r="CY1983" s="35"/>
      <c r="CZ1983" s="35"/>
      <c r="DA1983" s="35"/>
      <c r="DB1983" s="35"/>
      <c r="DC1983" s="35"/>
      <c r="DD1983" s="35"/>
      <c r="DE1983" s="35"/>
      <c r="DF1983" s="35"/>
      <c r="DG1983" s="35"/>
      <c r="DH1983" s="35"/>
      <c r="DI1983" s="35"/>
      <c r="DJ1983" s="35"/>
      <c r="DK1983" s="35"/>
      <c r="DL1983" s="35"/>
      <c r="DM1983" s="35"/>
    </row>
    <row r="1984" spans="1:117">
      <c r="A1984" s="9"/>
      <c r="B1984" s="9"/>
      <c r="C1984" s="42"/>
      <c r="D1984" s="79"/>
      <c r="E1984" s="80"/>
      <c r="F1984" s="80"/>
      <c r="G1984" s="80"/>
      <c r="H1984" s="80"/>
      <c r="I1984" s="80"/>
      <c r="J1984" s="80"/>
      <c r="K1984" s="80"/>
      <c r="L1984" s="80"/>
      <c r="M1984" s="80"/>
      <c r="N1984" s="80"/>
      <c r="O1984" s="80"/>
      <c r="P1984" s="80"/>
      <c r="Q1984" s="80"/>
      <c r="R1984" s="80"/>
      <c r="S1984" s="80"/>
      <c r="T1984" s="35"/>
      <c r="U1984" s="35"/>
      <c r="V1984" s="35"/>
      <c r="W1984" s="35"/>
      <c r="X1984" s="35"/>
      <c r="Y1984" s="35"/>
      <c r="Z1984" s="35"/>
      <c r="AA1984" s="35"/>
      <c r="AB1984" s="35"/>
      <c r="AC1984" s="35"/>
      <c r="AD1984" s="35"/>
      <c r="AE1984" s="35"/>
      <c r="AF1984" s="35"/>
      <c r="AG1984" s="35"/>
      <c r="AH1984" s="35"/>
      <c r="AI1984" s="35"/>
      <c r="AJ1984" s="35"/>
      <c r="AK1984" s="35"/>
      <c r="AL1984" s="35"/>
      <c r="AM1984" s="35"/>
      <c r="AN1984" s="35"/>
      <c r="AO1984" s="35"/>
      <c r="AP1984" s="35"/>
      <c r="AQ1984" s="35"/>
      <c r="AR1984" s="35"/>
      <c r="AS1984" s="35"/>
      <c r="AT1984" s="35"/>
      <c r="AU1984" s="35"/>
      <c r="AV1984" s="35"/>
      <c r="AW1984" s="35"/>
      <c r="AX1984" s="35"/>
      <c r="AY1984" s="35"/>
      <c r="AZ1984" s="35"/>
      <c r="BA1984" s="35"/>
      <c r="BB1984" s="35"/>
      <c r="BC1984" s="35"/>
      <c r="BD1984" s="35"/>
      <c r="BE1984" s="35"/>
      <c r="BF1984" s="35"/>
      <c r="BG1984" s="35"/>
      <c r="BH1984" s="35"/>
      <c r="BI1984" s="35"/>
      <c r="BJ1984" s="35"/>
      <c r="BK1984" s="35"/>
      <c r="BL1984" s="35"/>
      <c r="BM1984" s="35"/>
      <c r="BN1984" s="35"/>
      <c r="BO1984" s="35"/>
      <c r="BP1984" s="35"/>
      <c r="BQ1984" s="35"/>
      <c r="BR1984" s="35"/>
      <c r="BS1984" s="35"/>
      <c r="BT1984" s="35"/>
      <c r="BU1984" s="35"/>
      <c r="BV1984" s="35"/>
      <c r="BW1984" s="35"/>
      <c r="BX1984" s="35"/>
      <c r="BY1984" s="35"/>
      <c r="BZ1984" s="35"/>
      <c r="CA1984" s="35"/>
      <c r="CB1984" s="35"/>
      <c r="CC1984" s="35"/>
      <c r="CD1984" s="35"/>
      <c r="CE1984" s="35"/>
      <c r="CF1984" s="35"/>
      <c r="CG1984" s="35"/>
      <c r="CH1984" s="35"/>
      <c r="CI1984" s="35"/>
      <c r="CJ1984" s="35"/>
      <c r="CK1984" s="35"/>
      <c r="CL1984" s="35"/>
      <c r="CM1984" s="35"/>
      <c r="CN1984" s="35"/>
      <c r="CO1984" s="35"/>
      <c r="CP1984" s="35"/>
      <c r="CQ1984" s="35"/>
      <c r="CR1984" s="35"/>
      <c r="CS1984" s="35"/>
      <c r="CT1984" s="35"/>
      <c r="CU1984" s="35"/>
      <c r="CV1984" s="35"/>
      <c r="CW1984" s="35"/>
      <c r="CX1984" s="35"/>
      <c r="CY1984" s="35"/>
      <c r="CZ1984" s="35"/>
      <c r="DA1984" s="35"/>
      <c r="DB1984" s="35"/>
      <c r="DC1984" s="35"/>
      <c r="DD1984" s="35"/>
      <c r="DE1984" s="35"/>
      <c r="DF1984" s="35"/>
      <c r="DG1984" s="35"/>
      <c r="DH1984" s="35"/>
      <c r="DI1984" s="35"/>
      <c r="DJ1984" s="35"/>
      <c r="DK1984" s="35"/>
      <c r="DL1984" s="35"/>
      <c r="DM1984" s="35"/>
    </row>
    <row r="1985" spans="1:117">
      <c r="A1985" s="9"/>
      <c r="B1985" s="9"/>
      <c r="C1985" s="42"/>
      <c r="D1985" s="79"/>
      <c r="E1985" s="80"/>
      <c r="F1985" s="80"/>
      <c r="G1985" s="80"/>
      <c r="H1985" s="80"/>
      <c r="I1985" s="80"/>
      <c r="J1985" s="80"/>
      <c r="K1985" s="80"/>
      <c r="L1985" s="80"/>
      <c r="M1985" s="80"/>
      <c r="N1985" s="80"/>
      <c r="O1985" s="80"/>
      <c r="P1985" s="80"/>
      <c r="Q1985" s="80"/>
      <c r="R1985" s="80"/>
      <c r="S1985" s="80"/>
      <c r="T1985" s="35"/>
      <c r="U1985" s="35"/>
      <c r="V1985" s="35"/>
      <c r="W1985" s="35"/>
      <c r="X1985" s="35"/>
      <c r="Y1985" s="35"/>
      <c r="Z1985" s="35"/>
      <c r="AA1985" s="35"/>
      <c r="AB1985" s="35"/>
      <c r="AC1985" s="35"/>
      <c r="AD1985" s="35"/>
      <c r="AE1985" s="35"/>
      <c r="AF1985" s="35"/>
      <c r="AG1985" s="35"/>
      <c r="AH1985" s="35"/>
      <c r="AI1985" s="35"/>
      <c r="AJ1985" s="35"/>
      <c r="AK1985" s="35"/>
      <c r="AL1985" s="35"/>
      <c r="AM1985" s="35"/>
      <c r="AN1985" s="35"/>
      <c r="AO1985" s="35"/>
      <c r="AP1985" s="35"/>
      <c r="AQ1985" s="35"/>
      <c r="AR1985" s="35"/>
      <c r="AS1985" s="35"/>
      <c r="AT1985" s="35"/>
      <c r="AU1985" s="35"/>
      <c r="AV1985" s="35"/>
      <c r="AW1985" s="35"/>
      <c r="AX1985" s="35"/>
      <c r="AY1985" s="35"/>
      <c r="AZ1985" s="35"/>
      <c r="BA1985" s="35"/>
      <c r="BB1985" s="35"/>
      <c r="BC1985" s="35"/>
      <c r="BD1985" s="35"/>
      <c r="BE1985" s="35"/>
      <c r="BF1985" s="35"/>
      <c r="BG1985" s="35"/>
      <c r="BH1985" s="35"/>
      <c r="BI1985" s="35"/>
      <c r="BJ1985" s="35"/>
      <c r="BK1985" s="35"/>
      <c r="BL1985" s="35"/>
      <c r="BM1985" s="35"/>
      <c r="BN1985" s="35"/>
      <c r="BO1985" s="35"/>
      <c r="BP1985" s="35"/>
      <c r="BQ1985" s="35"/>
      <c r="BR1985" s="35"/>
      <c r="BS1985" s="35"/>
      <c r="BT1985" s="35"/>
      <c r="BU1985" s="35"/>
      <c r="BV1985" s="35"/>
      <c r="BW1985" s="35"/>
      <c r="BX1985" s="35"/>
      <c r="BY1985" s="35"/>
      <c r="BZ1985" s="35"/>
      <c r="CA1985" s="35"/>
      <c r="CB1985" s="35"/>
      <c r="CC1985" s="35"/>
      <c r="CD1985" s="35"/>
      <c r="CE1985" s="35"/>
      <c r="CF1985" s="35"/>
      <c r="CG1985" s="35"/>
      <c r="CH1985" s="35"/>
      <c r="CI1985" s="35"/>
      <c r="CJ1985" s="35"/>
      <c r="CK1985" s="35"/>
      <c r="CL1985" s="35"/>
      <c r="CM1985" s="35"/>
      <c r="CN1985" s="35"/>
      <c r="CO1985" s="35"/>
      <c r="CP1985" s="35"/>
      <c r="CQ1985" s="35"/>
      <c r="CR1985" s="35"/>
      <c r="CS1985" s="35"/>
      <c r="CT1985" s="35"/>
      <c r="CU1985" s="35"/>
      <c r="CV1985" s="35"/>
      <c r="CW1985" s="35"/>
      <c r="CX1985" s="35"/>
      <c r="CY1985" s="35"/>
      <c r="CZ1985" s="35"/>
      <c r="DA1985" s="35"/>
      <c r="DB1985" s="35"/>
      <c r="DC1985" s="35"/>
      <c r="DD1985" s="35"/>
      <c r="DE1985" s="35"/>
      <c r="DF1985" s="35"/>
      <c r="DG1985" s="35"/>
      <c r="DH1985" s="35"/>
      <c r="DI1985" s="35"/>
      <c r="DJ1985" s="35"/>
      <c r="DK1985" s="35"/>
      <c r="DL1985" s="35"/>
      <c r="DM1985" s="35"/>
    </row>
    <row r="1986" spans="1:117">
      <c r="A1986" s="9"/>
      <c r="B1986" s="9"/>
      <c r="C1986" s="42"/>
      <c r="D1986" s="79"/>
      <c r="E1986" s="80"/>
      <c r="F1986" s="80"/>
      <c r="G1986" s="80"/>
      <c r="H1986" s="80"/>
      <c r="I1986" s="80"/>
      <c r="J1986" s="80"/>
      <c r="K1986" s="80"/>
      <c r="L1986" s="80"/>
      <c r="M1986" s="80"/>
      <c r="N1986" s="80"/>
      <c r="O1986" s="80"/>
      <c r="P1986" s="80"/>
      <c r="Q1986" s="80"/>
      <c r="R1986" s="80"/>
      <c r="S1986" s="80"/>
      <c r="T1986" s="35"/>
      <c r="U1986" s="35"/>
      <c r="V1986" s="35"/>
      <c r="W1986" s="35"/>
      <c r="X1986" s="35"/>
      <c r="Y1986" s="35"/>
      <c r="Z1986" s="35"/>
      <c r="AA1986" s="35"/>
      <c r="AB1986" s="35"/>
      <c r="AC1986" s="35"/>
      <c r="AD1986" s="35"/>
      <c r="AE1986" s="35"/>
      <c r="AF1986" s="35"/>
      <c r="AG1986" s="35"/>
      <c r="AH1986" s="35"/>
      <c r="AI1986" s="35"/>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35"/>
      <c r="BH1986" s="35"/>
      <c r="BI1986" s="35"/>
      <c r="BJ1986" s="35"/>
      <c r="BK1986" s="35"/>
      <c r="BL1986" s="35"/>
      <c r="BM1986" s="35"/>
      <c r="BN1986" s="35"/>
      <c r="BO1986" s="35"/>
      <c r="BP1986" s="35"/>
      <c r="BQ1986" s="35"/>
      <c r="BR1986" s="35"/>
      <c r="BS1986" s="35"/>
      <c r="BT1986" s="35"/>
      <c r="BU1986" s="35"/>
      <c r="BV1986" s="35"/>
      <c r="BW1986" s="35"/>
      <c r="BX1986" s="35"/>
      <c r="BY1986" s="35"/>
      <c r="BZ1986" s="35"/>
      <c r="CA1986" s="35"/>
      <c r="CB1986" s="35"/>
      <c r="CC1986" s="35"/>
      <c r="CD1986" s="35"/>
      <c r="CE1986" s="35"/>
      <c r="CF1986" s="35"/>
      <c r="CG1986" s="35"/>
      <c r="CH1986" s="35"/>
      <c r="CI1986" s="35"/>
      <c r="CJ1986" s="35"/>
      <c r="CK1986" s="35"/>
      <c r="CL1986" s="35"/>
      <c r="CM1986" s="35"/>
      <c r="CN1986" s="35"/>
      <c r="CO1986" s="35"/>
      <c r="CP1986" s="35"/>
      <c r="CQ1986" s="35"/>
      <c r="CR1986" s="35"/>
      <c r="CS1986" s="35"/>
      <c r="CT1986" s="35"/>
      <c r="CU1986" s="35"/>
      <c r="CV1986" s="35"/>
      <c r="CW1986" s="35"/>
      <c r="CX1986" s="35"/>
      <c r="CY1986" s="35"/>
      <c r="CZ1986" s="35"/>
      <c r="DA1986" s="35"/>
      <c r="DB1986" s="35"/>
      <c r="DC1986" s="35"/>
      <c r="DD1986" s="35"/>
      <c r="DE1986" s="35"/>
      <c r="DF1986" s="35"/>
      <c r="DG1986" s="35"/>
      <c r="DH1986" s="35"/>
      <c r="DI1986" s="35"/>
      <c r="DJ1986" s="35"/>
      <c r="DK1986" s="35"/>
      <c r="DL1986" s="35"/>
      <c r="DM1986" s="35"/>
    </row>
    <row r="1987" spans="1:117">
      <c r="A1987" s="9"/>
      <c r="B1987" s="9"/>
      <c r="C1987" s="42"/>
      <c r="D1987" s="79"/>
      <c r="E1987" s="80"/>
      <c r="F1987" s="80"/>
      <c r="G1987" s="80"/>
      <c r="H1987" s="80"/>
      <c r="I1987" s="80"/>
      <c r="J1987" s="80"/>
      <c r="K1987" s="80"/>
      <c r="L1987" s="80"/>
      <c r="M1987" s="80"/>
      <c r="N1987" s="80"/>
      <c r="O1987" s="80"/>
      <c r="P1987" s="80"/>
      <c r="Q1987" s="80"/>
      <c r="R1987" s="80"/>
      <c r="S1987" s="80"/>
      <c r="T1987" s="35"/>
      <c r="U1987" s="35"/>
      <c r="V1987" s="35"/>
      <c r="W1987" s="35"/>
      <c r="X1987" s="35"/>
      <c r="Y1987" s="35"/>
      <c r="Z1987" s="35"/>
      <c r="AA1987" s="35"/>
      <c r="AB1987" s="35"/>
      <c r="AC1987" s="35"/>
      <c r="AD1987" s="35"/>
      <c r="AE1987" s="35"/>
      <c r="AF1987" s="35"/>
      <c r="AG1987" s="35"/>
      <c r="AH1987" s="35"/>
      <c r="AI1987" s="35"/>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35"/>
      <c r="BH1987" s="35"/>
      <c r="BI1987" s="35"/>
      <c r="BJ1987" s="35"/>
      <c r="BK1987" s="35"/>
      <c r="BL1987" s="35"/>
      <c r="BM1987" s="35"/>
      <c r="BN1987" s="35"/>
      <c r="BO1987" s="35"/>
      <c r="BP1987" s="35"/>
      <c r="BQ1987" s="35"/>
      <c r="BR1987" s="35"/>
      <c r="BS1987" s="35"/>
      <c r="BT1987" s="35"/>
      <c r="BU1987" s="35"/>
      <c r="BV1987" s="35"/>
      <c r="BW1987" s="35"/>
      <c r="BX1987" s="35"/>
      <c r="BY1987" s="35"/>
      <c r="BZ1987" s="35"/>
      <c r="CA1987" s="35"/>
      <c r="CB1987" s="35"/>
      <c r="CC1987" s="35"/>
      <c r="CD1987" s="35"/>
      <c r="CE1987" s="35"/>
      <c r="CF1987" s="35"/>
      <c r="CG1987" s="35"/>
      <c r="CH1987" s="35"/>
      <c r="CI1987" s="35"/>
      <c r="CJ1987" s="35"/>
      <c r="CK1987" s="35"/>
      <c r="CL1987" s="35"/>
      <c r="CM1987" s="35"/>
      <c r="CN1987" s="35"/>
      <c r="CO1987" s="35"/>
      <c r="CP1987" s="35"/>
      <c r="CQ1987" s="35"/>
      <c r="CR1987" s="35"/>
      <c r="CS1987" s="35"/>
      <c r="CT1987" s="35"/>
      <c r="CU1987" s="35"/>
      <c r="CV1987" s="35"/>
      <c r="CW1987" s="35"/>
      <c r="CX1987" s="35"/>
      <c r="CY1987" s="35"/>
      <c r="CZ1987" s="35"/>
      <c r="DA1987" s="35"/>
      <c r="DB1987" s="35"/>
      <c r="DC1987" s="35"/>
      <c r="DD1987" s="35"/>
      <c r="DE1987" s="35"/>
      <c r="DF1987" s="35"/>
      <c r="DG1987" s="35"/>
      <c r="DH1987" s="35"/>
      <c r="DI1987" s="35"/>
      <c r="DJ1987" s="35"/>
      <c r="DK1987" s="35"/>
      <c r="DL1987" s="35"/>
      <c r="DM1987" s="35"/>
    </row>
    <row r="1988" spans="1:117">
      <c r="A1988" s="9"/>
      <c r="B1988" s="9"/>
      <c r="C1988" s="42"/>
      <c r="D1988" s="79"/>
      <c r="E1988" s="80"/>
      <c r="F1988" s="80"/>
      <c r="G1988" s="80"/>
      <c r="H1988" s="80"/>
      <c r="I1988" s="80"/>
      <c r="J1988" s="80"/>
      <c r="K1988" s="80"/>
      <c r="L1988" s="80"/>
      <c r="M1988" s="80"/>
      <c r="N1988" s="80"/>
      <c r="O1988" s="80"/>
      <c r="P1988" s="80"/>
      <c r="Q1988" s="80"/>
      <c r="R1988" s="80"/>
      <c r="S1988" s="80"/>
      <c r="T1988" s="35"/>
      <c r="U1988" s="35"/>
      <c r="V1988" s="35"/>
      <c r="W1988" s="35"/>
      <c r="X1988" s="35"/>
      <c r="Y1988" s="35"/>
      <c r="Z1988" s="35"/>
      <c r="AA1988" s="35"/>
      <c r="AB1988" s="35"/>
      <c r="AC1988" s="35"/>
      <c r="AD1988" s="35"/>
      <c r="AE1988" s="35"/>
      <c r="AF1988" s="35"/>
      <c r="AG1988" s="35"/>
      <c r="AH1988" s="35"/>
      <c r="AI1988" s="35"/>
      <c r="AJ1988" s="35"/>
      <c r="AK1988" s="35"/>
      <c r="AL1988" s="35"/>
      <c r="AM1988" s="35"/>
      <c r="AN1988" s="35"/>
      <c r="AO1988" s="35"/>
      <c r="AP1988" s="35"/>
      <c r="AQ1988" s="35"/>
      <c r="AR1988" s="35"/>
      <c r="AS1988" s="35"/>
      <c r="AT1988" s="35"/>
      <c r="AU1988" s="35"/>
      <c r="AV1988" s="35"/>
      <c r="AW1988" s="35"/>
      <c r="AX1988" s="35"/>
      <c r="AY1988" s="35"/>
      <c r="AZ1988" s="35"/>
      <c r="BA1988" s="35"/>
      <c r="BB1988" s="35"/>
      <c r="BC1988" s="35"/>
      <c r="BD1988" s="35"/>
      <c r="BE1988" s="35"/>
      <c r="BF1988" s="35"/>
      <c r="BG1988" s="35"/>
      <c r="BH1988" s="35"/>
      <c r="BI1988" s="35"/>
      <c r="BJ1988" s="35"/>
      <c r="BK1988" s="35"/>
      <c r="BL1988" s="35"/>
      <c r="BM1988" s="35"/>
      <c r="BN1988" s="35"/>
      <c r="BO1988" s="35"/>
      <c r="BP1988" s="35"/>
      <c r="BQ1988" s="35"/>
      <c r="BR1988" s="35"/>
      <c r="BS1988" s="35"/>
      <c r="BT1988" s="35"/>
      <c r="BU1988" s="35"/>
      <c r="BV1988" s="35"/>
      <c r="BW1988" s="35"/>
      <c r="BX1988" s="35"/>
      <c r="BY1988" s="35"/>
      <c r="BZ1988" s="35"/>
      <c r="CA1988" s="35"/>
      <c r="CB1988" s="35"/>
      <c r="CC1988" s="35"/>
      <c r="CD1988" s="35"/>
      <c r="CE1988" s="35"/>
      <c r="CF1988" s="35"/>
      <c r="CG1988" s="35"/>
      <c r="CH1988" s="35"/>
      <c r="CI1988" s="35"/>
      <c r="CJ1988" s="35"/>
      <c r="CK1988" s="35"/>
      <c r="CL1988" s="35"/>
      <c r="CM1988" s="35"/>
      <c r="CN1988" s="35"/>
      <c r="CO1988" s="35"/>
      <c r="CP1988" s="35"/>
      <c r="CQ1988" s="35"/>
      <c r="CR1988" s="35"/>
      <c r="CS1988" s="35"/>
      <c r="CT1988" s="35"/>
      <c r="CU1988" s="35"/>
      <c r="CV1988" s="35"/>
      <c r="CW1988" s="35"/>
      <c r="CX1988" s="35"/>
      <c r="CY1988" s="35"/>
      <c r="CZ1988" s="35"/>
      <c r="DA1988" s="35"/>
      <c r="DB1988" s="35"/>
      <c r="DC1988" s="35"/>
      <c r="DD1988" s="35"/>
      <c r="DE1988" s="35"/>
      <c r="DF1988" s="35"/>
      <c r="DG1988" s="35"/>
      <c r="DH1988" s="35"/>
      <c r="DI1988" s="35"/>
      <c r="DJ1988" s="35"/>
      <c r="DK1988" s="35"/>
      <c r="DL1988" s="35"/>
      <c r="DM1988" s="35"/>
    </row>
    <row r="1989" spans="1:117">
      <c r="A1989" s="9"/>
      <c r="B1989" s="9"/>
      <c r="C1989" s="42"/>
      <c r="D1989" s="79"/>
      <c r="E1989" s="80"/>
      <c r="F1989" s="80"/>
      <c r="G1989" s="80"/>
      <c r="H1989" s="80"/>
      <c r="I1989" s="80"/>
      <c r="J1989" s="80"/>
      <c r="K1989" s="80"/>
      <c r="L1989" s="80"/>
      <c r="M1989" s="80"/>
      <c r="N1989" s="80"/>
      <c r="O1989" s="80"/>
      <c r="P1989" s="80"/>
      <c r="Q1989" s="80"/>
      <c r="R1989" s="80"/>
      <c r="S1989" s="80"/>
      <c r="T1989" s="35"/>
      <c r="U1989" s="35"/>
      <c r="V1989" s="35"/>
      <c r="W1989" s="35"/>
      <c r="X1989" s="35"/>
      <c r="Y1989" s="35"/>
      <c r="Z1989" s="35"/>
      <c r="AA1989" s="35"/>
      <c r="AB1989" s="35"/>
      <c r="AC1989" s="35"/>
      <c r="AD1989" s="35"/>
      <c r="AE1989" s="35"/>
      <c r="AF1989" s="35"/>
      <c r="AG1989" s="35"/>
      <c r="AH1989" s="35"/>
      <c r="AI1989" s="35"/>
      <c r="AJ1989" s="35"/>
      <c r="AK1989" s="35"/>
      <c r="AL1989" s="35"/>
      <c r="AM1989" s="35"/>
      <c r="AN1989" s="35"/>
      <c r="AO1989" s="35"/>
      <c r="AP1989" s="35"/>
      <c r="AQ1989" s="35"/>
      <c r="AR1989" s="35"/>
      <c r="AS1989" s="35"/>
      <c r="AT1989" s="35"/>
      <c r="AU1989" s="35"/>
      <c r="AV1989" s="35"/>
      <c r="AW1989" s="35"/>
      <c r="AX1989" s="35"/>
      <c r="AY1989" s="35"/>
      <c r="AZ1989" s="35"/>
      <c r="BA1989" s="35"/>
      <c r="BB1989" s="35"/>
      <c r="BC1989" s="35"/>
      <c r="BD1989" s="35"/>
      <c r="BE1989" s="35"/>
      <c r="BF1989" s="35"/>
      <c r="BG1989" s="35"/>
      <c r="BH1989" s="35"/>
      <c r="BI1989" s="35"/>
      <c r="BJ1989" s="35"/>
      <c r="BK1989" s="35"/>
      <c r="BL1989" s="35"/>
      <c r="BM1989" s="35"/>
      <c r="BN1989" s="35"/>
      <c r="BO1989" s="35"/>
      <c r="BP1989" s="35"/>
      <c r="BQ1989" s="35"/>
      <c r="BR1989" s="35"/>
      <c r="BS1989" s="35"/>
      <c r="BT1989" s="35"/>
      <c r="BU1989" s="35"/>
      <c r="BV1989" s="35"/>
      <c r="BW1989" s="35"/>
      <c r="BX1989" s="35"/>
      <c r="BY1989" s="35"/>
      <c r="BZ1989" s="35"/>
      <c r="CA1989" s="35"/>
      <c r="CB1989" s="35"/>
      <c r="CC1989" s="35"/>
      <c r="CD1989" s="35"/>
      <c r="CE1989" s="35"/>
      <c r="CF1989" s="35"/>
      <c r="CG1989" s="35"/>
      <c r="CH1989" s="35"/>
      <c r="CI1989" s="35"/>
      <c r="CJ1989" s="35"/>
      <c r="CK1989" s="35"/>
      <c r="CL1989" s="35"/>
      <c r="CM1989" s="35"/>
      <c r="CN1989" s="35"/>
      <c r="CO1989" s="35"/>
      <c r="CP1989" s="35"/>
      <c r="CQ1989" s="35"/>
      <c r="CR1989" s="35"/>
      <c r="CS1989" s="35"/>
      <c r="CT1989" s="35"/>
      <c r="CU1989" s="35"/>
      <c r="CV1989" s="35"/>
      <c r="CW1989" s="35"/>
      <c r="CX1989" s="35"/>
      <c r="CY1989" s="35"/>
      <c r="CZ1989" s="35"/>
      <c r="DA1989" s="35"/>
      <c r="DB1989" s="35"/>
      <c r="DC1989" s="35"/>
      <c r="DD1989" s="35"/>
      <c r="DE1989" s="35"/>
      <c r="DF1989" s="35"/>
      <c r="DG1989" s="35"/>
      <c r="DH1989" s="35"/>
      <c r="DI1989" s="35"/>
      <c r="DJ1989" s="35"/>
      <c r="DK1989" s="35"/>
      <c r="DL1989" s="35"/>
      <c r="DM1989" s="35"/>
    </row>
    <row r="1990" spans="1:117">
      <c r="A1990" s="9"/>
      <c r="B1990" s="9"/>
      <c r="C1990" s="42"/>
      <c r="D1990" s="79"/>
      <c r="E1990" s="80"/>
      <c r="F1990" s="80"/>
      <c r="G1990" s="80"/>
      <c r="H1990" s="80"/>
      <c r="I1990" s="80"/>
      <c r="J1990" s="80"/>
      <c r="K1990" s="80"/>
      <c r="L1990" s="80"/>
      <c r="M1990" s="80"/>
      <c r="N1990" s="80"/>
      <c r="O1990" s="80"/>
      <c r="P1990" s="80"/>
      <c r="Q1990" s="80"/>
      <c r="R1990" s="80"/>
      <c r="S1990" s="80"/>
      <c r="T1990" s="35"/>
      <c r="U1990" s="35"/>
      <c r="V1990" s="35"/>
      <c r="W1990" s="35"/>
      <c r="X1990" s="35"/>
      <c r="Y1990" s="35"/>
      <c r="Z1990" s="35"/>
      <c r="AA1990" s="35"/>
      <c r="AB1990" s="35"/>
      <c r="AC1990" s="35"/>
      <c r="AD1990" s="35"/>
      <c r="AE1990" s="35"/>
      <c r="AF1990" s="35"/>
      <c r="AG1990" s="35"/>
      <c r="AH1990" s="35"/>
      <c r="AI1990" s="35"/>
      <c r="AJ1990" s="35"/>
      <c r="AK1990" s="35"/>
      <c r="AL1990" s="35"/>
      <c r="AM1990" s="35"/>
      <c r="AN1990" s="35"/>
      <c r="AO1990" s="35"/>
      <c r="AP1990" s="35"/>
      <c r="AQ1990" s="35"/>
      <c r="AR1990" s="35"/>
      <c r="AS1990" s="35"/>
      <c r="AT1990" s="35"/>
      <c r="AU1990" s="35"/>
      <c r="AV1990" s="35"/>
      <c r="AW1990" s="35"/>
      <c r="AX1990" s="35"/>
      <c r="AY1990" s="35"/>
      <c r="AZ1990" s="35"/>
      <c r="BA1990" s="35"/>
      <c r="BB1990" s="35"/>
      <c r="BC1990" s="35"/>
      <c r="BD1990" s="35"/>
      <c r="BE1990" s="35"/>
      <c r="BF1990" s="35"/>
      <c r="BG1990" s="35"/>
      <c r="BH1990" s="35"/>
      <c r="BI1990" s="35"/>
      <c r="BJ1990" s="35"/>
      <c r="BK1990" s="35"/>
      <c r="BL1990" s="35"/>
      <c r="BM1990" s="35"/>
      <c r="BN1990" s="35"/>
      <c r="BO1990" s="35"/>
      <c r="BP1990" s="35"/>
      <c r="BQ1990" s="35"/>
      <c r="BR1990" s="35"/>
      <c r="BS1990" s="35"/>
      <c r="BT1990" s="35"/>
      <c r="BU1990" s="35"/>
      <c r="BV1990" s="35"/>
      <c r="BW1990" s="35"/>
      <c r="BX1990" s="35"/>
      <c r="BY1990" s="35"/>
      <c r="BZ1990" s="35"/>
      <c r="CA1990" s="35"/>
      <c r="CB1990" s="35"/>
      <c r="CC1990" s="35"/>
      <c r="CD1990" s="35"/>
      <c r="CE1990" s="35"/>
      <c r="CF1990" s="35"/>
      <c r="CG1990" s="35"/>
      <c r="CH1990" s="35"/>
      <c r="CI1990" s="35"/>
      <c r="CJ1990" s="35"/>
      <c r="CK1990" s="35"/>
      <c r="CL1990" s="35"/>
      <c r="CM1990" s="35"/>
      <c r="CN1990" s="35"/>
      <c r="CO1990" s="35"/>
      <c r="CP1990" s="35"/>
      <c r="CQ1990" s="35"/>
      <c r="CR1990" s="35"/>
      <c r="CS1990" s="35"/>
      <c r="CT1990" s="35"/>
      <c r="CU1990" s="35"/>
      <c r="CV1990" s="35"/>
      <c r="CW1990" s="35"/>
      <c r="CX1990" s="35"/>
      <c r="CY1990" s="35"/>
      <c r="CZ1990" s="35"/>
      <c r="DA1990" s="35"/>
      <c r="DB1990" s="35"/>
      <c r="DC1990" s="35"/>
      <c r="DD1990" s="35"/>
      <c r="DE1990" s="35"/>
      <c r="DF1990" s="35"/>
      <c r="DG1990" s="35"/>
      <c r="DH1990" s="35"/>
      <c r="DI1990" s="35"/>
      <c r="DJ1990" s="35"/>
      <c r="DK1990" s="35"/>
      <c r="DL1990" s="35"/>
      <c r="DM1990" s="35"/>
    </row>
    <row r="1991" spans="1:117">
      <c r="A1991" s="9"/>
      <c r="B1991" s="9"/>
      <c r="C1991" s="42"/>
      <c r="D1991" s="79"/>
      <c r="E1991" s="80"/>
      <c r="F1991" s="80"/>
      <c r="G1991" s="80"/>
      <c r="H1991" s="80"/>
      <c r="I1991" s="80"/>
      <c r="J1991" s="80"/>
      <c r="K1991" s="80"/>
      <c r="L1991" s="80"/>
      <c r="M1991" s="80"/>
      <c r="N1991" s="80"/>
      <c r="O1991" s="80"/>
      <c r="P1991" s="80"/>
      <c r="Q1991" s="80"/>
      <c r="R1991" s="80"/>
      <c r="S1991" s="80"/>
      <c r="T1991" s="35"/>
      <c r="U1991" s="35"/>
      <c r="V1991" s="35"/>
      <c r="W1991" s="35"/>
      <c r="X1991" s="35"/>
      <c r="Y1991" s="35"/>
      <c r="Z1991" s="35"/>
      <c r="AA1991" s="35"/>
      <c r="AB1991" s="35"/>
      <c r="AC1991" s="35"/>
      <c r="AD1991" s="35"/>
      <c r="AE1991" s="35"/>
      <c r="AF1991" s="35"/>
      <c r="AG1991" s="35"/>
      <c r="AH1991" s="35"/>
      <c r="AI1991" s="35"/>
      <c r="AJ1991" s="35"/>
      <c r="AK1991" s="35"/>
      <c r="AL1991" s="35"/>
      <c r="AM1991" s="35"/>
      <c r="AN1991" s="35"/>
      <c r="AO1991" s="35"/>
      <c r="AP1991" s="35"/>
      <c r="AQ1991" s="35"/>
      <c r="AR1991" s="35"/>
      <c r="AS1991" s="35"/>
      <c r="AT1991" s="35"/>
      <c r="AU1991" s="35"/>
      <c r="AV1991" s="35"/>
      <c r="AW1991" s="35"/>
      <c r="AX1991" s="35"/>
      <c r="AY1991" s="35"/>
      <c r="AZ1991" s="35"/>
      <c r="BA1991" s="35"/>
      <c r="BB1991" s="35"/>
      <c r="BC1991" s="35"/>
      <c r="BD1991" s="35"/>
      <c r="BE1991" s="35"/>
      <c r="BF1991" s="35"/>
      <c r="BG1991" s="35"/>
      <c r="BH1991" s="35"/>
      <c r="BI1991" s="35"/>
      <c r="BJ1991" s="35"/>
      <c r="BK1991" s="35"/>
      <c r="BL1991" s="35"/>
      <c r="BM1991" s="35"/>
      <c r="BN1991" s="35"/>
      <c r="BO1991" s="35"/>
      <c r="BP1991" s="35"/>
      <c r="BQ1991" s="35"/>
      <c r="BR1991" s="35"/>
      <c r="BS1991" s="35"/>
      <c r="BT1991" s="35"/>
      <c r="BU1991" s="35"/>
      <c r="BV1991" s="35"/>
      <c r="BW1991" s="35"/>
      <c r="BX1991" s="35"/>
      <c r="BY1991" s="35"/>
      <c r="BZ1991" s="35"/>
      <c r="CA1991" s="35"/>
      <c r="CB1991" s="35"/>
      <c r="CC1991" s="35"/>
      <c r="CD1991" s="35"/>
      <c r="CE1991" s="35"/>
      <c r="CF1991" s="35"/>
      <c r="CG1991" s="35"/>
      <c r="CH1991" s="35"/>
      <c r="CI1991" s="35"/>
      <c r="CJ1991" s="35"/>
      <c r="CK1991" s="35"/>
      <c r="CL1991" s="35"/>
      <c r="CM1991" s="35"/>
      <c r="CN1991" s="35"/>
      <c r="CO1991" s="35"/>
      <c r="CP1991" s="35"/>
      <c r="CQ1991" s="35"/>
      <c r="CR1991" s="35"/>
      <c r="CS1991" s="35"/>
      <c r="CT1991" s="35"/>
      <c r="CU1991" s="35"/>
      <c r="CV1991" s="35"/>
      <c r="CW1991" s="35"/>
      <c r="CX1991" s="35"/>
      <c r="CY1991" s="35"/>
      <c r="CZ1991" s="35"/>
      <c r="DA1991" s="35"/>
      <c r="DB1991" s="35"/>
      <c r="DC1991" s="35"/>
      <c r="DD1991" s="35"/>
      <c r="DE1991" s="35"/>
      <c r="DF1991" s="35"/>
      <c r="DG1991" s="35"/>
      <c r="DH1991" s="35"/>
      <c r="DI1991" s="35"/>
      <c r="DJ1991" s="35"/>
      <c r="DK1991" s="35"/>
      <c r="DL1991" s="35"/>
      <c r="DM1991" s="35"/>
    </row>
    <row r="1992" spans="1:117">
      <c r="A1992" s="9"/>
      <c r="B1992" s="9"/>
      <c r="C1992" s="42"/>
      <c r="D1992" s="79"/>
      <c r="E1992" s="80"/>
      <c r="F1992" s="80"/>
      <c r="G1992" s="80"/>
      <c r="H1992" s="80"/>
      <c r="I1992" s="80"/>
      <c r="J1992" s="80"/>
      <c r="K1992" s="80"/>
      <c r="L1992" s="80"/>
      <c r="M1992" s="80"/>
      <c r="N1992" s="80"/>
      <c r="O1992" s="80"/>
      <c r="P1992" s="80"/>
      <c r="Q1992" s="80"/>
      <c r="R1992" s="80"/>
      <c r="S1992" s="80"/>
      <c r="T1992" s="35"/>
      <c r="U1992" s="35"/>
      <c r="V1992" s="35"/>
      <c r="W1992" s="35"/>
      <c r="X1992" s="35"/>
      <c r="Y1992" s="35"/>
      <c r="Z1992" s="35"/>
      <c r="AA1992" s="35"/>
      <c r="AB1992" s="35"/>
      <c r="AC1992" s="35"/>
      <c r="AD1992" s="35"/>
      <c r="AE1992" s="35"/>
      <c r="AF1992" s="35"/>
      <c r="AG1992" s="35"/>
      <c r="AH1992" s="35"/>
      <c r="AI1992" s="35"/>
      <c r="AJ1992" s="35"/>
      <c r="AK1992" s="35"/>
      <c r="AL1992" s="35"/>
      <c r="AM1992" s="35"/>
      <c r="AN1992" s="35"/>
      <c r="AO1992" s="35"/>
      <c r="AP1992" s="35"/>
      <c r="AQ1992" s="35"/>
      <c r="AR1992" s="35"/>
      <c r="AS1992" s="35"/>
      <c r="AT1992" s="35"/>
      <c r="AU1992" s="35"/>
      <c r="AV1992" s="35"/>
      <c r="AW1992" s="35"/>
      <c r="AX1992" s="35"/>
      <c r="AY1992" s="35"/>
      <c r="AZ1992" s="35"/>
      <c r="BA1992" s="35"/>
      <c r="BB1992" s="35"/>
      <c r="BC1992" s="35"/>
      <c r="BD1992" s="35"/>
      <c r="BE1992" s="35"/>
      <c r="BF1992" s="35"/>
      <c r="BG1992" s="35"/>
      <c r="BH1992" s="35"/>
      <c r="BI1992" s="35"/>
      <c r="BJ1992" s="35"/>
      <c r="BK1992" s="35"/>
      <c r="BL1992" s="35"/>
      <c r="BM1992" s="35"/>
      <c r="BN1992" s="35"/>
      <c r="BO1992" s="35"/>
      <c r="BP1992" s="35"/>
      <c r="BQ1992" s="35"/>
      <c r="BR1992" s="35"/>
      <c r="BS1992" s="35"/>
      <c r="BT1992" s="35"/>
      <c r="BU1992" s="35"/>
      <c r="BV1992" s="35"/>
      <c r="BW1992" s="35"/>
      <c r="BX1992" s="35"/>
      <c r="BY1992" s="35"/>
      <c r="BZ1992" s="35"/>
      <c r="CA1992" s="35"/>
      <c r="CB1992" s="35"/>
      <c r="CC1992" s="35"/>
      <c r="CD1992" s="35"/>
      <c r="CE1992" s="35"/>
      <c r="CF1992" s="35"/>
      <c r="CG1992" s="35"/>
      <c r="CH1992" s="35"/>
      <c r="CI1992" s="35"/>
      <c r="CJ1992" s="35"/>
      <c r="CK1992" s="35"/>
      <c r="CL1992" s="35"/>
      <c r="CM1992" s="35"/>
      <c r="CN1992" s="35"/>
      <c r="CO1992" s="35"/>
      <c r="CP1992" s="35"/>
      <c r="CQ1992" s="35"/>
      <c r="CR1992" s="35"/>
      <c r="CS1992" s="35"/>
      <c r="CT1992" s="35"/>
      <c r="CU1992" s="35"/>
      <c r="CV1992" s="35"/>
      <c r="CW1992" s="35"/>
      <c r="CX1992" s="35"/>
      <c r="CY1992" s="35"/>
      <c r="CZ1992" s="35"/>
      <c r="DA1992" s="35"/>
      <c r="DB1992" s="35"/>
      <c r="DC1992" s="35"/>
      <c r="DD1992" s="35"/>
      <c r="DE1992" s="35"/>
      <c r="DF1992" s="35"/>
      <c r="DG1992" s="35"/>
      <c r="DH1992" s="35"/>
      <c r="DI1992" s="35"/>
      <c r="DJ1992" s="35"/>
      <c r="DK1992" s="35"/>
      <c r="DL1992" s="35"/>
      <c r="DM1992" s="35"/>
    </row>
    <row r="1993" spans="1:117">
      <c r="A1993" s="9"/>
      <c r="B1993" s="9"/>
      <c r="C1993" s="42"/>
      <c r="D1993" s="79"/>
      <c r="E1993" s="80"/>
      <c r="F1993" s="80"/>
      <c r="G1993" s="80"/>
      <c r="H1993" s="80"/>
      <c r="I1993" s="80"/>
      <c r="J1993" s="80"/>
      <c r="K1993" s="80"/>
      <c r="L1993" s="80"/>
      <c r="M1993" s="80"/>
      <c r="N1993" s="80"/>
      <c r="O1993" s="80"/>
      <c r="P1993" s="80"/>
      <c r="Q1993" s="80"/>
      <c r="R1993" s="80"/>
      <c r="S1993" s="80"/>
      <c r="T1993" s="35"/>
      <c r="U1993" s="35"/>
      <c r="V1993" s="35"/>
      <c r="W1993" s="35"/>
      <c r="X1993" s="35"/>
      <c r="Y1993" s="35"/>
      <c r="Z1993" s="35"/>
      <c r="AA1993" s="35"/>
      <c r="AB1993" s="35"/>
      <c r="AC1993" s="35"/>
      <c r="AD1993" s="35"/>
      <c r="AE1993" s="35"/>
      <c r="AF1993" s="35"/>
      <c r="AG1993" s="35"/>
      <c r="AH1993" s="35"/>
      <c r="AI1993" s="35"/>
      <c r="AJ1993" s="35"/>
      <c r="AK1993" s="35"/>
      <c r="AL1993" s="35"/>
      <c r="AM1993" s="35"/>
      <c r="AN1993" s="35"/>
      <c r="AO1993" s="35"/>
      <c r="AP1993" s="35"/>
      <c r="AQ1993" s="35"/>
      <c r="AR1993" s="35"/>
      <c r="AS1993" s="35"/>
      <c r="AT1993" s="35"/>
      <c r="AU1993" s="35"/>
      <c r="AV1993" s="35"/>
      <c r="AW1993" s="35"/>
      <c r="AX1993" s="35"/>
      <c r="AY1993" s="35"/>
      <c r="AZ1993" s="35"/>
      <c r="BA1993" s="35"/>
      <c r="BB1993" s="35"/>
      <c r="BC1993" s="35"/>
      <c r="BD1993" s="35"/>
      <c r="BE1993" s="35"/>
      <c r="BF1993" s="35"/>
      <c r="BG1993" s="35"/>
      <c r="BH1993" s="35"/>
      <c r="BI1993" s="35"/>
      <c r="BJ1993" s="35"/>
      <c r="BK1993" s="35"/>
      <c r="BL1993" s="35"/>
      <c r="BM1993" s="35"/>
      <c r="BN1993" s="35"/>
      <c r="BO1993" s="35"/>
      <c r="BP1993" s="35"/>
      <c r="BQ1993" s="35"/>
      <c r="BR1993" s="35"/>
      <c r="BS1993" s="35"/>
      <c r="BT1993" s="35"/>
      <c r="BU1993" s="35"/>
      <c r="BV1993" s="35"/>
      <c r="BW1993" s="35"/>
      <c r="BX1993" s="35"/>
      <c r="BY1993" s="35"/>
      <c r="BZ1993" s="35"/>
      <c r="CA1993" s="35"/>
      <c r="CB1993" s="35"/>
      <c r="CC1993" s="35"/>
      <c r="CD1993" s="35"/>
      <c r="CE1993" s="35"/>
      <c r="CF1993" s="35"/>
      <c r="CG1993" s="35"/>
      <c r="CH1993" s="35"/>
      <c r="CI1993" s="35"/>
      <c r="CJ1993" s="35"/>
      <c r="CK1993" s="35"/>
      <c r="CL1993" s="35"/>
      <c r="CM1993" s="35"/>
      <c r="CN1993" s="35"/>
      <c r="CO1993" s="35"/>
      <c r="CP1993" s="35"/>
      <c r="CQ1993" s="35"/>
      <c r="CR1993" s="35"/>
      <c r="CS1993" s="35"/>
      <c r="CT1993" s="35"/>
      <c r="CU1993" s="35"/>
      <c r="CV1993" s="35"/>
      <c r="CW1993" s="35"/>
      <c r="CX1993" s="35"/>
      <c r="CY1993" s="35"/>
      <c r="CZ1993" s="35"/>
      <c r="DA1993" s="35"/>
      <c r="DB1993" s="35"/>
      <c r="DC1993" s="35"/>
      <c r="DD1993" s="35"/>
      <c r="DE1993" s="35"/>
      <c r="DF1993" s="35"/>
      <c r="DG1993" s="35"/>
      <c r="DH1993" s="35"/>
      <c r="DI1993" s="35"/>
      <c r="DJ1993" s="35"/>
      <c r="DK1993" s="35"/>
      <c r="DL1993" s="35"/>
      <c r="DM1993" s="35"/>
    </row>
    <row r="1994" spans="1:117">
      <c r="A1994" s="9"/>
      <c r="B1994" s="9"/>
      <c r="C1994" s="42"/>
      <c r="D1994" s="79"/>
      <c r="E1994" s="80"/>
      <c r="F1994" s="80"/>
      <c r="G1994" s="80"/>
      <c r="H1994" s="80"/>
      <c r="I1994" s="80"/>
      <c r="J1994" s="80"/>
      <c r="K1994" s="80"/>
      <c r="L1994" s="80"/>
      <c r="M1994" s="80"/>
      <c r="N1994" s="80"/>
      <c r="O1994" s="80"/>
      <c r="P1994" s="80"/>
      <c r="Q1994" s="80"/>
      <c r="R1994" s="80"/>
      <c r="S1994" s="80"/>
      <c r="T1994" s="35"/>
      <c r="U1994" s="35"/>
      <c r="V1994" s="35"/>
      <c r="W1994" s="35"/>
      <c r="X1994" s="35"/>
      <c r="Y1994" s="35"/>
      <c r="Z1994" s="35"/>
      <c r="AA1994" s="35"/>
      <c r="AB1994" s="35"/>
      <c r="AC1994" s="35"/>
      <c r="AD1994" s="35"/>
      <c r="AE1994" s="35"/>
      <c r="AF1994" s="35"/>
      <c r="AG1994" s="35"/>
      <c r="AH1994" s="35"/>
      <c r="AI1994" s="35"/>
      <c r="AJ1994" s="35"/>
      <c r="AK1994" s="35"/>
      <c r="AL1994" s="35"/>
      <c r="AM1994" s="35"/>
      <c r="AN1994" s="35"/>
      <c r="AO1994" s="35"/>
      <c r="AP1994" s="35"/>
      <c r="AQ1994" s="35"/>
      <c r="AR1994" s="35"/>
      <c r="AS1994" s="35"/>
      <c r="AT1994" s="35"/>
      <c r="AU1994" s="35"/>
      <c r="AV1994" s="35"/>
      <c r="AW1994" s="35"/>
      <c r="AX1994" s="35"/>
      <c r="AY1994" s="35"/>
      <c r="AZ1994" s="35"/>
      <c r="BA1994" s="35"/>
      <c r="BB1994" s="35"/>
      <c r="BC1994" s="35"/>
      <c r="BD1994" s="35"/>
      <c r="BE1994" s="35"/>
      <c r="BF1994" s="35"/>
      <c r="BG1994" s="35"/>
      <c r="BH1994" s="35"/>
      <c r="BI1994" s="35"/>
      <c r="BJ1994" s="35"/>
      <c r="BK1994" s="35"/>
      <c r="BL1994" s="35"/>
      <c r="BM1994" s="35"/>
      <c r="BN1994" s="35"/>
      <c r="BO1994" s="35"/>
      <c r="BP1994" s="35"/>
      <c r="BQ1994" s="35"/>
      <c r="BR1994" s="35"/>
      <c r="BS1994" s="35"/>
      <c r="BT1994" s="35"/>
      <c r="BU1994" s="35"/>
      <c r="BV1994" s="35"/>
      <c r="BW1994" s="35"/>
      <c r="BX1994" s="35"/>
      <c r="BY1994" s="35"/>
      <c r="BZ1994" s="35"/>
      <c r="CA1994" s="35"/>
      <c r="CB1994" s="35"/>
      <c r="CC1994" s="35"/>
      <c r="CD1994" s="35"/>
      <c r="CE1994" s="35"/>
      <c r="CF1994" s="35"/>
      <c r="CG1994" s="35"/>
      <c r="CH1994" s="35"/>
      <c r="CI1994" s="35"/>
      <c r="CJ1994" s="35"/>
      <c r="CK1994" s="35"/>
      <c r="CL1994" s="35"/>
      <c r="CM1994" s="35"/>
      <c r="CN1994" s="35"/>
      <c r="CO1994" s="35"/>
      <c r="CP1994" s="35"/>
      <c r="CQ1994" s="35"/>
      <c r="CR1994" s="35"/>
      <c r="CS1994" s="35"/>
      <c r="CT1994" s="35"/>
      <c r="CU1994" s="35"/>
      <c r="CV1994" s="35"/>
      <c r="CW1994" s="35"/>
      <c r="CX1994" s="35"/>
      <c r="CY1994" s="35"/>
      <c r="CZ1994" s="35"/>
      <c r="DA1994" s="35"/>
      <c r="DB1994" s="35"/>
      <c r="DC1994" s="35"/>
      <c r="DD1994" s="35"/>
      <c r="DE1994" s="35"/>
      <c r="DF1994" s="35"/>
      <c r="DG1994" s="35"/>
      <c r="DH1994" s="35"/>
      <c r="DI1994" s="35"/>
      <c r="DJ1994" s="35"/>
      <c r="DK1994" s="35"/>
      <c r="DL1994" s="35"/>
      <c r="DM1994" s="35"/>
    </row>
    <row r="1995" spans="1:117">
      <c r="A1995" s="9"/>
      <c r="B1995" s="9"/>
      <c r="C1995" s="42"/>
      <c r="D1995" s="79"/>
      <c r="E1995" s="80"/>
      <c r="F1995" s="80"/>
      <c r="G1995" s="80"/>
      <c r="H1995" s="80"/>
      <c r="I1995" s="80"/>
      <c r="J1995" s="80"/>
      <c r="K1995" s="80"/>
      <c r="L1995" s="80"/>
      <c r="M1995" s="80"/>
      <c r="N1995" s="80"/>
      <c r="O1995" s="80"/>
      <c r="P1995" s="80"/>
      <c r="Q1995" s="80"/>
      <c r="R1995" s="80"/>
      <c r="S1995" s="80"/>
      <c r="T1995" s="35"/>
      <c r="U1995" s="35"/>
      <c r="V1995" s="35"/>
      <c r="W1995" s="35"/>
      <c r="X1995" s="35"/>
      <c r="Y1995" s="35"/>
      <c r="Z1995" s="35"/>
      <c r="AA1995" s="35"/>
      <c r="AB1995" s="35"/>
      <c r="AC1995" s="35"/>
      <c r="AD1995" s="35"/>
      <c r="AE1995" s="35"/>
      <c r="AF1995" s="35"/>
      <c r="AG1995" s="35"/>
      <c r="AH1995" s="35"/>
      <c r="AI1995" s="35"/>
      <c r="AJ1995" s="35"/>
      <c r="AK1995" s="35"/>
      <c r="AL1995" s="35"/>
      <c r="AM1995" s="35"/>
      <c r="AN1995" s="35"/>
      <c r="AO1995" s="35"/>
      <c r="AP1995" s="35"/>
      <c r="AQ1995" s="35"/>
      <c r="AR1995" s="35"/>
      <c r="AS1995" s="35"/>
      <c r="AT1995" s="35"/>
      <c r="AU1995" s="35"/>
      <c r="AV1995" s="35"/>
      <c r="AW1995" s="35"/>
      <c r="AX1995" s="35"/>
      <c r="AY1995" s="35"/>
      <c r="AZ1995" s="35"/>
      <c r="BA1995" s="35"/>
      <c r="BB1995" s="35"/>
      <c r="BC1995" s="35"/>
      <c r="BD1995" s="35"/>
      <c r="BE1995" s="35"/>
      <c r="BF1995" s="35"/>
      <c r="BG1995" s="35"/>
      <c r="BH1995" s="35"/>
      <c r="BI1995" s="35"/>
      <c r="BJ1995" s="35"/>
      <c r="BK1995" s="35"/>
      <c r="BL1995" s="35"/>
      <c r="BM1995" s="35"/>
      <c r="BN1995" s="35"/>
      <c r="BO1995" s="35"/>
      <c r="BP1995" s="35"/>
      <c r="BQ1995" s="35"/>
      <c r="BR1995" s="35"/>
      <c r="BS1995" s="35"/>
      <c r="BT1995" s="35"/>
      <c r="BU1995" s="35"/>
      <c r="BV1995" s="35"/>
      <c r="BW1995" s="35"/>
      <c r="BX1995" s="35"/>
      <c r="BY1995" s="35"/>
      <c r="BZ1995" s="35"/>
      <c r="CA1995" s="35"/>
      <c r="CB1995" s="35"/>
      <c r="CC1995" s="35"/>
      <c r="CD1995" s="35"/>
      <c r="CE1995" s="35"/>
      <c r="CF1995" s="35"/>
      <c r="CG1995" s="35"/>
      <c r="CH1995" s="35"/>
      <c r="CI1995" s="35"/>
      <c r="CJ1995" s="35"/>
      <c r="CK1995" s="35"/>
      <c r="CL1995" s="35"/>
      <c r="CM1995" s="35"/>
      <c r="CN1995" s="35"/>
      <c r="CO1995" s="35"/>
      <c r="CP1995" s="35"/>
      <c r="CQ1995" s="35"/>
      <c r="CR1995" s="35"/>
      <c r="CS1995" s="35"/>
      <c r="CT1995" s="35"/>
      <c r="CU1995" s="35"/>
      <c r="CV1995" s="35"/>
      <c r="CW1995" s="35"/>
      <c r="CX1995" s="35"/>
      <c r="CY1995" s="35"/>
      <c r="CZ1995" s="35"/>
      <c r="DA1995" s="35"/>
      <c r="DB1995" s="35"/>
      <c r="DC1995" s="35"/>
      <c r="DD1995" s="35"/>
      <c r="DE1995" s="35"/>
      <c r="DF1995" s="35"/>
      <c r="DG1995" s="35"/>
      <c r="DH1995" s="35"/>
      <c r="DI1995" s="35"/>
      <c r="DJ1995" s="35"/>
      <c r="DK1995" s="35"/>
      <c r="DL1995" s="35"/>
      <c r="DM1995" s="35"/>
    </row>
    <row r="1996" spans="1:117">
      <c r="A1996" s="9"/>
      <c r="B1996" s="9"/>
      <c r="C1996" s="42"/>
      <c r="D1996" s="79"/>
      <c r="E1996" s="80"/>
      <c r="F1996" s="80"/>
      <c r="G1996" s="80"/>
      <c r="H1996" s="80"/>
      <c r="I1996" s="80"/>
      <c r="J1996" s="80"/>
      <c r="K1996" s="80"/>
      <c r="L1996" s="80"/>
      <c r="M1996" s="80"/>
      <c r="N1996" s="80"/>
      <c r="O1996" s="80"/>
      <c r="P1996" s="80"/>
      <c r="Q1996" s="80"/>
      <c r="R1996" s="80"/>
      <c r="S1996" s="80"/>
      <c r="T1996" s="35"/>
      <c r="U1996" s="35"/>
      <c r="V1996" s="35"/>
      <c r="W1996" s="35"/>
      <c r="X1996" s="35"/>
      <c r="Y1996" s="35"/>
      <c r="Z1996" s="35"/>
      <c r="AA1996" s="35"/>
      <c r="AB1996" s="35"/>
      <c r="AC1996" s="35"/>
      <c r="AD1996" s="35"/>
      <c r="AE1996" s="35"/>
      <c r="AF1996" s="35"/>
      <c r="AG1996" s="35"/>
      <c r="AH1996" s="35"/>
      <c r="AI1996" s="35"/>
      <c r="AJ1996" s="35"/>
      <c r="AK1996" s="35"/>
      <c r="AL1996" s="35"/>
      <c r="AM1996" s="35"/>
      <c r="AN1996" s="35"/>
      <c r="AO1996" s="35"/>
      <c r="AP1996" s="35"/>
      <c r="AQ1996" s="35"/>
      <c r="AR1996" s="35"/>
      <c r="AS1996" s="35"/>
      <c r="AT1996" s="35"/>
      <c r="AU1996" s="35"/>
      <c r="AV1996" s="35"/>
      <c r="AW1996" s="35"/>
      <c r="AX1996" s="35"/>
      <c r="AY1996" s="35"/>
      <c r="AZ1996" s="35"/>
      <c r="BA1996" s="35"/>
      <c r="BB1996" s="35"/>
      <c r="BC1996" s="35"/>
      <c r="BD1996" s="35"/>
      <c r="BE1996" s="35"/>
      <c r="BF1996" s="35"/>
      <c r="BG1996" s="35"/>
      <c r="BH1996" s="35"/>
      <c r="BI1996" s="35"/>
      <c r="BJ1996" s="35"/>
      <c r="BK1996" s="35"/>
      <c r="BL1996" s="35"/>
      <c r="BM1996" s="35"/>
      <c r="BN1996" s="35"/>
      <c r="BO1996" s="35"/>
      <c r="BP1996" s="35"/>
      <c r="BQ1996" s="35"/>
      <c r="BR1996" s="35"/>
      <c r="BS1996" s="35"/>
      <c r="BT1996" s="35"/>
      <c r="BU1996" s="35"/>
      <c r="BV1996" s="35"/>
      <c r="BW1996" s="35"/>
      <c r="BX1996" s="35"/>
      <c r="BY1996" s="35"/>
      <c r="BZ1996" s="35"/>
      <c r="CA1996" s="35"/>
      <c r="CB1996" s="35"/>
      <c r="CC1996" s="35"/>
      <c r="CD1996" s="35"/>
      <c r="CE1996" s="35"/>
      <c r="CF1996" s="35"/>
      <c r="CG1996" s="35"/>
      <c r="CH1996" s="35"/>
      <c r="CI1996" s="35"/>
      <c r="CJ1996" s="35"/>
      <c r="CK1996" s="35"/>
      <c r="CL1996" s="35"/>
      <c r="CM1996" s="35"/>
      <c r="CN1996" s="35"/>
      <c r="CO1996" s="35"/>
      <c r="CP1996" s="35"/>
      <c r="CQ1996" s="35"/>
      <c r="CR1996" s="35"/>
      <c r="CS1996" s="35"/>
      <c r="CT1996" s="35"/>
      <c r="CU1996" s="35"/>
      <c r="CV1996" s="35"/>
      <c r="CW1996" s="35"/>
      <c r="CX1996" s="35"/>
      <c r="CY1996" s="35"/>
      <c r="CZ1996" s="35"/>
      <c r="DA1996" s="35"/>
      <c r="DB1996" s="35"/>
      <c r="DC1996" s="35"/>
      <c r="DD1996" s="35"/>
      <c r="DE1996" s="35"/>
      <c r="DF1996" s="35"/>
      <c r="DG1996" s="35"/>
      <c r="DH1996" s="35"/>
      <c r="DI1996" s="35"/>
      <c r="DJ1996" s="35"/>
      <c r="DK1996" s="35"/>
      <c r="DL1996" s="35"/>
      <c r="DM1996" s="35"/>
    </row>
    <row r="1997" spans="1:117">
      <c r="A1997" s="9"/>
      <c r="B1997" s="9"/>
      <c r="C1997" s="42"/>
      <c r="D1997" s="79"/>
      <c r="E1997" s="80"/>
      <c r="F1997" s="80"/>
      <c r="G1997" s="80"/>
      <c r="H1997" s="80"/>
      <c r="I1997" s="80"/>
      <c r="J1997" s="80"/>
      <c r="K1997" s="80"/>
      <c r="L1997" s="80"/>
      <c r="M1997" s="80"/>
      <c r="N1997" s="80"/>
      <c r="O1997" s="80"/>
      <c r="P1997" s="80"/>
      <c r="Q1997" s="80"/>
      <c r="R1997" s="80"/>
      <c r="S1997" s="80"/>
      <c r="T1997" s="35"/>
      <c r="U1997" s="35"/>
      <c r="V1997" s="35"/>
      <c r="W1997" s="35"/>
      <c r="X1997" s="35"/>
      <c r="Y1997" s="35"/>
      <c r="Z1997" s="35"/>
      <c r="AA1997" s="35"/>
      <c r="AB1997" s="35"/>
      <c r="AC1997" s="35"/>
      <c r="AD1997" s="35"/>
      <c r="AE1997" s="35"/>
      <c r="AF1997" s="35"/>
      <c r="AG1997" s="35"/>
      <c r="AH1997" s="35"/>
      <c r="AI1997" s="35"/>
      <c r="AJ1997" s="35"/>
      <c r="AK1997" s="35"/>
      <c r="AL1997" s="35"/>
      <c r="AM1997" s="35"/>
      <c r="AN1997" s="35"/>
      <c r="AO1997" s="35"/>
      <c r="AP1997" s="35"/>
      <c r="AQ1997" s="35"/>
      <c r="AR1997" s="35"/>
      <c r="AS1997" s="35"/>
      <c r="AT1997" s="35"/>
      <c r="AU1997" s="35"/>
      <c r="AV1997" s="35"/>
      <c r="AW1997" s="35"/>
      <c r="AX1997" s="35"/>
      <c r="AY1997" s="35"/>
      <c r="AZ1997" s="35"/>
      <c r="BA1997" s="35"/>
      <c r="BB1997" s="35"/>
      <c r="BC1997" s="35"/>
      <c r="BD1997" s="35"/>
      <c r="BE1997" s="35"/>
      <c r="BF1997" s="35"/>
      <c r="BG1997" s="35"/>
      <c r="BH1997" s="35"/>
      <c r="BI1997" s="35"/>
      <c r="BJ1997" s="35"/>
      <c r="BK1997" s="35"/>
      <c r="BL1997" s="35"/>
      <c r="BM1997" s="35"/>
      <c r="BN1997" s="35"/>
      <c r="BO1997" s="35"/>
      <c r="BP1997" s="35"/>
      <c r="BQ1997" s="35"/>
      <c r="BR1997" s="35"/>
      <c r="BS1997" s="35"/>
      <c r="BT1997" s="35"/>
      <c r="BU1997" s="35"/>
      <c r="BV1997" s="35"/>
      <c r="BW1997" s="35"/>
      <c r="BX1997" s="35"/>
      <c r="BY1997" s="35"/>
      <c r="BZ1997" s="35"/>
      <c r="CA1997" s="35"/>
      <c r="CB1997" s="35"/>
      <c r="CC1997" s="35"/>
      <c r="CD1997" s="35"/>
      <c r="CE1997" s="35"/>
      <c r="CF1997" s="35"/>
      <c r="CG1997" s="35"/>
      <c r="CH1997" s="35"/>
      <c r="CI1997" s="35"/>
      <c r="CJ1997" s="35"/>
      <c r="CK1997" s="35"/>
      <c r="CL1997" s="35"/>
      <c r="CM1997" s="35"/>
      <c r="CN1997" s="35"/>
      <c r="CO1997" s="35"/>
      <c r="CP1997" s="35"/>
      <c r="CQ1997" s="35"/>
      <c r="CR1997" s="35"/>
      <c r="CS1997" s="35"/>
      <c r="CT1997" s="35"/>
      <c r="CU1997" s="35"/>
      <c r="CV1997" s="35"/>
      <c r="CW1997" s="35"/>
      <c r="CX1997" s="35"/>
      <c r="CY1997" s="35"/>
      <c r="CZ1997" s="35"/>
      <c r="DA1997" s="35"/>
      <c r="DB1997" s="35"/>
      <c r="DC1997" s="35"/>
      <c r="DD1997" s="35"/>
      <c r="DE1997" s="35"/>
      <c r="DF1997" s="35"/>
      <c r="DG1997" s="35"/>
      <c r="DH1997" s="35"/>
      <c r="DI1997" s="35"/>
      <c r="DJ1997" s="35"/>
      <c r="DK1997" s="35"/>
      <c r="DL1997" s="35"/>
      <c r="DM1997" s="35"/>
    </row>
    <row r="1998" spans="1:117">
      <c r="A1998" s="9"/>
      <c r="B1998" s="9"/>
      <c r="C1998" s="42"/>
      <c r="D1998" s="79"/>
      <c r="E1998" s="80"/>
      <c r="F1998" s="80"/>
      <c r="G1998" s="80"/>
      <c r="H1998" s="80"/>
      <c r="I1998" s="80"/>
      <c r="J1998" s="80"/>
      <c r="K1998" s="80"/>
      <c r="L1998" s="80"/>
      <c r="M1998" s="80"/>
      <c r="N1998" s="80"/>
      <c r="O1998" s="80"/>
      <c r="P1998" s="80"/>
      <c r="Q1998" s="80"/>
      <c r="R1998" s="80"/>
      <c r="S1998" s="80"/>
      <c r="T1998" s="35"/>
      <c r="U1998" s="35"/>
      <c r="V1998" s="35"/>
      <c r="W1998" s="35"/>
      <c r="X1998" s="35"/>
      <c r="Y1998" s="35"/>
      <c r="Z1998" s="35"/>
      <c r="AA1998" s="35"/>
      <c r="AB1998" s="35"/>
      <c r="AC1998" s="35"/>
      <c r="AD1998" s="35"/>
      <c r="AE1998" s="35"/>
      <c r="AF1998" s="35"/>
      <c r="AG1998" s="35"/>
      <c r="AH1998" s="35"/>
      <c r="AI1998" s="35"/>
      <c r="AJ1998" s="35"/>
      <c r="AK1998" s="35"/>
      <c r="AL1998" s="35"/>
      <c r="AM1998" s="35"/>
      <c r="AN1998" s="35"/>
      <c r="AO1998" s="35"/>
      <c r="AP1998" s="35"/>
      <c r="AQ1998" s="35"/>
      <c r="AR1998" s="35"/>
      <c r="AS1998" s="35"/>
      <c r="AT1998" s="35"/>
      <c r="AU1998" s="35"/>
      <c r="AV1998" s="35"/>
      <c r="AW1998" s="35"/>
      <c r="AX1998" s="35"/>
      <c r="AY1998" s="35"/>
      <c r="AZ1998" s="35"/>
      <c r="BA1998" s="35"/>
      <c r="BB1998" s="35"/>
      <c r="BC1998" s="35"/>
      <c r="BD1998" s="35"/>
      <c r="BE1998" s="35"/>
      <c r="BF1998" s="35"/>
      <c r="BG1998" s="35"/>
      <c r="BH1998" s="35"/>
      <c r="BI1998" s="35"/>
      <c r="BJ1998" s="35"/>
      <c r="BK1998" s="35"/>
      <c r="BL1998" s="35"/>
      <c r="BM1998" s="35"/>
      <c r="BN1998" s="35"/>
      <c r="BO1998" s="35"/>
      <c r="BP1998" s="35"/>
      <c r="BQ1998" s="35"/>
      <c r="BR1998" s="35"/>
      <c r="BS1998" s="35"/>
      <c r="BT1998" s="35"/>
      <c r="BU1998" s="35"/>
      <c r="BV1998" s="35"/>
      <c r="BW1998" s="35"/>
      <c r="BX1998" s="35"/>
      <c r="BY1998" s="35"/>
      <c r="BZ1998" s="35"/>
      <c r="CA1998" s="35"/>
      <c r="CB1998" s="35"/>
      <c r="CC1998" s="35"/>
      <c r="CD1998" s="35"/>
      <c r="CE1998" s="35"/>
      <c r="CF1998" s="35"/>
      <c r="CG1998" s="35"/>
      <c r="CH1998" s="35"/>
      <c r="CI1998" s="35"/>
      <c r="CJ1998" s="35"/>
      <c r="CK1998" s="35"/>
      <c r="CL1998" s="35"/>
      <c r="CM1998" s="35"/>
      <c r="CN1998" s="35"/>
      <c r="CO1998" s="35"/>
      <c r="CP1998" s="35"/>
      <c r="CQ1998" s="35"/>
      <c r="CR1998" s="35"/>
      <c r="CS1998" s="35"/>
      <c r="CT1998" s="35"/>
      <c r="CU1998" s="35"/>
      <c r="CV1998" s="35"/>
      <c r="CW1998" s="35"/>
      <c r="CX1998" s="35"/>
      <c r="CY1998" s="35"/>
      <c r="CZ1998" s="35"/>
      <c r="DA1998" s="35"/>
      <c r="DB1998" s="35"/>
      <c r="DC1998" s="35"/>
      <c r="DD1998" s="35"/>
      <c r="DE1998" s="35"/>
      <c r="DF1998" s="35"/>
      <c r="DG1998" s="35"/>
      <c r="DH1998" s="35"/>
      <c r="DI1998" s="35"/>
      <c r="DJ1998" s="35"/>
      <c r="DK1998" s="35"/>
      <c r="DL1998" s="35"/>
      <c r="DM1998" s="35"/>
    </row>
    <row r="1999" spans="1:117">
      <c r="A1999" s="9"/>
      <c r="B1999" s="9"/>
      <c r="C1999" s="42"/>
      <c r="D1999" s="79"/>
      <c r="E1999" s="80"/>
      <c r="F1999" s="80"/>
      <c r="G1999" s="80"/>
      <c r="H1999" s="80"/>
      <c r="I1999" s="80"/>
      <c r="J1999" s="80"/>
      <c r="K1999" s="80"/>
      <c r="L1999" s="80"/>
      <c r="M1999" s="80"/>
      <c r="N1999" s="80"/>
      <c r="O1999" s="80"/>
      <c r="P1999" s="80"/>
      <c r="Q1999" s="80"/>
      <c r="R1999" s="80"/>
      <c r="S1999" s="80"/>
      <c r="T1999" s="35"/>
      <c r="U1999" s="35"/>
      <c r="V1999" s="35"/>
      <c r="W1999" s="35"/>
      <c r="X1999" s="35"/>
      <c r="Y1999" s="35"/>
      <c r="Z1999" s="35"/>
      <c r="AA1999" s="35"/>
      <c r="AB1999" s="35"/>
      <c r="AC1999" s="35"/>
      <c r="AD1999" s="35"/>
      <c r="AE1999" s="35"/>
      <c r="AF1999" s="35"/>
      <c r="AG1999" s="35"/>
      <c r="AH1999" s="35"/>
      <c r="AI1999" s="35"/>
      <c r="AJ1999" s="35"/>
      <c r="AK1999" s="35"/>
      <c r="AL1999" s="35"/>
      <c r="AM1999" s="35"/>
      <c r="AN1999" s="35"/>
      <c r="AO1999" s="35"/>
      <c r="AP1999" s="35"/>
      <c r="AQ1999" s="35"/>
      <c r="AR1999" s="35"/>
      <c r="AS1999" s="35"/>
      <c r="AT1999" s="35"/>
      <c r="AU1999" s="35"/>
      <c r="AV1999" s="35"/>
      <c r="AW1999" s="35"/>
      <c r="AX1999" s="35"/>
      <c r="AY1999" s="35"/>
      <c r="AZ1999" s="35"/>
      <c r="BA1999" s="35"/>
      <c r="BB1999" s="35"/>
      <c r="BC1999" s="35"/>
      <c r="BD1999" s="35"/>
      <c r="BE1999" s="35"/>
      <c r="BF1999" s="35"/>
      <c r="BG1999" s="35"/>
      <c r="BH1999" s="35"/>
      <c r="BI1999" s="35"/>
      <c r="BJ1999" s="35"/>
      <c r="BK1999" s="35"/>
      <c r="BL1999" s="35"/>
      <c r="BM1999" s="35"/>
      <c r="BN1999" s="35"/>
      <c r="BO1999" s="35"/>
      <c r="BP1999" s="35"/>
      <c r="BQ1999" s="35"/>
      <c r="BR1999" s="35"/>
      <c r="BS1999" s="35"/>
      <c r="BT1999" s="35"/>
      <c r="BU1999" s="35"/>
      <c r="BV1999" s="35"/>
      <c r="BW1999" s="35"/>
      <c r="BX1999" s="35"/>
      <c r="BY1999" s="35"/>
      <c r="BZ1999" s="35"/>
      <c r="CA1999" s="35"/>
      <c r="CB1999" s="35"/>
      <c r="CC1999" s="35"/>
      <c r="CD1999" s="35"/>
      <c r="CE1999" s="35"/>
      <c r="CF1999" s="35"/>
      <c r="CG1999" s="35"/>
      <c r="CH1999" s="35"/>
      <c r="CI1999" s="35"/>
      <c r="CJ1999" s="35"/>
      <c r="CK1999" s="35"/>
      <c r="CL1999" s="35"/>
      <c r="CM1999" s="35"/>
      <c r="CN1999" s="35"/>
      <c r="CO1999" s="35"/>
      <c r="CP1999" s="35"/>
      <c r="CQ1999" s="35"/>
      <c r="CR1999" s="35"/>
      <c r="CS1999" s="35"/>
      <c r="CT1999" s="35"/>
      <c r="CU1999" s="35"/>
      <c r="CV1999" s="35"/>
      <c r="CW1999" s="35"/>
      <c r="CX1999" s="35"/>
      <c r="CY1999" s="35"/>
      <c r="CZ1999" s="35"/>
      <c r="DA1999" s="35"/>
      <c r="DB1999" s="35"/>
      <c r="DC1999" s="35"/>
      <c r="DD1999" s="35"/>
      <c r="DE1999" s="35"/>
      <c r="DF1999" s="35"/>
      <c r="DG1999" s="35"/>
      <c r="DH1999" s="35"/>
      <c r="DI1999" s="35"/>
      <c r="DJ1999" s="35"/>
      <c r="DK1999" s="35"/>
      <c r="DL1999" s="35"/>
      <c r="DM1999" s="35"/>
    </row>
    <row r="2000" spans="1:117">
      <c r="A2000" s="9"/>
      <c r="B2000" s="9"/>
      <c r="C2000" s="42"/>
      <c r="D2000" s="79"/>
      <c r="E2000" s="80"/>
      <c r="F2000" s="80"/>
      <c r="G2000" s="80"/>
      <c r="H2000" s="80"/>
      <c r="I2000" s="80"/>
      <c r="J2000" s="80"/>
      <c r="K2000" s="80"/>
      <c r="L2000" s="80"/>
      <c r="M2000" s="80"/>
      <c r="N2000" s="80"/>
      <c r="O2000" s="80"/>
      <c r="P2000" s="80"/>
      <c r="Q2000" s="80"/>
      <c r="R2000" s="80"/>
      <c r="S2000" s="80"/>
      <c r="T2000" s="35"/>
      <c r="U2000" s="35"/>
      <c r="V2000" s="35"/>
      <c r="W2000" s="35"/>
      <c r="X2000" s="35"/>
      <c r="Y2000" s="35"/>
      <c r="Z2000" s="35"/>
      <c r="AA2000" s="35"/>
      <c r="AB2000" s="35"/>
      <c r="AC2000" s="35"/>
      <c r="AD2000" s="35"/>
      <c r="AE2000" s="35"/>
      <c r="AF2000" s="35"/>
      <c r="AG2000" s="35"/>
      <c r="AH2000" s="35"/>
      <c r="AI2000" s="35"/>
      <c r="AJ2000" s="35"/>
      <c r="AK2000" s="35"/>
      <c r="AL2000" s="35"/>
      <c r="AM2000" s="35"/>
      <c r="AN2000" s="35"/>
      <c r="AO2000" s="35"/>
      <c r="AP2000" s="35"/>
      <c r="AQ2000" s="35"/>
      <c r="AR2000" s="35"/>
      <c r="AS2000" s="35"/>
      <c r="AT2000" s="35"/>
      <c r="AU2000" s="35"/>
      <c r="AV2000" s="35"/>
      <c r="AW2000" s="35"/>
      <c r="AX2000" s="35"/>
      <c r="AY2000" s="35"/>
      <c r="AZ2000" s="35"/>
      <c r="BA2000" s="35"/>
      <c r="BB2000" s="35"/>
      <c r="BC2000" s="35"/>
      <c r="BD2000" s="35"/>
      <c r="BE2000" s="35"/>
      <c r="BF2000" s="35"/>
      <c r="BG2000" s="35"/>
      <c r="BH2000" s="35"/>
      <c r="BI2000" s="35"/>
      <c r="BJ2000" s="35"/>
      <c r="BK2000" s="35"/>
      <c r="BL2000" s="35"/>
      <c r="BM2000" s="35"/>
      <c r="BN2000" s="35"/>
      <c r="BO2000" s="35"/>
      <c r="BP2000" s="35"/>
      <c r="BQ2000" s="35"/>
      <c r="BR2000" s="35"/>
      <c r="BS2000" s="35"/>
      <c r="BT2000" s="35"/>
      <c r="BU2000" s="35"/>
      <c r="BV2000" s="35"/>
      <c r="BW2000" s="35"/>
      <c r="BX2000" s="35"/>
      <c r="BY2000" s="35"/>
      <c r="BZ2000" s="35"/>
      <c r="CA2000" s="35"/>
      <c r="CB2000" s="35"/>
      <c r="CC2000" s="35"/>
      <c r="CD2000" s="35"/>
      <c r="CE2000" s="35"/>
      <c r="CF2000" s="35"/>
      <c r="CG2000" s="35"/>
      <c r="CH2000" s="35"/>
      <c r="CI2000" s="35"/>
      <c r="CJ2000" s="35"/>
      <c r="CK2000" s="35"/>
      <c r="CL2000" s="35"/>
      <c r="CM2000" s="35"/>
      <c r="CN2000" s="35"/>
      <c r="CO2000" s="35"/>
      <c r="CP2000" s="35"/>
      <c r="CQ2000" s="35"/>
      <c r="CR2000" s="35"/>
      <c r="CS2000" s="35"/>
      <c r="CT2000" s="35"/>
      <c r="CU2000" s="35"/>
      <c r="CV2000" s="35"/>
      <c r="CW2000" s="35"/>
      <c r="CX2000" s="35"/>
      <c r="CY2000" s="35"/>
      <c r="CZ2000" s="35"/>
      <c r="DA2000" s="35"/>
      <c r="DB2000" s="35"/>
      <c r="DC2000" s="35"/>
      <c r="DD2000" s="35"/>
      <c r="DE2000" s="35"/>
      <c r="DF2000" s="35"/>
      <c r="DG2000" s="35"/>
      <c r="DH2000" s="35"/>
      <c r="DI2000" s="35"/>
      <c r="DJ2000" s="35"/>
      <c r="DK2000" s="35"/>
      <c r="DL2000" s="35"/>
      <c r="DM2000" s="3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Cover</vt: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Jon McDonald</cp:lastModifiedBy>
  <cp:lastPrinted>2018-09-12T15:01:57Z</cp:lastPrinted>
  <dcterms:created xsi:type="dcterms:W3CDTF">2018-03-05T15:41:51Z</dcterms:created>
  <dcterms:modified xsi:type="dcterms:W3CDTF">2018-09-24T16:06:57Z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