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730" windowHeight="9975"/>
  </bookViews>
  <sheets>
    <sheet name="Delay charge calculator" sheetId="1" r:id="rId1"/>
  </sheets>
  <calcPr calcId="145621"/>
</workbook>
</file>

<file path=xl/calcChain.xml><?xml version="1.0" encoding="utf-8"?>
<calcChain xmlns="http://schemas.openxmlformats.org/spreadsheetml/2006/main">
  <c r="D40" i="1" l="1"/>
  <c r="D39" i="1"/>
  <c r="D36" i="1"/>
  <c r="D35" i="1"/>
  <c r="D37" i="1" s="1"/>
  <c r="D38" i="1" s="1"/>
  <c r="D32" i="1"/>
  <c r="D31" i="1"/>
  <c r="D28" i="1"/>
  <c r="D27" i="1"/>
  <c r="D24" i="1"/>
  <c r="D23" i="1"/>
  <c r="D20" i="1"/>
  <c r="D19" i="1"/>
  <c r="D15" i="1"/>
  <c r="D16" i="1"/>
  <c r="D25" i="1" l="1"/>
  <c r="D26" i="1" s="1"/>
  <c r="D33" i="1"/>
  <c r="D34" i="1" s="1"/>
  <c r="D21" i="1"/>
  <c r="D22" i="1" s="1"/>
  <c r="D29" i="1"/>
  <c r="D30" i="1" s="1"/>
  <c r="D41" i="1"/>
  <c r="D42" i="1" s="1"/>
  <c r="D12" i="1"/>
  <c r="D11" i="1"/>
  <c r="D8" i="1"/>
  <c r="D7" i="1"/>
  <c r="D4" i="1"/>
  <c r="D3" i="1"/>
  <c r="D9" i="1" l="1"/>
  <c r="D10" i="1"/>
  <c r="D5" i="1"/>
  <c r="D6" i="1" s="1"/>
  <c r="D17" i="1" s="1"/>
  <c r="D18" i="1" s="1"/>
  <c r="D13" i="1"/>
  <c r="D14" i="1" s="1"/>
</calcChain>
</file>

<file path=xl/comments1.xml><?xml version="1.0" encoding="utf-8"?>
<comments xmlns="http://schemas.openxmlformats.org/spreadsheetml/2006/main">
  <authors>
    <author>National Grid</author>
  </authors>
  <commentList>
    <comment ref="D2" authorId="0">
      <text>
        <r>
          <rPr>
            <b/>
            <sz val="9"/>
            <color indexed="81"/>
            <rFont val="Tahoma"/>
            <charset val="1"/>
          </rPr>
          <t>National Grid:</t>
        </r>
        <r>
          <rPr>
            <sz val="9"/>
            <color indexed="81"/>
            <rFont val="Tahoma"/>
            <charset val="1"/>
          </rPr>
          <t xml:space="preserve">
Input total indicative spend for enabling works in this field.  This should include RIIO T1 actual spend + forecast spend for next period</t>
        </r>
      </text>
    </comment>
  </commentList>
</comments>
</file>

<file path=xl/sharedStrings.xml><?xml version="1.0" encoding="utf-8"?>
<sst xmlns="http://schemas.openxmlformats.org/spreadsheetml/2006/main" count="96" uniqueCount="46">
  <si>
    <t>Year 1</t>
  </si>
  <si>
    <t>Depreciation Charge</t>
  </si>
  <si>
    <t>Total Charge (Year 1)</t>
  </si>
  <si>
    <t>(a)</t>
  </si>
  <si>
    <t>Monthly</t>
  </si>
  <si>
    <t>(a/12)</t>
  </si>
  <si>
    <t>Year 2</t>
  </si>
  <si>
    <t>Total Charge (Year 2)</t>
  </si>
  <si>
    <t>(b)</t>
  </si>
  <si>
    <t>(b/12)</t>
  </si>
  <si>
    <t>Year 3</t>
  </si>
  <si>
    <t>(c)</t>
  </si>
  <si>
    <t>(c/12)</t>
  </si>
  <si>
    <t>Year 4</t>
  </si>
  <si>
    <t>Year 5</t>
  </si>
  <si>
    <t>Year 6</t>
  </si>
  <si>
    <t>Year 7</t>
  </si>
  <si>
    <t>Year 8</t>
  </si>
  <si>
    <t>Year 9</t>
  </si>
  <si>
    <t>Year 10</t>
  </si>
  <si>
    <t>Cost forecast of enabling works</t>
  </si>
  <si>
    <r>
      <rPr>
        <b/>
        <sz val="11"/>
        <color theme="1"/>
        <rFont val="Calibri"/>
        <family val="2"/>
        <scheme val="minor"/>
      </rPr>
      <t xml:space="preserve">Pro-rata example based on 23 month delay charge period: </t>
    </r>
    <r>
      <rPr>
        <sz val="11"/>
        <color theme="1"/>
        <rFont val="Calibri"/>
        <family val="2"/>
        <scheme val="minor"/>
      </rPr>
      <t xml:space="preserve"> Total charge =  a+((b/12)*11)                                                                             Monthly charge =  a((b/12*11)/23              </t>
    </r>
  </si>
  <si>
    <t>(EW)</t>
  </si>
  <si>
    <r>
      <t>(EW)x(</t>
    </r>
    <r>
      <rPr>
        <vertAlign val="superscript"/>
        <sz val="11"/>
        <color theme="1"/>
        <rFont val="Calibri"/>
        <family val="2"/>
        <scheme val="minor"/>
      </rPr>
      <t>39.5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)x6%</t>
    </r>
  </si>
  <si>
    <r>
      <t>(EW)x(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)</t>
    </r>
  </si>
  <si>
    <r>
      <t>(EW)x(</t>
    </r>
    <r>
      <rPr>
        <vertAlign val="superscript"/>
        <sz val="11"/>
        <color theme="1"/>
        <rFont val="Calibri"/>
        <family val="2"/>
        <scheme val="minor"/>
      </rPr>
      <t>38.5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)x6%</t>
    </r>
  </si>
  <si>
    <r>
      <t>(EW)x(</t>
    </r>
    <r>
      <rPr>
        <vertAlign val="superscript"/>
        <sz val="11"/>
        <color theme="1"/>
        <rFont val="Calibri"/>
        <family val="2"/>
        <scheme val="minor"/>
      </rPr>
      <t>37.5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)x6%</t>
    </r>
  </si>
  <si>
    <r>
      <t>(EW)x(</t>
    </r>
    <r>
      <rPr>
        <vertAlign val="superscript"/>
        <sz val="11"/>
        <color theme="1"/>
        <rFont val="Calibri"/>
        <family val="2"/>
        <scheme val="minor"/>
      </rPr>
      <t>36.5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)x6%</t>
    </r>
  </si>
  <si>
    <r>
      <t>(EW)x(</t>
    </r>
    <r>
      <rPr>
        <vertAlign val="superscript"/>
        <sz val="11"/>
        <color theme="1"/>
        <rFont val="Calibri"/>
        <family val="2"/>
        <scheme val="minor"/>
      </rPr>
      <t>35.5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)x6%</t>
    </r>
  </si>
  <si>
    <r>
      <t>(EW)x(</t>
    </r>
    <r>
      <rPr>
        <vertAlign val="superscript"/>
        <sz val="11"/>
        <color theme="1"/>
        <rFont val="Calibri"/>
        <family val="2"/>
        <scheme val="minor"/>
      </rPr>
      <t>34.5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)x6%</t>
    </r>
  </si>
  <si>
    <r>
      <t>(EW)x(</t>
    </r>
    <r>
      <rPr>
        <vertAlign val="superscript"/>
        <sz val="11"/>
        <color theme="1"/>
        <rFont val="Calibri"/>
        <family val="2"/>
        <scheme val="minor"/>
      </rPr>
      <t>33.5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)x6%</t>
    </r>
  </si>
  <si>
    <r>
      <t>(EW)x(</t>
    </r>
    <r>
      <rPr>
        <vertAlign val="superscript"/>
        <sz val="11"/>
        <color theme="1"/>
        <rFont val="Calibri"/>
        <family val="2"/>
        <scheme val="minor"/>
      </rPr>
      <t>32.5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)x6%</t>
    </r>
  </si>
  <si>
    <r>
      <t>(EW)x(</t>
    </r>
    <r>
      <rPr>
        <vertAlign val="superscript"/>
        <sz val="11"/>
        <color theme="1"/>
        <rFont val="Calibri"/>
        <family val="2"/>
        <scheme val="minor"/>
      </rPr>
      <t>31.5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)x6%</t>
    </r>
  </si>
  <si>
    <r>
      <t>(EW)x(</t>
    </r>
    <r>
      <rPr>
        <vertAlign val="superscript"/>
        <sz val="11"/>
        <color theme="1"/>
        <rFont val="Calibri"/>
        <family val="2"/>
        <scheme val="minor"/>
      </rPr>
      <t>30.5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)x6%</t>
    </r>
  </si>
  <si>
    <t>Total Charge (Year 3)</t>
  </si>
  <si>
    <t>Total Charge (Year 4)</t>
  </si>
  <si>
    <t>Total Charge (Year 5)</t>
  </si>
  <si>
    <t>Total Charge (Year 6)</t>
  </si>
  <si>
    <t>Total Charge (Year 7)</t>
  </si>
  <si>
    <t>Total Charge (Year 8)</t>
  </si>
  <si>
    <t>Total Charge (Year 9)</t>
  </si>
  <si>
    <t>Total Charge (Year 10)</t>
  </si>
  <si>
    <t>Rate of Return on NAV Charge</t>
  </si>
  <si>
    <t>Investment Ahead of TEC guideance notes</t>
  </si>
  <si>
    <t xml:space="preserve">The delay charge is calculated on a pro-rata basis and will be payable in monthly instalments from the original date of connection to 31 March in the financial year prior to that in which TEC is applicable. 
</t>
  </si>
  <si>
    <t>Further information is available using the following link: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</si>
</sst>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12" xfId="0" applyBorder="1"/>
    <xf numFmtId="0" fontId="2" fillId="0" borderId="13" xfId="0" applyFont="1" applyBorder="1" applyAlignment="1">
      <alignment horizontal="right"/>
    </xf>
    <xf numFmtId="164" fontId="0" fillId="0" borderId="13" xfId="0" applyNumberFormat="1" applyBorder="1"/>
    <xf numFmtId="164" fontId="3" fillId="0" borderId="14" xfId="0" applyNumberFormat="1" applyFont="1" applyBorder="1"/>
    <xf numFmtId="0" fontId="0" fillId="0" borderId="8" xfId="0" applyBorder="1"/>
    <xf numFmtId="0" fontId="2" fillId="0" borderId="7" xfId="0" applyFont="1" applyBorder="1" applyAlignment="1">
      <alignment horizontal="right"/>
    </xf>
    <xf numFmtId="0" fontId="1" fillId="0" borderId="1" xfId="0" applyFont="1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9" xfId="0" applyFont="1" applyBorder="1"/>
    <xf numFmtId="0" fontId="0" fillId="0" borderId="10" xfId="0" applyBorder="1" applyAlignment="1">
      <alignment horizontal="right"/>
    </xf>
    <xf numFmtId="0" fontId="0" fillId="0" borderId="4" xfId="0" applyBorder="1"/>
    <xf numFmtId="0" fontId="0" fillId="0" borderId="6" xfId="0" applyBorder="1"/>
    <xf numFmtId="0" fontId="2" fillId="0" borderId="2" xfId="0" applyFont="1" applyBorder="1" applyAlignment="1">
      <alignment horizontal="right"/>
    </xf>
    <xf numFmtId="0" fontId="0" fillId="0" borderId="11" xfId="0" applyBorder="1"/>
    <xf numFmtId="164" fontId="0" fillId="0" borderId="0" xfId="0" applyNumberFormat="1" applyBorder="1"/>
    <xf numFmtId="0" fontId="0" fillId="0" borderId="5" xfId="0" applyBorder="1"/>
    <xf numFmtId="164" fontId="3" fillId="0" borderId="3" xfId="0" applyNumberFormat="1" applyFont="1" applyBorder="1"/>
    <xf numFmtId="164" fontId="0" fillId="0" borderId="0" xfId="0" applyNumberFormat="1"/>
    <xf numFmtId="164" fontId="0" fillId="0" borderId="0" xfId="0" applyNumberFormat="1" applyAlignment="1"/>
    <xf numFmtId="164" fontId="0" fillId="0" borderId="0" xfId="0" applyNumberFormat="1" applyAlignment="1">
      <alignment vertical="center"/>
    </xf>
    <xf numFmtId="164" fontId="0" fillId="0" borderId="2" xfId="0" applyNumberFormat="1" applyBorder="1" applyAlignment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164" fontId="4" fillId="0" borderId="7" xfId="0" applyNumberFormat="1" applyFont="1" applyBorder="1" applyProtection="1">
      <protection locked="0"/>
    </xf>
    <xf numFmtId="0" fontId="0" fillId="0" borderId="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9" fillId="0" borderId="18" xfId="2" applyBorder="1" applyProtection="1"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2.nationalgrid.com/UK/Industry-information/System-charges/Electricity-transmission/Transmission-Network-Use-of-System-Charges/Transmission-Charging-Methodology-Policy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42"/>
  <sheetViews>
    <sheetView showGridLines="0" showRowColHeaders="0" tabSelected="1" workbookViewId="0">
      <selection activeCell="A2" sqref="A2"/>
    </sheetView>
  </sheetViews>
  <sheetFormatPr defaultRowHeight="15" x14ac:dyDescent="0.25"/>
  <cols>
    <col min="2" max="2" width="7.7109375" customWidth="1"/>
    <col min="3" max="3" width="28.28515625" customWidth="1"/>
    <col min="4" max="4" width="17" customWidth="1"/>
    <col min="5" max="5" width="17.85546875" customWidth="1"/>
    <col min="11" max="11" width="16.42578125" customWidth="1"/>
  </cols>
  <sheetData>
    <row r="1" spans="2:14" s="1" customFormat="1" ht="15.75" thickBot="1" x14ac:dyDescent="0.3"/>
    <row r="2" spans="2:14" ht="15.75" thickBot="1" x14ac:dyDescent="0.3">
      <c r="B2" s="8" t="s">
        <v>20</v>
      </c>
      <c r="C2" s="7"/>
      <c r="D2" s="28">
        <v>0</v>
      </c>
      <c r="E2" s="6" t="s">
        <v>22</v>
      </c>
    </row>
    <row r="3" spans="2:14" ht="18.75" x14ac:dyDescent="0.35">
      <c r="B3" s="11" t="s">
        <v>0</v>
      </c>
      <c r="C3" s="12" t="s">
        <v>42</v>
      </c>
      <c r="D3" s="21">
        <f>D2*39.5/40*0.06</f>
        <v>0</v>
      </c>
      <c r="E3" s="16" t="s">
        <v>23</v>
      </c>
      <c r="F3" s="1"/>
      <c r="G3" s="1"/>
      <c r="H3" s="1"/>
      <c r="I3" s="1"/>
      <c r="J3" s="1"/>
      <c r="K3" s="1"/>
      <c r="L3" s="1"/>
      <c r="M3" s="1"/>
      <c r="N3" s="1"/>
    </row>
    <row r="4" spans="2:14" ht="18.75" x14ac:dyDescent="0.35">
      <c r="B4" s="13"/>
      <c r="C4" s="9" t="s">
        <v>1</v>
      </c>
      <c r="D4" s="22">
        <f>D2*2.5%</f>
        <v>0</v>
      </c>
      <c r="E4" s="18" t="s">
        <v>24</v>
      </c>
      <c r="F4" s="1"/>
      <c r="H4" s="1"/>
      <c r="I4" s="1"/>
      <c r="J4" s="1"/>
      <c r="K4" s="1"/>
      <c r="L4" s="1"/>
      <c r="M4" s="1"/>
      <c r="N4" s="1"/>
    </row>
    <row r="5" spans="2:14" x14ac:dyDescent="0.25">
      <c r="B5" s="13"/>
      <c r="C5" s="10" t="s">
        <v>2</v>
      </c>
      <c r="D5" s="22">
        <f>D3+D4</f>
        <v>0</v>
      </c>
      <c r="E5" s="18" t="s">
        <v>3</v>
      </c>
      <c r="F5" s="1"/>
      <c r="G5" s="1"/>
      <c r="H5" s="1"/>
      <c r="I5" s="1"/>
      <c r="J5" s="1"/>
      <c r="K5" s="1"/>
      <c r="L5" s="1"/>
      <c r="M5" s="1"/>
      <c r="N5" s="1"/>
    </row>
    <row r="6" spans="2:14" ht="15.75" thickBot="1" x14ac:dyDescent="0.3">
      <c r="B6" s="14"/>
      <c r="C6" s="15" t="s">
        <v>4</v>
      </c>
      <c r="D6" s="23">
        <f>D5/12</f>
        <v>0</v>
      </c>
      <c r="E6" s="19" t="s">
        <v>5</v>
      </c>
      <c r="F6" s="1"/>
      <c r="G6" s="1"/>
      <c r="H6" s="1"/>
      <c r="I6" s="1"/>
      <c r="J6" s="1"/>
      <c r="K6" s="1"/>
      <c r="L6" s="1"/>
      <c r="M6" s="1"/>
      <c r="N6" s="1"/>
    </row>
    <row r="7" spans="2:14" ht="18.75" customHeight="1" thickTop="1" x14ac:dyDescent="0.35">
      <c r="B7" s="11" t="s">
        <v>6</v>
      </c>
      <c r="C7" s="12" t="s">
        <v>42</v>
      </c>
      <c r="D7" s="21">
        <f>D2*38.5/40*0.06</f>
        <v>0</v>
      </c>
      <c r="E7" s="16" t="s">
        <v>25</v>
      </c>
      <c r="F7" s="1"/>
      <c r="G7" s="30" t="s">
        <v>44</v>
      </c>
      <c r="H7" s="31"/>
      <c r="I7" s="31"/>
      <c r="J7" s="31"/>
      <c r="K7" s="32"/>
      <c r="L7" s="27"/>
      <c r="M7" s="27"/>
      <c r="N7" s="27"/>
    </row>
    <row r="8" spans="2:14" ht="18.75" x14ac:dyDescent="0.35">
      <c r="B8" s="13"/>
      <c r="C8" s="9" t="s">
        <v>1</v>
      </c>
      <c r="D8" s="21">
        <f>D2*2.5%</f>
        <v>0</v>
      </c>
      <c r="E8" s="18" t="s">
        <v>24</v>
      </c>
      <c r="F8" s="1"/>
      <c r="G8" s="33"/>
      <c r="H8" s="29"/>
      <c r="I8" s="29"/>
      <c r="J8" s="29"/>
      <c r="K8" s="34"/>
      <c r="L8" s="27"/>
      <c r="M8" s="27"/>
      <c r="N8" s="27"/>
    </row>
    <row r="9" spans="2:14" x14ac:dyDescent="0.25">
      <c r="B9" s="13"/>
      <c r="C9" s="10" t="s">
        <v>7</v>
      </c>
      <c r="D9" s="21">
        <f>D7+D8</f>
        <v>0</v>
      </c>
      <c r="E9" s="18" t="s">
        <v>8</v>
      </c>
      <c r="F9" s="1"/>
      <c r="G9" s="33"/>
      <c r="H9" s="29"/>
      <c r="I9" s="29"/>
      <c r="J9" s="29"/>
      <c r="K9" s="34"/>
      <c r="L9" s="27"/>
      <c r="M9" s="27"/>
      <c r="N9" s="27"/>
    </row>
    <row r="10" spans="2:14" ht="15.75" thickBot="1" x14ac:dyDescent="0.3">
      <c r="B10" s="14"/>
      <c r="C10" s="15" t="s">
        <v>4</v>
      </c>
      <c r="D10" s="23">
        <f>D9/12</f>
        <v>0</v>
      </c>
      <c r="E10" s="19" t="s">
        <v>9</v>
      </c>
      <c r="F10" s="1"/>
      <c r="G10" s="33"/>
      <c r="H10" s="29"/>
      <c r="I10" s="29"/>
      <c r="J10" s="29"/>
      <c r="K10" s="34"/>
      <c r="L10" s="27"/>
      <c r="M10" s="27"/>
      <c r="N10" s="27"/>
    </row>
    <row r="11" spans="2:14" ht="18.75" x14ac:dyDescent="0.35">
      <c r="B11" s="11" t="s">
        <v>10</v>
      </c>
      <c r="C11" s="12" t="s">
        <v>42</v>
      </c>
      <c r="D11" s="17">
        <f>D2*37.5/40*0.06</f>
        <v>0</v>
      </c>
      <c r="E11" s="16" t="s">
        <v>26</v>
      </c>
      <c r="F11" s="1"/>
      <c r="G11" s="33" t="s">
        <v>45</v>
      </c>
      <c r="H11" s="29"/>
      <c r="I11" s="29"/>
      <c r="J11" s="29"/>
      <c r="K11" s="34"/>
      <c r="L11" s="27"/>
      <c r="M11" s="27"/>
      <c r="N11" s="27"/>
    </row>
    <row r="12" spans="2:14" ht="18.75" x14ac:dyDescent="0.35">
      <c r="B12" s="13"/>
      <c r="C12" s="9" t="s">
        <v>1</v>
      </c>
      <c r="D12" s="17">
        <f>D2*2.5%</f>
        <v>0</v>
      </c>
      <c r="E12" s="18" t="s">
        <v>24</v>
      </c>
      <c r="F12" s="1"/>
      <c r="G12" s="44" t="s">
        <v>43</v>
      </c>
      <c r="H12" s="35"/>
      <c r="I12" s="35"/>
      <c r="J12" s="35"/>
      <c r="K12" s="36"/>
      <c r="L12" s="27"/>
      <c r="M12" s="27"/>
      <c r="N12" s="27"/>
    </row>
    <row r="13" spans="2:14" ht="15" customHeight="1" x14ac:dyDescent="0.25">
      <c r="B13" s="13"/>
      <c r="C13" s="10" t="s">
        <v>34</v>
      </c>
      <c r="D13" s="20">
        <f>D11+D12</f>
        <v>0</v>
      </c>
      <c r="E13" s="18" t="s">
        <v>11</v>
      </c>
      <c r="F13" s="1"/>
      <c r="G13" s="37"/>
      <c r="H13" s="35"/>
      <c r="I13" s="35"/>
      <c r="J13" s="35"/>
      <c r="K13" s="36"/>
      <c r="L13" s="27"/>
      <c r="M13" s="27"/>
      <c r="N13" s="27"/>
    </row>
    <row r="14" spans="2:14" ht="15.75" thickBot="1" x14ac:dyDescent="0.3">
      <c r="B14" s="2"/>
      <c r="C14" s="3" t="s">
        <v>4</v>
      </c>
      <c r="D14" s="4">
        <f>D13/12</f>
        <v>0</v>
      </c>
      <c r="E14" s="5" t="s">
        <v>12</v>
      </c>
      <c r="F14" s="1"/>
      <c r="G14" s="37"/>
      <c r="H14" s="35"/>
      <c r="I14" s="35"/>
      <c r="J14" s="35"/>
      <c r="K14" s="36"/>
      <c r="L14" s="1"/>
      <c r="M14" s="1"/>
      <c r="N14" s="1"/>
    </row>
    <row r="15" spans="2:14" ht="18.75" x14ac:dyDescent="0.35">
      <c r="B15" s="11" t="s">
        <v>13</v>
      </c>
      <c r="C15" s="12" t="s">
        <v>42</v>
      </c>
      <c r="D15" s="17">
        <f>D2*36.5/40*0.06</f>
        <v>0</v>
      </c>
      <c r="E15" s="16" t="s">
        <v>27</v>
      </c>
      <c r="F15" s="1"/>
      <c r="G15" s="38" t="s">
        <v>21</v>
      </c>
      <c r="H15" s="39"/>
      <c r="I15" s="39"/>
      <c r="J15" s="39"/>
      <c r="K15" s="40"/>
      <c r="L15" s="1"/>
      <c r="M15" s="1"/>
      <c r="N15" s="1"/>
    </row>
    <row r="16" spans="2:14" ht="18.75" x14ac:dyDescent="0.35">
      <c r="B16" s="13"/>
      <c r="C16" s="9" t="s">
        <v>1</v>
      </c>
      <c r="D16" s="17">
        <f>D2*2.5%</f>
        <v>0</v>
      </c>
      <c r="E16" s="18" t="s">
        <v>24</v>
      </c>
      <c r="F16" s="1"/>
      <c r="G16" s="38"/>
      <c r="H16" s="39"/>
      <c r="I16" s="39"/>
      <c r="J16" s="39"/>
      <c r="K16" s="40"/>
      <c r="L16" s="24"/>
      <c r="M16" s="1"/>
      <c r="N16" s="1"/>
    </row>
    <row r="17" spans="2:14" ht="15.75" thickBot="1" x14ac:dyDescent="0.3">
      <c r="B17" s="13"/>
      <c r="C17" s="10" t="s">
        <v>35</v>
      </c>
      <c r="D17" s="20">
        <f>D15+D16</f>
        <v>0</v>
      </c>
      <c r="E17" s="18" t="s">
        <v>11</v>
      </c>
      <c r="F17" s="1"/>
      <c r="G17" s="41"/>
      <c r="H17" s="42"/>
      <c r="I17" s="42"/>
      <c r="J17" s="42"/>
      <c r="K17" s="43"/>
      <c r="L17" s="25"/>
      <c r="M17" s="1"/>
      <c r="N17" s="1"/>
    </row>
    <row r="18" spans="2:14" ht="16.5" thickTop="1" thickBot="1" x14ac:dyDescent="0.3">
      <c r="B18" s="2"/>
      <c r="C18" s="3" t="s">
        <v>4</v>
      </c>
      <c r="D18" s="4">
        <f>D17/12</f>
        <v>0</v>
      </c>
      <c r="E18" s="5" t="s">
        <v>12</v>
      </c>
      <c r="F18" s="1"/>
      <c r="G18" s="26"/>
      <c r="H18" s="26"/>
      <c r="I18" s="26"/>
      <c r="J18" s="26"/>
      <c r="K18" s="26"/>
      <c r="L18" s="25"/>
      <c r="M18" s="1"/>
      <c r="N18" s="1"/>
    </row>
    <row r="19" spans="2:14" ht="18.75" x14ac:dyDescent="0.35">
      <c r="B19" s="11" t="s">
        <v>14</v>
      </c>
      <c r="C19" s="12" t="s">
        <v>42</v>
      </c>
      <c r="D19" s="17">
        <f>D2*35.5/40*0.06</f>
        <v>0</v>
      </c>
      <c r="E19" s="16" t="s">
        <v>28</v>
      </c>
      <c r="F19" s="1"/>
      <c r="G19" s="1"/>
      <c r="H19" s="1"/>
      <c r="I19" s="1"/>
      <c r="J19" s="1"/>
      <c r="K19" s="1"/>
      <c r="L19" s="1"/>
      <c r="M19" s="1"/>
      <c r="N19" s="1"/>
    </row>
    <row r="20" spans="2:14" ht="18.75" x14ac:dyDescent="0.35">
      <c r="B20" s="13"/>
      <c r="C20" s="9" t="s">
        <v>1</v>
      </c>
      <c r="D20" s="17">
        <f>D2*2.5%</f>
        <v>0</v>
      </c>
      <c r="E20" s="18" t="s">
        <v>24</v>
      </c>
      <c r="F20" s="1"/>
      <c r="G20" s="1"/>
      <c r="H20" s="1"/>
      <c r="I20" s="1"/>
      <c r="J20" s="1"/>
      <c r="K20" s="1"/>
      <c r="L20" s="1"/>
      <c r="M20" s="1"/>
      <c r="N20" s="1"/>
    </row>
    <row r="21" spans="2:14" x14ac:dyDescent="0.25">
      <c r="B21" s="13"/>
      <c r="C21" s="10" t="s">
        <v>36</v>
      </c>
      <c r="D21" s="20">
        <f>D19+D20</f>
        <v>0</v>
      </c>
      <c r="E21" s="18" t="s">
        <v>11</v>
      </c>
      <c r="F21" s="1"/>
      <c r="G21" s="1"/>
      <c r="H21" s="1"/>
      <c r="I21" s="1"/>
      <c r="J21" s="1"/>
      <c r="K21" s="1"/>
      <c r="L21" s="1"/>
      <c r="M21" s="1"/>
      <c r="N21" s="1"/>
    </row>
    <row r="22" spans="2:14" ht="15.75" thickBot="1" x14ac:dyDescent="0.3">
      <c r="B22" s="2"/>
      <c r="C22" s="3" t="s">
        <v>4</v>
      </c>
      <c r="D22" s="4">
        <f>D21/12</f>
        <v>0</v>
      </c>
      <c r="E22" s="5" t="s">
        <v>12</v>
      </c>
      <c r="F22" s="1"/>
      <c r="G22" s="1"/>
      <c r="H22" s="1"/>
      <c r="I22" s="1"/>
      <c r="J22" s="1"/>
      <c r="K22" s="1"/>
      <c r="L22" s="1"/>
      <c r="M22" s="1"/>
      <c r="N22" s="1"/>
    </row>
    <row r="23" spans="2:14" ht="18.75" x14ac:dyDescent="0.35">
      <c r="B23" s="11" t="s">
        <v>15</v>
      </c>
      <c r="C23" s="12" t="s">
        <v>42</v>
      </c>
      <c r="D23" s="17">
        <f>D2*34.5/40*0.06</f>
        <v>0</v>
      </c>
      <c r="E23" s="16" t="s">
        <v>29</v>
      </c>
      <c r="F23" s="1"/>
      <c r="G23" s="1"/>
      <c r="H23" s="1"/>
      <c r="I23" s="1"/>
      <c r="J23" s="1"/>
      <c r="K23" s="1"/>
      <c r="L23" s="1"/>
      <c r="M23" s="1"/>
      <c r="N23" s="1"/>
    </row>
    <row r="24" spans="2:14" ht="18.75" x14ac:dyDescent="0.35">
      <c r="B24" s="13"/>
      <c r="C24" s="9" t="s">
        <v>1</v>
      </c>
      <c r="D24" s="17">
        <f>D2*2.5%</f>
        <v>0</v>
      </c>
      <c r="E24" s="18" t="s">
        <v>24</v>
      </c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25">
      <c r="B25" s="13"/>
      <c r="C25" s="10" t="s">
        <v>37</v>
      </c>
      <c r="D25" s="20">
        <f>D23+D24</f>
        <v>0</v>
      </c>
      <c r="E25" s="18" t="s">
        <v>11</v>
      </c>
      <c r="F25" s="1"/>
      <c r="G25" s="1"/>
      <c r="H25" s="1"/>
      <c r="I25" s="1"/>
      <c r="J25" s="1"/>
      <c r="K25" s="1"/>
      <c r="L25" s="1"/>
      <c r="M25" s="1"/>
      <c r="N25" s="1"/>
    </row>
    <row r="26" spans="2:14" ht="15.75" thickBot="1" x14ac:dyDescent="0.3">
      <c r="B26" s="2"/>
      <c r="C26" s="3" t="s">
        <v>4</v>
      </c>
      <c r="D26" s="4">
        <f>D25/12</f>
        <v>0</v>
      </c>
      <c r="E26" s="5" t="s">
        <v>12</v>
      </c>
      <c r="F26" s="1"/>
      <c r="G26" s="1"/>
      <c r="H26" s="1"/>
      <c r="I26" s="1"/>
      <c r="J26" s="1"/>
      <c r="K26" s="1"/>
      <c r="L26" s="1"/>
      <c r="M26" s="1"/>
      <c r="N26" s="1"/>
    </row>
    <row r="27" spans="2:14" ht="18.75" x14ac:dyDescent="0.35">
      <c r="B27" s="11" t="s">
        <v>16</v>
      </c>
      <c r="C27" s="12" t="s">
        <v>42</v>
      </c>
      <c r="D27" s="17">
        <f>D2*33.5/40*0.06</f>
        <v>0</v>
      </c>
      <c r="E27" s="16" t="s">
        <v>30</v>
      </c>
      <c r="F27" s="1"/>
      <c r="G27" s="1"/>
      <c r="H27" s="1"/>
      <c r="I27" s="1"/>
      <c r="J27" s="1"/>
      <c r="K27" s="1"/>
      <c r="L27" s="1"/>
      <c r="M27" s="1"/>
      <c r="N27" s="1"/>
    </row>
    <row r="28" spans="2:14" ht="18.75" x14ac:dyDescent="0.35">
      <c r="B28" s="13"/>
      <c r="C28" s="9" t="s">
        <v>1</v>
      </c>
      <c r="D28" s="17">
        <f>D2*2.5%</f>
        <v>0</v>
      </c>
      <c r="E28" s="18" t="s">
        <v>24</v>
      </c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25">
      <c r="B29" s="13"/>
      <c r="C29" s="10" t="s">
        <v>38</v>
      </c>
      <c r="D29" s="20">
        <f>D27+D28</f>
        <v>0</v>
      </c>
      <c r="E29" s="18" t="s">
        <v>11</v>
      </c>
      <c r="F29" s="1"/>
      <c r="G29" s="1"/>
      <c r="H29" s="1"/>
      <c r="I29" s="1"/>
      <c r="J29" s="1"/>
      <c r="K29" s="1"/>
      <c r="L29" s="1"/>
      <c r="M29" s="1"/>
      <c r="N29" s="1"/>
    </row>
    <row r="30" spans="2:14" ht="15.75" thickBot="1" x14ac:dyDescent="0.3">
      <c r="B30" s="2"/>
      <c r="C30" s="3" t="s">
        <v>4</v>
      </c>
      <c r="D30" s="4">
        <f>D29/12</f>
        <v>0</v>
      </c>
      <c r="E30" s="5" t="s">
        <v>12</v>
      </c>
      <c r="F30" s="1"/>
      <c r="G30" s="1"/>
      <c r="H30" s="1"/>
      <c r="I30" s="1"/>
      <c r="J30" s="1"/>
      <c r="K30" s="1"/>
      <c r="L30" s="1"/>
      <c r="M30" s="1"/>
      <c r="N30" s="1"/>
    </row>
    <row r="31" spans="2:14" ht="18.75" x14ac:dyDescent="0.35">
      <c r="B31" s="11" t="s">
        <v>17</v>
      </c>
      <c r="C31" s="12" t="s">
        <v>42</v>
      </c>
      <c r="D31" s="17">
        <f>D2*32.5/40*0.06</f>
        <v>0</v>
      </c>
      <c r="E31" s="16" t="s">
        <v>31</v>
      </c>
      <c r="F31" s="1"/>
      <c r="G31" s="1"/>
      <c r="H31" s="1"/>
      <c r="I31" s="1"/>
      <c r="J31" s="1"/>
      <c r="K31" s="1"/>
      <c r="L31" s="1"/>
      <c r="M31" s="1"/>
      <c r="N31" s="1"/>
    </row>
    <row r="32" spans="2:14" ht="18.75" x14ac:dyDescent="0.35">
      <c r="B32" s="13"/>
      <c r="C32" s="9" t="s">
        <v>1</v>
      </c>
      <c r="D32" s="17">
        <f>D2*2.5%</f>
        <v>0</v>
      </c>
      <c r="E32" s="18" t="s">
        <v>24</v>
      </c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25">
      <c r="B33" s="13"/>
      <c r="C33" s="10" t="s">
        <v>39</v>
      </c>
      <c r="D33" s="20">
        <f>D31+D32</f>
        <v>0</v>
      </c>
      <c r="E33" s="18" t="s">
        <v>11</v>
      </c>
      <c r="F33" s="1"/>
      <c r="G33" s="1"/>
      <c r="H33" s="1"/>
      <c r="I33" s="1"/>
      <c r="J33" s="1"/>
      <c r="K33" s="1"/>
      <c r="L33" s="1"/>
      <c r="M33" s="1"/>
      <c r="N33" s="1"/>
    </row>
    <row r="34" spans="2:14" ht="15.75" thickBot="1" x14ac:dyDescent="0.3">
      <c r="B34" s="2"/>
      <c r="C34" s="3" t="s">
        <v>4</v>
      </c>
      <c r="D34" s="4">
        <f>D33/12</f>
        <v>0</v>
      </c>
      <c r="E34" s="5" t="s">
        <v>12</v>
      </c>
      <c r="F34" s="1"/>
      <c r="G34" s="1"/>
      <c r="H34" s="1"/>
      <c r="I34" s="1"/>
      <c r="J34" s="1"/>
      <c r="K34" s="1"/>
      <c r="L34" s="1"/>
      <c r="M34" s="1"/>
      <c r="N34" s="1"/>
    </row>
    <row r="35" spans="2:14" ht="18.75" x14ac:dyDescent="0.35">
      <c r="B35" s="11" t="s">
        <v>18</v>
      </c>
      <c r="C35" s="12" t="s">
        <v>42</v>
      </c>
      <c r="D35" s="17">
        <f>D2*31.5/40*0.06</f>
        <v>0</v>
      </c>
      <c r="E35" s="16" t="s">
        <v>32</v>
      </c>
      <c r="F35" s="1"/>
      <c r="G35" s="1"/>
      <c r="H35" s="1"/>
      <c r="I35" s="1"/>
      <c r="J35" s="1"/>
      <c r="K35" s="1"/>
      <c r="L35" s="1"/>
      <c r="M35" s="1"/>
      <c r="N35" s="1"/>
    </row>
    <row r="36" spans="2:14" ht="18.75" x14ac:dyDescent="0.35">
      <c r="B36" s="13"/>
      <c r="C36" s="9" t="s">
        <v>1</v>
      </c>
      <c r="D36" s="17">
        <f>D2*2.5%</f>
        <v>0</v>
      </c>
      <c r="E36" s="18" t="s">
        <v>24</v>
      </c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25">
      <c r="B37" s="13"/>
      <c r="C37" s="10" t="s">
        <v>40</v>
      </c>
      <c r="D37" s="20">
        <f>D35+D36</f>
        <v>0</v>
      </c>
      <c r="E37" s="18" t="s">
        <v>11</v>
      </c>
      <c r="F37" s="1"/>
      <c r="G37" s="1"/>
      <c r="H37" s="1"/>
      <c r="I37" s="1"/>
      <c r="J37" s="1"/>
      <c r="K37" s="1"/>
      <c r="L37" s="1"/>
      <c r="M37" s="1"/>
      <c r="N37" s="1"/>
    </row>
    <row r="38" spans="2:14" ht="15.75" thickBot="1" x14ac:dyDescent="0.3">
      <c r="B38" s="2"/>
      <c r="C38" s="3" t="s">
        <v>4</v>
      </c>
      <c r="D38" s="4">
        <f>D37/12</f>
        <v>0</v>
      </c>
      <c r="E38" s="5" t="s">
        <v>12</v>
      </c>
      <c r="F38" s="1"/>
      <c r="G38" s="1"/>
      <c r="H38" s="1"/>
      <c r="I38" s="1"/>
      <c r="J38" s="1"/>
      <c r="K38" s="1"/>
      <c r="L38" s="1"/>
      <c r="M38" s="1"/>
      <c r="N38" s="1"/>
    </row>
    <row r="39" spans="2:14" ht="18.75" x14ac:dyDescent="0.35">
      <c r="B39" s="11" t="s">
        <v>19</v>
      </c>
      <c r="C39" s="12" t="s">
        <v>42</v>
      </c>
      <c r="D39" s="17">
        <f>D2*30.5/40*0.06</f>
        <v>0</v>
      </c>
      <c r="E39" s="16" t="s">
        <v>33</v>
      </c>
      <c r="F39" s="1"/>
      <c r="G39" s="1"/>
      <c r="H39" s="1"/>
      <c r="I39" s="1"/>
      <c r="J39" s="1"/>
      <c r="K39" s="1"/>
      <c r="L39" s="1"/>
      <c r="M39" s="1"/>
      <c r="N39" s="1"/>
    </row>
    <row r="40" spans="2:14" ht="18.75" x14ac:dyDescent="0.35">
      <c r="B40" s="13"/>
      <c r="C40" s="9" t="s">
        <v>1</v>
      </c>
      <c r="D40" s="17">
        <f>D2*2.5%</f>
        <v>0</v>
      </c>
      <c r="E40" s="18" t="s">
        <v>24</v>
      </c>
      <c r="F40" s="1"/>
      <c r="G40" s="1"/>
      <c r="H40" s="1"/>
      <c r="I40" s="1"/>
      <c r="J40" s="1"/>
      <c r="K40" s="1"/>
      <c r="L40" s="1"/>
      <c r="M40" s="1"/>
      <c r="N40" s="1"/>
    </row>
    <row r="41" spans="2:14" x14ac:dyDescent="0.25">
      <c r="B41" s="13"/>
      <c r="C41" s="10" t="s">
        <v>41</v>
      </c>
      <c r="D41" s="20">
        <f>D39+D40</f>
        <v>0</v>
      </c>
      <c r="E41" s="18" t="s">
        <v>11</v>
      </c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25">
      <c r="B42" s="2"/>
      <c r="C42" s="3" t="s">
        <v>4</v>
      </c>
      <c r="D42" s="4">
        <f>D41/12</f>
        <v>0</v>
      </c>
      <c r="E42" s="5" t="s">
        <v>12</v>
      </c>
      <c r="F42" s="1"/>
      <c r="G42" s="1"/>
      <c r="H42" s="1"/>
      <c r="I42" s="1"/>
      <c r="J42" s="1"/>
      <c r="K42" s="1"/>
      <c r="L42" s="1"/>
      <c r="M42" s="1"/>
      <c r="N42" s="1"/>
    </row>
  </sheetData>
  <sheetProtection password="D2A8" sheet="1" objects="1" scenarios="1"/>
  <mergeCells count="3">
    <mergeCell ref="G15:K17"/>
    <mergeCell ref="G7:K10"/>
    <mergeCell ref="G11:K11"/>
  </mergeCells>
  <hyperlinks>
    <hyperlink ref="G12" r:id="rId1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Delay charge calculator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2017-03-27T14:57:59Z</dcterms:created>
  <dcterms:modified xsi:type="dcterms:W3CDTF">2017-06-13T09:24:35Z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-1882601208</vt:i4>
  </property>
  <property fmtid="{D5CDD505-2E9C-101B-9397-08002B2CF9AE}" pid="3" name="_NewReviewCycle">
    <vt:lpwstr/>
  </property>
  <property fmtid="{D5CDD505-2E9C-101B-9397-08002B2CF9AE}" pid="4" name="_EmailSubject">
    <vt:lpwstr>To Publish - Investment Ahead of TEC Calculator</vt:lpwstr>
  </property>
  <property fmtid="{D5CDD505-2E9C-101B-9397-08002B2CF9AE}" pid="5" name="_AuthorEmail">
    <vt:lpwstr>James.Abrahams@nationalgrid.com</vt:lpwstr>
  </property>
  <property fmtid="{D5CDD505-2E9C-101B-9397-08002B2CF9AE}" pid="6" name="_AuthorEmailDisplayName">
    <vt:lpwstr>Abrahams1, James</vt:lpwstr>
  </property>
  <property fmtid="{D5CDD505-2E9C-101B-9397-08002B2CF9AE}" pid="8" name="_PreviousAdHocReviewCycleID">
    <vt:i4>1357305496</vt:i4>
  </property>
</Properties>
</file>