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chartsheets/sheet4.xml" ContentType="application/vnd.openxmlformats-officedocument.spreadsheetml.chartsheet+xml"/>
  <Override PartName="/xl/worksheets/sheet7.xml" ContentType="application/vnd.openxmlformats-officedocument.spreadsheetml.worksheet+xml"/>
  <Override PartName="/xl/chartsheets/sheet5.xml" ContentType="application/vnd.openxmlformats-officedocument.spreadsheetml.chartsheet+xml"/>
  <Override PartName="/xl/worksheets/sheet8.xml" ContentType="application/vnd.openxmlformats-officedocument.spreadsheetml.worksheet+xml"/>
  <Override PartName="/xl/chartsheets/sheet6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620" yWindow="555" windowWidth="20115" windowHeight="7875" tabRatio="896"/>
  </bookViews>
  <sheets>
    <sheet name="Welcome" sheetId="41" r:id="rId1"/>
    <sheet name="Total service NBM volumes" sheetId="2" r:id="rId2"/>
    <sheet name="Total Cost breakdown table" sheetId="3" r:id="rId3"/>
    <sheet name="Reserve and Response cost pie" sheetId="5" r:id="rId4"/>
    <sheet name="Total response volume" sheetId="36" r:id="rId5"/>
    <sheet name="Primary Respone Capability char" sheetId="28" r:id="rId6"/>
    <sheet name="Primary Response volume chart" sheetId="4" r:id="rId7"/>
    <sheet name="Secondary Response vol char" sheetId="29" r:id="rId8"/>
    <sheet name="Secondary Response volume chart" sheetId="7" r:id="rId9"/>
    <sheet name="High chart" sheetId="30" r:id="rId10"/>
    <sheet name="High Response volume chart" sheetId="10" r:id="rId11"/>
    <sheet name="resp cost chart" sheetId="31" r:id="rId12"/>
    <sheet name="Frequency Response cost chart" sheetId="11" r:id="rId13"/>
    <sheet name="STOR availability volume chart" sheetId="23" r:id="rId14"/>
    <sheet name="STOR average available capacity" sheetId="13" r:id="rId15"/>
    <sheet name="STOR availability data" sheetId="21" r:id="rId16"/>
    <sheet name="STOR Availability Cost Chart" sheetId="24" r:id="rId17"/>
    <sheet name="STOR availability Cost" sheetId="14" r:id="rId18"/>
    <sheet name="STOR utilisation data" sheetId="22" r:id="rId19"/>
    <sheet name="STOR Utilisation Volume Chart" sheetId="25" r:id="rId20"/>
    <sheet name="STOR total utilisation volume" sheetId="15" r:id="rId21"/>
    <sheet name="STOR Utilisation cost chart" sheetId="26" r:id="rId22"/>
    <sheet name="STOR total utilisation cost" sheetId="16" r:id="rId23"/>
    <sheet name="Total STOR Cost Pie" sheetId="27" r:id="rId24"/>
    <sheet name="STOR total expenditure chart" sheetId="17" r:id="rId25"/>
    <sheet name="FR capability cost chart" sheetId="32" r:id="rId26"/>
    <sheet name="FirmFastReserve Capability Cost" sheetId="18" r:id="rId27"/>
    <sheet name="FR optional costs" sheetId="33" r:id="rId28"/>
    <sheet name="OptionalFastRes capability cost" sheetId="20" r:id="rId29"/>
    <sheet name="FR vol" sheetId="34" r:id="rId30"/>
    <sheet name="FastRes Capability Vol" sheetId="19" r:id="rId31"/>
  </sheets>
  <definedNames>
    <definedName name="_ftn1" localSheetId="2">'Total Cost breakdown table'!#REF!</definedName>
  </definedNames>
  <calcPr calcId="145621"/>
</workbook>
</file>

<file path=xl/calcChain.xml><?xml version="1.0" encoding="utf-8"?>
<calcChain xmlns="http://schemas.openxmlformats.org/spreadsheetml/2006/main">
  <c r="U3" i="11" l="1"/>
  <c r="U4" i="11"/>
  <c r="U5" i="11"/>
  <c r="U6" i="11"/>
  <c r="U7" i="11"/>
  <c r="U8" i="11"/>
  <c r="U9" i="11"/>
  <c r="U10" i="11"/>
  <c r="U11" i="11"/>
  <c r="U12" i="11"/>
  <c r="U13" i="11"/>
  <c r="U2" i="11"/>
  <c r="S3" i="11" l="1"/>
  <c r="S4" i="11"/>
  <c r="S5" i="11"/>
  <c r="S6" i="11"/>
  <c r="S7" i="11"/>
  <c r="S8" i="11"/>
  <c r="S9" i="11"/>
  <c r="S10" i="11"/>
  <c r="S11" i="11"/>
  <c r="S12" i="11"/>
  <c r="S13" i="11"/>
  <c r="S2" i="11"/>
  <c r="T3" i="11" l="1"/>
  <c r="T4" i="11"/>
  <c r="T5" i="11"/>
  <c r="T6" i="11"/>
  <c r="T7" i="11"/>
  <c r="T8" i="11"/>
  <c r="T9" i="11"/>
  <c r="T10" i="11"/>
  <c r="T11" i="11"/>
  <c r="T12" i="11"/>
  <c r="T13" i="11"/>
  <c r="T2" i="11"/>
  <c r="R3" i="11"/>
  <c r="R4" i="11"/>
  <c r="R5" i="11"/>
  <c r="R6" i="11"/>
  <c r="R7" i="11"/>
  <c r="R8" i="11"/>
  <c r="R9" i="11"/>
  <c r="R10" i="11"/>
  <c r="R11" i="11"/>
  <c r="R12" i="11"/>
  <c r="R13" i="11"/>
  <c r="R2" i="11"/>
  <c r="Q3" i="11"/>
  <c r="Q4" i="11"/>
  <c r="Q5" i="11"/>
  <c r="Q6" i="11"/>
  <c r="Q7" i="11"/>
  <c r="Q8" i="11"/>
  <c r="Q9" i="11"/>
  <c r="Q10" i="11"/>
  <c r="Q11" i="11"/>
  <c r="Q12" i="11"/>
  <c r="Q13" i="11"/>
  <c r="Q2" i="11"/>
  <c r="P3" i="11"/>
  <c r="P4" i="11"/>
  <c r="P5" i="11"/>
  <c r="P6" i="11"/>
  <c r="P7" i="11"/>
  <c r="P8" i="11"/>
  <c r="P9" i="11"/>
  <c r="P10" i="11"/>
  <c r="P11" i="11"/>
  <c r="P12" i="11"/>
  <c r="P13" i="11"/>
  <c r="P2" i="11"/>
  <c r="O3" i="11"/>
  <c r="O4" i="11"/>
  <c r="O5" i="11"/>
  <c r="O6" i="11"/>
  <c r="O7" i="11"/>
  <c r="O8" i="11"/>
  <c r="O9" i="11"/>
  <c r="O10" i="11"/>
  <c r="O11" i="11"/>
  <c r="O12" i="11"/>
  <c r="O13" i="11"/>
  <c r="O2" i="11"/>
  <c r="K3" i="11"/>
  <c r="K4" i="11"/>
  <c r="K5" i="11"/>
  <c r="K6" i="11"/>
  <c r="K7" i="11"/>
  <c r="K8" i="11"/>
  <c r="K9" i="11"/>
  <c r="K10" i="11"/>
  <c r="K11" i="11"/>
  <c r="K12" i="11"/>
  <c r="K13" i="11"/>
  <c r="L3" i="11"/>
  <c r="L4" i="11"/>
  <c r="L5" i="11"/>
  <c r="L6" i="11"/>
  <c r="L7" i="11"/>
  <c r="L8" i="11"/>
  <c r="L9" i="11"/>
  <c r="L10" i="11"/>
  <c r="L11" i="11"/>
  <c r="L12" i="11"/>
  <c r="L13" i="11"/>
  <c r="N3" i="11"/>
  <c r="N4" i="11"/>
  <c r="N5" i="11"/>
  <c r="N6" i="11"/>
  <c r="N7" i="11"/>
  <c r="N8" i="11"/>
  <c r="N9" i="11"/>
  <c r="N10" i="11"/>
  <c r="N11" i="11"/>
  <c r="N12" i="11"/>
  <c r="N13" i="11"/>
  <c r="N2" i="11"/>
  <c r="M3" i="11"/>
  <c r="M4" i="11"/>
  <c r="M5" i="11"/>
  <c r="M6" i="11"/>
  <c r="M7" i="11"/>
  <c r="M8" i="11"/>
  <c r="M9" i="11"/>
  <c r="M10" i="11"/>
  <c r="M11" i="11"/>
  <c r="M12" i="11"/>
  <c r="M13" i="11"/>
  <c r="M2" i="11"/>
  <c r="L2" i="11"/>
  <c r="K2" i="11"/>
  <c r="J3" i="11"/>
  <c r="J4" i="11"/>
  <c r="J5" i="11"/>
  <c r="J6" i="11"/>
  <c r="J7" i="11"/>
  <c r="J8" i="11"/>
  <c r="J9" i="11"/>
  <c r="J10" i="11"/>
  <c r="J11" i="11"/>
  <c r="J12" i="11"/>
  <c r="J13" i="11"/>
  <c r="J2" i="11"/>
  <c r="I3" i="11"/>
  <c r="I4" i="11"/>
  <c r="I5" i="11"/>
  <c r="I6" i="11"/>
  <c r="I7" i="11"/>
  <c r="I8" i="11"/>
  <c r="I9" i="11"/>
  <c r="I10" i="11"/>
  <c r="I11" i="11"/>
  <c r="I12" i="11"/>
  <c r="I13" i="11"/>
  <c r="I2" i="11"/>
  <c r="H3" i="11"/>
  <c r="H4" i="11"/>
  <c r="H5" i="11"/>
  <c r="H6" i="11"/>
  <c r="H7" i="11"/>
  <c r="H8" i="11"/>
  <c r="H9" i="11"/>
  <c r="H10" i="11"/>
  <c r="H11" i="11"/>
  <c r="H12" i="11"/>
  <c r="H13" i="11"/>
  <c r="H2" i="11"/>
  <c r="G3" i="11"/>
  <c r="G4" i="11"/>
  <c r="G5" i="11"/>
  <c r="G6" i="11"/>
  <c r="G7" i="11"/>
  <c r="G8" i="11"/>
  <c r="G9" i="11"/>
  <c r="G10" i="11"/>
  <c r="G11" i="11"/>
  <c r="G12" i="11"/>
  <c r="G13" i="11"/>
  <c r="G2" i="11"/>
  <c r="F3" i="11"/>
  <c r="F4" i="11"/>
  <c r="F5" i="11"/>
  <c r="F6" i="11"/>
  <c r="F7" i="11"/>
  <c r="F8" i="11"/>
  <c r="F9" i="11"/>
  <c r="F10" i="11"/>
  <c r="F11" i="11"/>
  <c r="F12" i="11"/>
  <c r="F13" i="11"/>
  <c r="F2" i="11"/>
  <c r="E3" i="11"/>
  <c r="E4" i="11"/>
  <c r="E5" i="11"/>
  <c r="E6" i="11"/>
  <c r="E7" i="11"/>
  <c r="E8" i="11"/>
  <c r="E9" i="11"/>
  <c r="E10" i="11"/>
  <c r="E11" i="11"/>
  <c r="E12" i="11"/>
  <c r="E13" i="11"/>
  <c r="D3" i="11"/>
  <c r="D4" i="11"/>
  <c r="D5" i="11"/>
  <c r="D6" i="11"/>
  <c r="D7" i="11"/>
  <c r="D8" i="11"/>
  <c r="D9" i="11"/>
  <c r="D10" i="11"/>
  <c r="D11" i="11"/>
  <c r="D12" i="11"/>
  <c r="D13" i="11"/>
  <c r="E2" i="11"/>
  <c r="D2" i="11"/>
  <c r="C3" i="11"/>
  <c r="C4" i="11"/>
  <c r="C5" i="11"/>
  <c r="C6" i="11"/>
  <c r="C7" i="11"/>
  <c r="C8" i="11"/>
  <c r="C9" i="11"/>
  <c r="C10" i="11"/>
  <c r="C11" i="11"/>
  <c r="C12" i="11"/>
  <c r="C13" i="11"/>
  <c r="C2" i="11"/>
  <c r="B3" i="11"/>
  <c r="B4" i="11"/>
  <c r="B5" i="11"/>
  <c r="B6" i="11"/>
  <c r="B7" i="11"/>
  <c r="B8" i="11"/>
  <c r="B9" i="11"/>
  <c r="B10" i="11"/>
  <c r="B11" i="11"/>
  <c r="B12" i="11"/>
  <c r="B13" i="11"/>
  <c r="B2" i="11"/>
</calcChain>
</file>

<file path=xl/sharedStrings.xml><?xml version="1.0" encoding="utf-8"?>
<sst xmlns="http://schemas.openxmlformats.org/spreadsheetml/2006/main" count="381" uniqueCount="122">
  <si>
    <t>Product</t>
  </si>
  <si>
    <t>DSR Volume</t>
  </si>
  <si>
    <t>Frequency Response</t>
  </si>
  <si>
    <t>STOR</t>
  </si>
  <si>
    <t>DSBR</t>
  </si>
  <si>
    <t>Total</t>
  </si>
  <si>
    <t>Response and Reserve</t>
  </si>
  <si>
    <t>Reactive</t>
  </si>
  <si>
    <t>Constraints and Intertrip</t>
  </si>
  <si>
    <t>SO-SO trading</t>
  </si>
  <si>
    <t>BM FFR Dynamic Primary</t>
  </si>
  <si>
    <t>BM Optional Dynamic Primary</t>
  </si>
  <si>
    <t>BM Optional Static Primary</t>
  </si>
  <si>
    <t>BM FFR Dynamic Secondary</t>
  </si>
  <si>
    <t>BM Optional Dynamic Secondary</t>
  </si>
  <si>
    <t>BM Optional Static Secondary</t>
  </si>
  <si>
    <t>BM FFR Dynamic High</t>
  </si>
  <si>
    <t>BM Optional Dynamic High</t>
  </si>
  <si>
    <t>BM Optional Static High</t>
  </si>
  <si>
    <t>Month</t>
  </si>
  <si>
    <t>BM Dynamic FFR</t>
  </si>
  <si>
    <t>BM Dynamic FFR respons energy</t>
  </si>
  <si>
    <t>STOR average MW capacity available</t>
  </si>
  <si>
    <t>Total STOR availability cost £m</t>
  </si>
  <si>
    <t>Total STOR utilisation volume MWh</t>
  </si>
  <si>
    <t>Total STOR Utilisation Cost £m</t>
  </si>
  <si>
    <t>Unit</t>
  </si>
  <si>
    <t>Cost £m</t>
  </si>
  <si>
    <t>Service</t>
  </si>
  <si>
    <t>Firm Fast Reserve</t>
  </si>
  <si>
    <t>Optional Reserve</t>
  </si>
  <si>
    <t>Firm Fast Reserve Capability Payments £m</t>
  </si>
  <si>
    <t>Optional fast reserve capability payments £m</t>
  </si>
  <si>
    <t>Total Capability volumes procured GWh</t>
  </si>
  <si>
    <t>Generation: Balancing Support (BM)</t>
  </si>
  <si>
    <t>CHP (NBM)</t>
  </si>
  <si>
    <t>Generation: Balancing Support (NBM)</t>
  </si>
  <si>
    <t>Generation: Standby/backup (NBM)</t>
  </si>
  <si>
    <t>Load Response (NBM)</t>
  </si>
  <si>
    <t>Other (NBM)</t>
  </si>
  <si>
    <t>CHP (NBM) FFR Dynamic Primary</t>
  </si>
  <si>
    <t>Generation: Balancing Support (NBM) FFR Dynamic Primary</t>
  </si>
  <si>
    <t>Generation: Standby/backup (NBM) FFR Dynamic Primary</t>
  </si>
  <si>
    <t>Load Response (NBM) FFR Dynamic Primary</t>
  </si>
  <si>
    <t>Other (NBM) FFR Dynamic Primary</t>
  </si>
  <si>
    <t>CHP (NBM) FFR Static +FCDM</t>
  </si>
  <si>
    <t>Generation: Standby/backup (NBM) FFR Static + FCDM</t>
  </si>
  <si>
    <t>Generation: Balancing Support (NBM) FFR Static + FCDM</t>
  </si>
  <si>
    <t>Load Response (NBM) FFR Static + FCDM</t>
  </si>
  <si>
    <t>Other (NBM) FFR Static + FCDM</t>
  </si>
  <si>
    <t>CHP (NBM) FFR Dynamic Secondary</t>
  </si>
  <si>
    <t>Generation: Balancing Support (NBM) FFR Dynamic Secondary</t>
  </si>
  <si>
    <t>Generation: Standby/backup (NBM) FFR Dynamic Secondary</t>
  </si>
  <si>
    <t>Load Response (NBM) FFR Dynamic Secondary</t>
  </si>
  <si>
    <t>Other (NBM) FFR Dynamic Secondary</t>
  </si>
  <si>
    <t>CHP (NBM) FFR Dynamic High</t>
  </si>
  <si>
    <t>Generation: Balancing Support (NBM) FFR Dynamic High</t>
  </si>
  <si>
    <t>Generation: Standby/backup (NBM) FFR Dynamic High</t>
  </si>
  <si>
    <t>Load Response (NBM) FFR Dynamic High</t>
  </si>
  <si>
    <t>Other (NBM) FFR Dynamic High</t>
  </si>
  <si>
    <t>CHP (NBM) Dynamic FFR</t>
  </si>
  <si>
    <t>CHP (NBM) Static FFR</t>
  </si>
  <si>
    <t>Generation: Balancing Support (NBM) Dynamic FFR</t>
  </si>
  <si>
    <t>Generation: Balancing Support (NBM) Static FFR</t>
  </si>
  <si>
    <t>Generation: Standby/backup (NBM) Dynamic FFR</t>
  </si>
  <si>
    <t>Generation: Standby/backup (NBM) Static FFR</t>
  </si>
  <si>
    <t>Load Response (NBM) Dynamic FFR</t>
  </si>
  <si>
    <t>Load Response (NBM) Static FFR</t>
  </si>
  <si>
    <t>Other (NBM) Dynamic FFR</t>
  </si>
  <si>
    <t>Other (NBM) Static FFR</t>
  </si>
  <si>
    <t>BM Optional Dynamic response services</t>
  </si>
  <si>
    <t>BM Optional Static response services</t>
  </si>
  <si>
    <t>CHP (NBM) FCDM</t>
  </si>
  <si>
    <t>Other (NBM) FCDM</t>
  </si>
  <si>
    <t>Generation: Standby/backup (NBM) FCDM</t>
  </si>
  <si>
    <t>Generation: Balancing Support (NBM) FCDM</t>
  </si>
  <si>
    <t>Number_of_STOR_hours</t>
  </si>
  <si>
    <t>Generation: Balancing Support (BM) Availability Cost</t>
  </si>
  <si>
    <t>CHP (NBM) Availability Cost</t>
  </si>
  <si>
    <t>Generation: Balancing Support (NBM) Availability Cost</t>
  </si>
  <si>
    <t>Generation: Standby/backup (NBM) Availability Cost</t>
  </si>
  <si>
    <t>Load Response (NBM) Availability Cost</t>
  </si>
  <si>
    <t>Other (NBM) Availability Cost</t>
  </si>
  <si>
    <t>Generation: Balancing Support (BM) Utilisation Cost</t>
  </si>
  <si>
    <t>CHP (NBM) Utilisation Cost</t>
  </si>
  <si>
    <t>Generation: Balancing Support (NBM) Utilisation Cost</t>
  </si>
  <si>
    <t>Generation: Standby/backup (NBM) Utilisation Cost</t>
  </si>
  <si>
    <t>Other (NBM) Utilisation Cost</t>
  </si>
  <si>
    <t>Load Response (NBM) Utilisation Cost</t>
  </si>
  <si>
    <t>Fast Reserve</t>
  </si>
  <si>
    <t>Total NBM</t>
  </si>
  <si>
    <t>primary</t>
  </si>
  <si>
    <t>secondary</t>
  </si>
  <si>
    <t>high</t>
  </si>
  <si>
    <t>Load Response (NBM) FCDM + Bilateral Optional</t>
  </si>
  <si>
    <t>Interconnector Capability</t>
  </si>
  <si>
    <t xml:space="preserve">Forecast of future liabilities </t>
  </si>
  <si>
    <t>Generation: Standby/Backup](NBM)</t>
  </si>
  <si>
    <t>Energy Storage: Balancing Support (NBM)</t>
  </si>
  <si>
    <t>Energy Storage: Standby/backup (NBM)</t>
  </si>
  <si>
    <t>Load Response (NBM) Optional Dynamic Primary</t>
  </si>
  <si>
    <t>Load Response (NBM) Optional Dynamic Secondary</t>
  </si>
  <si>
    <t>Load Response (NBM) Optional Dynamic High</t>
  </si>
  <si>
    <t>STOR - Availbility pay</t>
  </si>
  <si>
    <t>STOR - Availbility Vol</t>
  </si>
  <si>
    <t>STOR - Utilisation Pay</t>
  </si>
  <si>
    <t>STOR - Utilisation volume</t>
  </si>
  <si>
    <t>Black Start</t>
  </si>
  <si>
    <t>BM Start Up</t>
  </si>
  <si>
    <t>Energy Storage: Balancing Support (NBM) FFR Dynamic Primary</t>
  </si>
  <si>
    <t>Energy Storage: Standby/backup (NBM) FFR Dynamic Primary</t>
  </si>
  <si>
    <t>Energy Storage: Balancing Support (NBM) FFR Static + FCDM</t>
  </si>
  <si>
    <t>Energy Storage: Standby/backup (NBM) FFR Static + FCDM</t>
  </si>
  <si>
    <t>Energy Storage: Balancing Support (NBM) FFR Dynamic Secondary</t>
  </si>
  <si>
    <t>Energy Storage: Standby/backup (NBM) FFR Dynamic Secondary</t>
  </si>
  <si>
    <t>Energy Storage: Balancing Support (NBM) FFR Dynamic High</t>
  </si>
  <si>
    <t>Energy Storage: Standby/backup (NBM) FFR Dynamic High</t>
  </si>
  <si>
    <t>617MW</t>
  </si>
  <si>
    <t>1369MW</t>
  </si>
  <si>
    <t>0MW</t>
  </si>
  <si>
    <t>300MW</t>
  </si>
  <si>
    <t>2286MW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</si>
</sst>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"/>
    <numFmt numFmtId="167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00AED9"/>
        <bgColor indexed="64"/>
      </patternFill>
    </fill>
    <fill>
      <patternFill patternType="solid">
        <fgColor rgb="FFCBE3F1"/>
        <bgColor indexed="64"/>
      </patternFill>
    </fill>
    <fill>
      <patternFill patternType="solid">
        <fgColor rgb="FFE7F2F8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5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8" fillId="0" borderId="0" applyBorder="0" applyProtection="0"/>
    <xf numFmtId="0" fontId="8" fillId="0" borderId="0"/>
    <xf numFmtId="0" fontId="9" fillId="0" borderId="0"/>
  </cellStyleXfs>
  <cellXfs count="83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0" fillId="0" borderId="5" xfId="0" applyBorder="1"/>
    <xf numFmtId="164" fontId="0" fillId="0" borderId="5" xfId="1" applyFont="1" applyBorder="1"/>
    <xf numFmtId="3" fontId="0" fillId="6" borderId="0" xfId="0" applyNumberFormat="1" applyFill="1" applyBorder="1" applyAlignment="1">
      <alignment wrapText="1"/>
    </xf>
    <xf numFmtId="17" fontId="0" fillId="0" borderId="5" xfId="0" applyNumberFormat="1" applyBorder="1"/>
    <xf numFmtId="2" fontId="0" fillId="0" borderId="5" xfId="0" applyNumberFormat="1" applyBorder="1"/>
    <xf numFmtId="0" fontId="0" fillId="0" borderId="5" xfId="0" applyBorder="1" applyAlignment="1">
      <alignment horizontal="left" indent="1"/>
    </xf>
    <xf numFmtId="0" fontId="0" fillId="0" borderId="0" xfId="0"/>
    <xf numFmtId="0" fontId="0" fillId="0" borderId="0" xfId="0"/>
    <xf numFmtId="17" fontId="0" fillId="0" borderId="0" xfId="0" applyNumberFormat="1"/>
    <xf numFmtId="0" fontId="0" fillId="0" borderId="0" xfId="0"/>
    <xf numFmtId="0" fontId="0" fillId="0" borderId="0" xfId="0"/>
    <xf numFmtId="1" fontId="0" fillId="0" borderId="5" xfId="0" applyNumberFormat="1" applyBorder="1"/>
    <xf numFmtId="0" fontId="6" fillId="0" borderId="0" xfId="0" applyFont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7" borderId="12" xfId="0" applyNumberFormat="1" applyFill="1" applyBorder="1"/>
    <xf numFmtId="0" fontId="0" fillId="0" borderId="14" xfId="0" applyBorder="1"/>
    <xf numFmtId="3" fontId="4" fillId="5" borderId="5" xfId="2" applyNumberFormat="1" applyFill="1" applyBorder="1" applyAlignment="1">
      <alignment wrapText="1"/>
    </xf>
    <xf numFmtId="0" fontId="4" fillId="5" borderId="5" xfId="2" applyFont="1" applyFill="1" applyBorder="1" applyAlignment="1">
      <alignment horizontal="left" wrapText="1"/>
    </xf>
    <xf numFmtId="166" fontId="0" fillId="0" borderId="5" xfId="0" applyNumberFormat="1" applyBorder="1"/>
    <xf numFmtId="167" fontId="0" fillId="7" borderId="6" xfId="0" applyNumberFormat="1" applyFill="1" applyBorder="1"/>
    <xf numFmtId="3" fontId="0" fillId="7" borderId="6" xfId="0" applyNumberFormat="1" applyFill="1" applyBorder="1"/>
    <xf numFmtId="14" fontId="0" fillId="0" borderId="0" xfId="0" applyNumberFormat="1"/>
    <xf numFmtId="164" fontId="0" fillId="0" borderId="0" xfId="0" applyNumberFormat="1"/>
    <xf numFmtId="3" fontId="0" fillId="0" borderId="0" xfId="0" applyNumberFormat="1"/>
    <xf numFmtId="0" fontId="0" fillId="0" borderId="16" xfId="0" applyBorder="1" applyAlignment="1"/>
    <xf numFmtId="0" fontId="4" fillId="0" borderId="5" xfId="0" applyFont="1" applyBorder="1"/>
    <xf numFmtId="3" fontId="0" fillId="9" borderId="8" xfId="0" applyNumberFormat="1" applyFill="1" applyBorder="1"/>
    <xf numFmtId="3" fontId="4" fillId="8" borderId="18" xfId="0" applyNumberFormat="1" applyFont="1" applyFill="1" applyBorder="1"/>
    <xf numFmtId="3" fontId="4" fillId="10" borderId="14" xfId="0" applyNumberFormat="1" applyFont="1" applyFill="1" applyBorder="1"/>
    <xf numFmtId="3" fontId="4" fillId="11" borderId="19" xfId="0" applyNumberFormat="1" applyFont="1" applyFill="1" applyBorder="1"/>
    <xf numFmtId="3" fontId="4" fillId="5" borderId="12" xfId="0" applyNumberFormat="1" applyFont="1" applyFill="1" applyBorder="1"/>
    <xf numFmtId="3" fontId="0" fillId="12" borderId="14" xfId="0" applyNumberFormat="1" applyFill="1" applyBorder="1"/>
    <xf numFmtId="3" fontId="4" fillId="13" borderId="19" xfId="0" applyNumberFormat="1" applyFont="1" applyFill="1" applyBorder="1"/>
    <xf numFmtId="3" fontId="4" fillId="14" borderId="18" xfId="0" applyNumberFormat="1" applyFont="1" applyFill="1" applyBorder="1"/>
    <xf numFmtId="3" fontId="4" fillId="15" borderId="18" xfId="0" applyNumberFormat="1" applyFont="1" applyFill="1" applyBorder="1"/>
    <xf numFmtId="3" fontId="4" fillId="16" borderId="14" xfId="0" applyNumberFormat="1" applyFont="1" applyFill="1" applyBorder="1"/>
    <xf numFmtId="3" fontId="4" fillId="17" borderId="19" xfId="0" applyNumberFormat="1" applyFont="1" applyFill="1" applyBorder="1"/>
    <xf numFmtId="3" fontId="4" fillId="5" borderId="19" xfId="0" applyNumberFormat="1" applyFont="1" applyFill="1" applyBorder="1"/>
    <xf numFmtId="3" fontId="4" fillId="12" borderId="19" xfId="0" applyNumberFormat="1" applyFont="1" applyFill="1" applyBorder="1"/>
    <xf numFmtId="0" fontId="0" fillId="0" borderId="20" xfId="0" applyBorder="1"/>
    <xf numFmtId="0" fontId="0" fillId="0" borderId="13" xfId="0" applyBorder="1"/>
    <xf numFmtId="3" fontId="0" fillId="7" borderId="5" xfId="0" applyNumberFormat="1" applyFill="1" applyBorder="1"/>
    <xf numFmtId="3" fontId="0" fillId="8" borderId="5" xfId="0" applyNumberFormat="1" applyFill="1" applyBorder="1"/>
    <xf numFmtId="3" fontId="0" fillId="10" borderId="5" xfId="0" applyNumberFormat="1" applyFill="1" applyBorder="1"/>
    <xf numFmtId="3" fontId="0" fillId="11" borderId="5" xfId="0" applyNumberFormat="1" applyFill="1" applyBorder="1"/>
    <xf numFmtId="3" fontId="0" fillId="5" borderId="5" xfId="0" applyNumberFormat="1" applyFill="1" applyBorder="1"/>
    <xf numFmtId="3" fontId="0" fillId="12" borderId="5" xfId="0" applyNumberFormat="1" applyFill="1" applyBorder="1"/>
    <xf numFmtId="3" fontId="0" fillId="13" borderId="5" xfId="0" applyNumberFormat="1" applyFill="1" applyBorder="1"/>
    <xf numFmtId="3" fontId="0" fillId="14" borderId="5" xfId="0" applyNumberFormat="1" applyFill="1" applyBorder="1"/>
    <xf numFmtId="3" fontId="0" fillId="15" borderId="5" xfId="0" applyNumberFormat="1" applyFill="1" applyBorder="1"/>
    <xf numFmtId="3" fontId="0" fillId="16" borderId="5" xfId="0" applyNumberFormat="1" applyFill="1" applyBorder="1"/>
    <xf numFmtId="3" fontId="0" fillId="17" borderId="5" xfId="0" applyNumberFormat="1" applyFill="1" applyBorder="1"/>
    <xf numFmtId="2" fontId="0" fillId="0" borderId="0" xfId="0" applyNumberFormat="1"/>
    <xf numFmtId="0" fontId="6" fillId="0" borderId="5" xfId="0" applyFont="1" applyBorder="1"/>
    <xf numFmtId="9" fontId="0" fillId="0" borderId="0" xfId="7" applyNumberFormat="1" applyFont="1"/>
    <xf numFmtId="4" fontId="0" fillId="7" borderId="5" xfId="0" applyNumberFormat="1" applyFill="1" applyBorder="1"/>
    <xf numFmtId="3" fontId="0" fillId="18" borderId="0" xfId="0" applyNumberFormat="1" applyFill="1" applyBorder="1" applyAlignment="1">
      <alignment wrapText="1"/>
    </xf>
    <xf numFmtId="0" fontId="0" fillId="18" borderId="5" xfId="0" applyFill="1" applyBorder="1" applyAlignment="1">
      <alignment wrapText="1"/>
    </xf>
    <xf numFmtId="3" fontId="0" fillId="18" borderId="5" xfId="0" applyNumberFormat="1" applyFill="1" applyBorder="1" applyAlignment="1">
      <alignment wrapText="1"/>
    </xf>
    <xf numFmtId="0" fontId="4" fillId="18" borderId="5" xfId="0" applyFont="1" applyFill="1" applyBorder="1" applyAlignment="1">
      <alignment horizontal="left" wrapText="1"/>
    </xf>
    <xf numFmtId="3" fontId="7" fillId="18" borderId="5" xfId="0" applyNumberFormat="1" applyFont="1" applyFill="1" applyBorder="1" applyAlignment="1">
      <alignment wrapText="1"/>
    </xf>
    <xf numFmtId="164" fontId="4" fillId="0" borderId="5" xfId="1" applyFont="1" applyBorder="1"/>
    <xf numFmtId="164" fontId="6" fillId="0" borderId="5" xfId="1" applyFont="1" applyBorder="1"/>
    <xf numFmtId="0" fontId="4" fillId="5" borderId="22" xfId="2" applyFont="1" applyFill="1" applyBorder="1" applyAlignment="1">
      <alignment horizontal="left" wrapText="1"/>
    </xf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4" fontId="0" fillId="0" borderId="21" xfId="0" applyNumberFormat="1" applyBorder="1"/>
    <xf numFmtId="3" fontId="0" fillId="0" borderId="21" xfId="0" applyNumberFormat="1" applyBorder="1"/>
    <xf numFmtId="0" fontId="0" fillId="0" borderId="21" xfId="0" applyBorder="1" applyAlignment="1">
      <alignment wrapText="1"/>
    </xf>
  </cellXfs>
  <cellStyles count="14">
    <cellStyle name="Comma 2" xfId="4"/>
    <cellStyle name="Currency" xfId="1" builtinId="4"/>
    <cellStyle name="Currency 2" xfId="5"/>
    <cellStyle name="Explanatory Text 2" xfId="13"/>
    <cellStyle name="Normal" xfId="0" builtinId="0"/>
    <cellStyle name="Normal 19" xfId="10"/>
    <cellStyle name="Normal 2" xfId="2"/>
    <cellStyle name="Normal 3" xfId="3"/>
    <cellStyle name="Normal 3 2" xfId="6"/>
    <cellStyle name="Normal 4" xfId="12"/>
    <cellStyle name="Normal 5" xfId="8"/>
    <cellStyle name="Percent" xfId="7" builtinId="5"/>
    <cellStyle name="Percent 2" xfId="11"/>
    <cellStyle name="Percent 3" xfId="9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8.xml"/><Relationship Id="rId18" Type="http://schemas.openxmlformats.org/officeDocument/2006/relationships/worksheet" Target="worksheets/sheet11.xml"/><Relationship Id="rId26" Type="http://schemas.openxmlformats.org/officeDocument/2006/relationships/chartsheet" Target="chartsheets/sheet1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3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5.xml"/><Relationship Id="rId12" Type="http://schemas.openxmlformats.org/officeDocument/2006/relationships/chartsheet" Target="chartsheets/sheet5.xml"/><Relationship Id="rId17" Type="http://schemas.openxmlformats.org/officeDocument/2006/relationships/chartsheet" Target="chartsheets/sheet7.xml"/><Relationship Id="rId25" Type="http://schemas.openxmlformats.org/officeDocument/2006/relationships/worksheet" Target="worksheets/sheet1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20" Type="http://schemas.openxmlformats.org/officeDocument/2006/relationships/chartsheet" Target="chartsheets/sheet8.xml"/><Relationship Id="rId29" Type="http://schemas.openxmlformats.org/officeDocument/2006/relationships/worksheet" Target="worksheets/sheet17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7.xml"/><Relationship Id="rId24" Type="http://schemas.openxmlformats.org/officeDocument/2006/relationships/chartsheet" Target="chartsheets/sheet10.xml"/><Relationship Id="rId32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9.xml"/><Relationship Id="rId23" Type="http://schemas.openxmlformats.org/officeDocument/2006/relationships/worksheet" Target="worksheets/sheet14.xml"/><Relationship Id="rId28" Type="http://schemas.openxmlformats.org/officeDocument/2006/relationships/chartsheet" Target="chartsheets/sheet12.xml"/><Relationship Id="rId10" Type="http://schemas.openxmlformats.org/officeDocument/2006/relationships/chartsheet" Target="chartsheets/sheet4.xml"/><Relationship Id="rId19" Type="http://schemas.openxmlformats.org/officeDocument/2006/relationships/worksheet" Target="worksheets/sheet12.xml"/><Relationship Id="rId31" Type="http://schemas.openxmlformats.org/officeDocument/2006/relationships/worksheet" Target="worksheets/sheet18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chartsheet" Target="chartsheets/sheet6.xml"/><Relationship Id="rId22" Type="http://schemas.openxmlformats.org/officeDocument/2006/relationships/chartsheet" Target="chartsheets/sheet9.xml"/><Relationship Id="rId27" Type="http://schemas.openxmlformats.org/officeDocument/2006/relationships/worksheet" Target="worksheets/sheet16.xml"/><Relationship Id="rId30" Type="http://schemas.openxmlformats.org/officeDocument/2006/relationships/chartsheet" Target="chartsheets/sheet13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Reserve and Response Ancillary Service Costs by Unit type</a:t>
            </a:r>
          </a:p>
        </c:rich>
      </c:tx>
      <c:layout/>
      <c:overlay val="0"/>
    </c:title>
    <c:autoTitleDeleted val="0"/>
    <c:view3D>
      <c:rotX val="50"/>
      <c:rotY val="9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layout>
                <c:manualLayout>
                  <c:x val="0.25284618268870235"/>
                  <c:y val="-0.31862871336017401"/>
                </c:manualLayout>
              </c:layout>
              <c:spPr/>
              <c:txPr>
                <a:bodyPr/>
                <a:lstStyle/>
                <a:p>
                  <a:pPr>
                    <a:defRPr sz="1600"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'Total Cost breakdown table'!$M$16:$T$16</c:f>
              <c:strCache>
                <c:ptCount val="8"/>
                <c:pt idx="0">
                  <c:v>Generation: Balancing Support (BM)</c:v>
                </c:pt>
                <c:pt idx="1">
                  <c:v>CHP (NBM)</c:v>
                </c:pt>
                <c:pt idx="2">
                  <c:v>Generation: Balancing Support (NBM)</c:v>
                </c:pt>
                <c:pt idx="3">
                  <c:v>Generation: Standby/backup (NBM)</c:v>
                </c:pt>
                <c:pt idx="4">
                  <c:v>Energy Storage: Balancing Support (NBM)</c:v>
                </c:pt>
                <c:pt idx="5">
                  <c:v>Energy Storage: Standby/backup (NBM)</c:v>
                </c:pt>
                <c:pt idx="6">
                  <c:v>Load Response (NBM)</c:v>
                </c:pt>
                <c:pt idx="7">
                  <c:v>Other (NBM)</c:v>
                </c:pt>
              </c:strCache>
            </c:strRef>
          </c:cat>
          <c:val>
            <c:numRef>
              <c:f>'Total Cost breakdown table'!$M$17:$T$17</c:f>
              <c:numCache>
                <c:formatCode>_("£"* #,##0.00_);_("£"* \(#,##0.00\);_("£"* "-"??_);_(@_)</c:formatCode>
                <c:ptCount val="8"/>
                <c:pt idx="0">
                  <c:v>92.171844823650758</c:v>
                </c:pt>
                <c:pt idx="1">
                  <c:v>0.43370463339999998</c:v>
                </c:pt>
                <c:pt idx="2">
                  <c:v>22.622726500000002</c:v>
                </c:pt>
                <c:pt idx="3">
                  <c:v>0.94104736</c:v>
                </c:pt>
                <c:pt idx="4">
                  <c:v>1.35954888</c:v>
                </c:pt>
                <c:pt idx="5">
                  <c:v>0</c:v>
                </c:pt>
                <c:pt idx="6">
                  <c:v>6.1127760024837441</c:v>
                </c:pt>
                <c:pt idx="7">
                  <c:v>13.531183241500001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Average</a:t>
            </a:r>
            <a:r>
              <a:rPr lang="en-GB" baseline="0"/>
              <a:t> STOR capacity available</a:t>
            </a:r>
            <a:endParaRPr lang="en-GB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'STOR average available capacity'!$C$2</c:f>
              <c:strCache>
                <c:ptCount val="1"/>
                <c:pt idx="0">
                  <c:v>Generation: Balancing Support (BM)</c:v>
                </c:pt>
              </c:strCache>
            </c:strRef>
          </c:tx>
          <c:invertIfNegative val="0"/>
          <c:cat>
            <c:numRef>
              <c:f>'STOR average available capacity'!$A$3:$A$14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'STOR average available capacity'!$C$3:$C$14</c:f>
              <c:numCache>
                <c:formatCode>0</c:formatCode>
                <c:ptCount val="12"/>
                <c:pt idx="0">
                  <c:v>960.54418604651153</c:v>
                </c:pt>
                <c:pt idx="1">
                  <c:v>805.36874051593327</c:v>
                </c:pt>
                <c:pt idx="2">
                  <c:v>889.57662359877406</c:v>
                </c:pt>
                <c:pt idx="3">
                  <c:v>930.94678143712565</c:v>
                </c:pt>
                <c:pt idx="4">
                  <c:v>881.8993734777348</c:v>
                </c:pt>
                <c:pt idx="5">
                  <c:v>843.41776007497663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'STOR average available capacity'!$D$2</c:f>
              <c:strCache>
                <c:ptCount val="1"/>
                <c:pt idx="0">
                  <c:v>Load Response (NBM)</c:v>
                </c:pt>
              </c:strCache>
            </c:strRef>
          </c:tx>
          <c:invertIfNegative val="0"/>
          <c:cat>
            <c:numRef>
              <c:f>'STOR average available capacity'!$A$3:$A$14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'STOR average available capacity'!$D$3:$D$14</c:f>
              <c:numCache>
                <c:formatCode>0</c:formatCode>
                <c:ptCount val="12"/>
                <c:pt idx="0">
                  <c:v>0.27064078883173132</c:v>
                </c:pt>
                <c:pt idx="1">
                  <c:v>0.18330469363193971</c:v>
                </c:pt>
                <c:pt idx="2">
                  <c:v>0.16615045871559631</c:v>
                </c:pt>
                <c:pt idx="3">
                  <c:v>0.18934932675483881</c:v>
                </c:pt>
                <c:pt idx="4">
                  <c:v>0.17350463318778123</c:v>
                </c:pt>
                <c:pt idx="5">
                  <c:v>0.13499681020733653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'STOR average available capacity'!$E$2</c:f>
              <c:strCache>
                <c:ptCount val="1"/>
                <c:pt idx="0">
                  <c:v>CHP (NBM)</c:v>
                </c:pt>
              </c:strCache>
            </c:strRef>
          </c:tx>
          <c:invertIfNegative val="0"/>
          <c:cat>
            <c:numRef>
              <c:f>'STOR average available capacity'!$A$3:$A$14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'STOR average available capacity'!$E$3:$E$14</c:f>
              <c:numCache>
                <c:formatCode>0</c:formatCode>
                <c:ptCount val="12"/>
                <c:pt idx="0">
                  <c:v>29.364850256236771</c:v>
                </c:pt>
                <c:pt idx="1">
                  <c:v>30.95642362712541</c:v>
                </c:pt>
                <c:pt idx="2">
                  <c:v>35.219960778501957</c:v>
                </c:pt>
                <c:pt idx="3">
                  <c:v>38.156386389686759</c:v>
                </c:pt>
                <c:pt idx="4">
                  <c:v>34.793492331626766</c:v>
                </c:pt>
                <c:pt idx="5">
                  <c:v>25.568608781673504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'STOR average available capacity'!$F$2</c:f>
              <c:strCache>
                <c:ptCount val="1"/>
                <c:pt idx="0">
                  <c:v>Generation: Balancing Support (NBM)</c:v>
                </c:pt>
              </c:strCache>
            </c:strRef>
          </c:tx>
          <c:invertIfNegative val="0"/>
          <c:cat>
            <c:numRef>
              <c:f>'STOR average available capacity'!$A$3:$A$14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'STOR average available capacity'!$F$3:$F$14</c:f>
              <c:numCache>
                <c:formatCode>0</c:formatCode>
                <c:ptCount val="12"/>
                <c:pt idx="0">
                  <c:v>763.07298831244941</c:v>
                </c:pt>
                <c:pt idx="1">
                  <c:v>795.45451705227504</c:v>
                </c:pt>
                <c:pt idx="2">
                  <c:v>782.23427631858158</c:v>
                </c:pt>
                <c:pt idx="3">
                  <c:v>701.94981388386589</c:v>
                </c:pt>
                <c:pt idx="4">
                  <c:v>725.70138834623629</c:v>
                </c:pt>
                <c:pt idx="5">
                  <c:v>701.91515317656513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'STOR average available capacity'!$G$2</c:f>
              <c:strCache>
                <c:ptCount val="1"/>
                <c:pt idx="0">
                  <c:v>Generation: Standby/Backup](NBM)</c:v>
                </c:pt>
              </c:strCache>
            </c:strRef>
          </c:tx>
          <c:invertIfNegative val="0"/>
          <c:cat>
            <c:numRef>
              <c:f>'STOR average available capacity'!$A$3:$A$14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'STOR average available capacity'!$G$3:$G$14</c:f>
              <c:numCache>
                <c:formatCode>0</c:formatCode>
                <c:ptCount val="12"/>
                <c:pt idx="0">
                  <c:v>82.454371595660419</c:v>
                </c:pt>
                <c:pt idx="1">
                  <c:v>74.541151658585846</c:v>
                </c:pt>
                <c:pt idx="2">
                  <c:v>76.669162949008722</c:v>
                </c:pt>
                <c:pt idx="3">
                  <c:v>78.441050578833966</c:v>
                </c:pt>
                <c:pt idx="4">
                  <c:v>73.446681123956807</c:v>
                </c:pt>
                <c:pt idx="5">
                  <c:v>75.712342541987027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'STOR average available capacity'!$J$2</c:f>
              <c:strCache>
                <c:ptCount val="1"/>
                <c:pt idx="0">
                  <c:v>Other (NBM)</c:v>
                </c:pt>
              </c:strCache>
            </c:strRef>
          </c:tx>
          <c:invertIfNegative val="0"/>
          <c:cat>
            <c:numRef>
              <c:f>'STOR average available capacity'!$A$3:$A$14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'STOR average available capacity'!$J$3:$J$14</c:f>
              <c:numCache>
                <c:formatCode>0</c:formatCode>
                <c:ptCount val="12"/>
                <c:pt idx="0">
                  <c:v>130.48907722478904</c:v>
                </c:pt>
                <c:pt idx="1">
                  <c:v>144.83771014600248</c:v>
                </c:pt>
                <c:pt idx="2">
                  <c:v>141.0553935016581</c:v>
                </c:pt>
                <c:pt idx="3">
                  <c:v>150.60469144551234</c:v>
                </c:pt>
                <c:pt idx="4">
                  <c:v>153.00603405378612</c:v>
                </c:pt>
                <c:pt idx="5">
                  <c:v>136.77178117509484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08451072"/>
        <c:axId val="208452608"/>
      </c:barChart>
      <c:dateAx>
        <c:axId val="2084510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08452608"/>
        <c:crosses val="autoZero"/>
        <c:auto val="1"/>
        <c:lblOffset val="100"/>
        <c:baseTimeUnit val="months"/>
      </c:dateAx>
      <c:valAx>
        <c:axId val="2084526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MW STOR available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20845107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n-US"/>
          </a:p>
        </c:txPr>
      </c:dTable>
    </c:plotArea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STOR Availability</a:t>
            </a:r>
            <a:r>
              <a:rPr lang="en-GB" baseline="0"/>
              <a:t> Cost</a:t>
            </a:r>
            <a:endParaRPr lang="en-GB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'STOR availability Cost'!$B$3</c:f>
              <c:strCache>
                <c:ptCount val="1"/>
                <c:pt idx="0">
                  <c:v>Generation: Balancing Support (BM)</c:v>
                </c:pt>
              </c:strCache>
            </c:strRef>
          </c:tx>
          <c:invertIfNegative val="0"/>
          <c:cat>
            <c:numRef>
              <c:f>'STOR availability Cost'!$A$4:$A$15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'STOR availability Cost'!$B$4:$B$15</c:f>
              <c:numCache>
                <c:formatCode>#,##0.00</c:formatCode>
                <c:ptCount val="12"/>
                <c:pt idx="0">
                  <c:v>1.7360104999999999</c:v>
                </c:pt>
                <c:pt idx="1">
                  <c:v>1.7238897</c:v>
                </c:pt>
                <c:pt idx="2">
                  <c:v>1.8742574699999999</c:v>
                </c:pt>
                <c:pt idx="3">
                  <c:v>2.0260594699999999</c:v>
                </c:pt>
                <c:pt idx="4">
                  <c:v>1.93802133</c:v>
                </c:pt>
                <c:pt idx="5">
                  <c:v>1.8136248100000001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'STOR availability Cost'!$C$3</c:f>
              <c:strCache>
                <c:ptCount val="1"/>
                <c:pt idx="0">
                  <c:v>Load Response (NBM)</c:v>
                </c:pt>
              </c:strCache>
            </c:strRef>
          </c:tx>
          <c:invertIfNegative val="0"/>
          <c:cat>
            <c:numRef>
              <c:f>'STOR availability Cost'!$A$4:$A$15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'STOR availability Cost'!$C$4:$C$15</c:f>
              <c:numCache>
                <c:formatCode>#,##0.00</c:formatCode>
                <c:ptCount val="12"/>
                <c:pt idx="0">
                  <c:v>2.9387040000000003E-4</c:v>
                </c:pt>
                <c:pt idx="1">
                  <c:v>8.7578400000000008E-5</c:v>
                </c:pt>
                <c:pt idx="2">
                  <c:v>1.423548E-4</c:v>
                </c:pt>
                <c:pt idx="3">
                  <c:v>1.4633780000000002E-4</c:v>
                </c:pt>
                <c:pt idx="4">
                  <c:v>1.0096660000000001E-4</c:v>
                </c:pt>
                <c:pt idx="5">
                  <c:v>4.2321499999999998E-5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'STOR availability Cost'!$D$3</c:f>
              <c:strCache>
                <c:ptCount val="1"/>
                <c:pt idx="0">
                  <c:v>CHP (NBM)</c:v>
                </c:pt>
              </c:strCache>
            </c:strRef>
          </c:tx>
          <c:invertIfNegative val="0"/>
          <c:cat>
            <c:numRef>
              <c:f>'STOR availability Cost'!$A$4:$A$15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'STOR availability Cost'!$D$4:$D$15</c:f>
              <c:numCache>
                <c:formatCode>#,##0.00</c:formatCode>
                <c:ptCount val="12"/>
                <c:pt idx="0">
                  <c:v>2.31412839E-2</c:v>
                </c:pt>
                <c:pt idx="1">
                  <c:v>2.7349668800000004E-2</c:v>
                </c:pt>
                <c:pt idx="2">
                  <c:v>3.2360265199999995E-2</c:v>
                </c:pt>
                <c:pt idx="3">
                  <c:v>3.57755342E-2</c:v>
                </c:pt>
                <c:pt idx="4">
                  <c:v>3.2423183399999993E-2</c:v>
                </c:pt>
                <c:pt idx="5">
                  <c:v>1.9414521099999998E-2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'STOR availability Cost'!$E$3</c:f>
              <c:strCache>
                <c:ptCount val="1"/>
                <c:pt idx="0">
                  <c:v>Generation: Balancing Support (NBM)</c:v>
                </c:pt>
              </c:strCache>
            </c:strRef>
          </c:tx>
          <c:invertIfNegative val="0"/>
          <c:cat>
            <c:numRef>
              <c:f>'STOR availability Cost'!$A$4:$A$15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'STOR availability Cost'!$E$4:$E$15</c:f>
              <c:numCache>
                <c:formatCode>#,##0.00</c:formatCode>
                <c:ptCount val="12"/>
                <c:pt idx="0">
                  <c:v>1.8609645799999994</c:v>
                </c:pt>
                <c:pt idx="1">
                  <c:v>2.1630735799999989</c:v>
                </c:pt>
                <c:pt idx="2">
                  <c:v>2.1836802599999992</c:v>
                </c:pt>
                <c:pt idx="3">
                  <c:v>2.1888215400000006</c:v>
                </c:pt>
                <c:pt idx="4">
                  <c:v>2.1826083499999998</c:v>
                </c:pt>
                <c:pt idx="5">
                  <c:v>2.04638338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'STOR availability Cost'!$F$3</c:f>
              <c:strCache>
                <c:ptCount val="1"/>
                <c:pt idx="0">
                  <c:v>Generation: Standby/Backup](NBM)</c:v>
                </c:pt>
              </c:strCache>
            </c:strRef>
          </c:tx>
          <c:invertIfNegative val="0"/>
          <c:cat>
            <c:numRef>
              <c:f>'STOR availability Cost'!$A$4:$A$15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'STOR availability Cost'!$F$4:$F$15</c:f>
              <c:numCache>
                <c:formatCode>#,##0.00</c:formatCode>
                <c:ptCount val="12"/>
                <c:pt idx="0">
                  <c:v>7.5450409999999996E-2</c:v>
                </c:pt>
                <c:pt idx="1">
                  <c:v>8.1021829999999989E-2</c:v>
                </c:pt>
                <c:pt idx="2">
                  <c:v>8.2861260000000006E-2</c:v>
                </c:pt>
                <c:pt idx="3">
                  <c:v>8.5754170000000005E-2</c:v>
                </c:pt>
                <c:pt idx="4">
                  <c:v>8.1712419999999994E-2</c:v>
                </c:pt>
                <c:pt idx="5">
                  <c:v>7.9388689999999998E-2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5"/>
          <c:tx>
            <c:strRef>
              <c:f>'STOR availability Cost'!$I$3</c:f>
              <c:strCache>
                <c:ptCount val="1"/>
                <c:pt idx="0">
                  <c:v>Other (NBM)</c:v>
                </c:pt>
              </c:strCache>
            </c:strRef>
          </c:tx>
          <c:invertIfNegative val="0"/>
          <c:cat>
            <c:numRef>
              <c:f>'STOR availability Cost'!$A$4:$A$15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'STOR availability Cost'!$I$4:$I$15</c:f>
              <c:numCache>
                <c:formatCode>#,##0.00</c:formatCode>
                <c:ptCount val="12"/>
                <c:pt idx="0">
                  <c:v>0.13990910569999998</c:v>
                </c:pt>
                <c:pt idx="1">
                  <c:v>0.18278906280000004</c:v>
                </c:pt>
                <c:pt idx="2">
                  <c:v>0.17976664000000003</c:v>
                </c:pt>
                <c:pt idx="3">
                  <c:v>0.192773478</c:v>
                </c:pt>
                <c:pt idx="4">
                  <c:v>0.19640599</c:v>
                </c:pt>
                <c:pt idx="5">
                  <c:v>0.16762808739999999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08848000"/>
        <c:axId val="208849536"/>
      </c:barChart>
      <c:dateAx>
        <c:axId val="208848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08849536"/>
        <c:crosses val="autoZero"/>
        <c:auto val="1"/>
        <c:lblOffset val="100"/>
        <c:baseTimeUnit val="months"/>
      </c:dateAx>
      <c:valAx>
        <c:axId val="208849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STOR Availabilit</a:t>
                </a:r>
                <a:r>
                  <a:rPr lang="en-GB" baseline="0"/>
                  <a:t>y Cost </a:t>
                </a:r>
              </a:p>
              <a:p>
                <a:pPr>
                  <a:defRPr/>
                </a:pPr>
                <a:r>
                  <a:rPr lang="en-GB"/>
                  <a:t>£m</a:t>
                </a:r>
              </a:p>
            </c:rich>
          </c:tx>
          <c:layout/>
          <c:overlay val="0"/>
        </c:title>
        <c:numFmt formatCode="#,##0.00" sourceLinked="1"/>
        <c:majorTickMark val="none"/>
        <c:minorTickMark val="none"/>
        <c:tickLblPos val="nextTo"/>
        <c:crossAx val="20884800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n-US"/>
          </a:p>
        </c:txPr>
      </c:dTable>
    </c:plotArea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STOR utilisation volume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'STOR total utilisation volume'!$B$2</c:f>
              <c:strCache>
                <c:ptCount val="1"/>
                <c:pt idx="0">
                  <c:v>Generation: Balancing Support (BM)</c:v>
                </c:pt>
              </c:strCache>
            </c:strRef>
          </c:tx>
          <c:invertIfNegative val="0"/>
          <c:cat>
            <c:numRef>
              <c:f>'STOR total utilisation volume'!$A$3:$A$14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'STOR total utilisation volume'!$B$3:$B$14</c:f>
              <c:numCache>
                <c:formatCode>0</c:formatCode>
                <c:ptCount val="12"/>
                <c:pt idx="0">
                  <c:v>2783.05</c:v>
                </c:pt>
                <c:pt idx="1">
                  <c:v>2381.79</c:v>
                </c:pt>
                <c:pt idx="2">
                  <c:v>857.08999999999992</c:v>
                </c:pt>
                <c:pt idx="3">
                  <c:v>1982.7999999999997</c:v>
                </c:pt>
                <c:pt idx="4">
                  <c:v>1226.0099999999998</c:v>
                </c:pt>
                <c:pt idx="5">
                  <c:v>1066.97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'STOR total utilisation volume'!$C$2</c:f>
              <c:strCache>
                <c:ptCount val="1"/>
                <c:pt idx="0">
                  <c:v>Load Response (NBM)</c:v>
                </c:pt>
              </c:strCache>
            </c:strRef>
          </c:tx>
          <c:invertIfNegative val="0"/>
          <c:cat>
            <c:numRef>
              <c:f>'STOR total utilisation volume'!$A$3:$A$14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'STOR total utilisation volume'!$C$3:$C$14</c:f>
              <c:numCache>
                <c:formatCode>0</c:formatCode>
                <c:ptCount val="12"/>
                <c:pt idx="0">
                  <c:v>29.922799999999999</c:v>
                </c:pt>
                <c:pt idx="1">
                  <c:v>59.610400000000006</c:v>
                </c:pt>
                <c:pt idx="2">
                  <c:v>7.2049000000000012</c:v>
                </c:pt>
                <c:pt idx="3">
                  <c:v>18.348399999999998</c:v>
                </c:pt>
                <c:pt idx="4">
                  <c:v>64.732100000000003</c:v>
                </c:pt>
                <c:pt idx="5">
                  <c:v>7.8455000000000004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'STOR total utilisation volume'!$D$2</c:f>
              <c:strCache>
                <c:ptCount val="1"/>
                <c:pt idx="0">
                  <c:v>CHP (NBM)</c:v>
                </c:pt>
              </c:strCache>
            </c:strRef>
          </c:tx>
          <c:invertIfNegative val="0"/>
          <c:cat>
            <c:numRef>
              <c:f>'STOR total utilisation volume'!$A$3:$A$14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'STOR total utilisation volume'!$D$3:$D$14</c:f>
              <c:numCache>
                <c:formatCode>0</c:formatCode>
                <c:ptCount val="12"/>
                <c:pt idx="0">
                  <c:v>524.90419999999995</c:v>
                </c:pt>
                <c:pt idx="1">
                  <c:v>1058.3757999999998</c:v>
                </c:pt>
                <c:pt idx="2">
                  <c:v>589.68209999999999</c:v>
                </c:pt>
                <c:pt idx="3">
                  <c:v>840.86459999999988</c:v>
                </c:pt>
                <c:pt idx="4">
                  <c:v>848.24790000000007</c:v>
                </c:pt>
                <c:pt idx="5">
                  <c:v>469.57749999999999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'STOR total utilisation volume'!$E$2</c:f>
              <c:strCache>
                <c:ptCount val="1"/>
                <c:pt idx="0">
                  <c:v>Generation: Balancing Support (NBM)</c:v>
                </c:pt>
              </c:strCache>
            </c:strRef>
          </c:tx>
          <c:invertIfNegative val="0"/>
          <c:cat>
            <c:numRef>
              <c:f>'STOR total utilisation volume'!$A$3:$A$14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'STOR total utilisation volume'!$E$3:$E$14</c:f>
              <c:numCache>
                <c:formatCode>0</c:formatCode>
                <c:ptCount val="12"/>
                <c:pt idx="0">
                  <c:v>21772.080000000013</c:v>
                </c:pt>
                <c:pt idx="1">
                  <c:v>35124.789999999986</c:v>
                </c:pt>
                <c:pt idx="2">
                  <c:v>24137.53</c:v>
                </c:pt>
                <c:pt idx="3">
                  <c:v>27407.730000000018</c:v>
                </c:pt>
                <c:pt idx="4">
                  <c:v>26698.04</c:v>
                </c:pt>
                <c:pt idx="5">
                  <c:v>25770.939999999991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'STOR total utilisation volume'!$F$2</c:f>
              <c:strCache>
                <c:ptCount val="1"/>
                <c:pt idx="0">
                  <c:v>Generation: Standby/Backup](NBM)</c:v>
                </c:pt>
              </c:strCache>
            </c:strRef>
          </c:tx>
          <c:invertIfNegative val="0"/>
          <c:cat>
            <c:numRef>
              <c:f>'STOR total utilisation volume'!$A$3:$A$14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'STOR total utilisation volume'!$F$3:$F$14</c:f>
              <c:numCache>
                <c:formatCode>0</c:formatCode>
                <c:ptCount val="12"/>
                <c:pt idx="0">
                  <c:v>1002.7</c:v>
                </c:pt>
                <c:pt idx="1">
                  <c:v>1719.12</c:v>
                </c:pt>
                <c:pt idx="2">
                  <c:v>1055.28</c:v>
                </c:pt>
                <c:pt idx="3">
                  <c:v>1369.54</c:v>
                </c:pt>
                <c:pt idx="4">
                  <c:v>1217.54</c:v>
                </c:pt>
                <c:pt idx="5">
                  <c:v>1057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'STOR total utilisation volume'!$I$2</c:f>
              <c:strCache>
                <c:ptCount val="1"/>
                <c:pt idx="0">
                  <c:v>Other (NBM)</c:v>
                </c:pt>
              </c:strCache>
            </c:strRef>
          </c:tx>
          <c:invertIfNegative val="0"/>
          <c:cat>
            <c:numRef>
              <c:f>'STOR total utilisation volume'!$A$3:$A$14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'STOR total utilisation volume'!$I$3:$I$14</c:f>
              <c:numCache>
                <c:formatCode>0</c:formatCode>
                <c:ptCount val="12"/>
                <c:pt idx="0">
                  <c:v>1796.2529999999997</c:v>
                </c:pt>
                <c:pt idx="1">
                  <c:v>3123.0938000000006</c:v>
                </c:pt>
                <c:pt idx="2">
                  <c:v>2784.7230000000018</c:v>
                </c:pt>
                <c:pt idx="3">
                  <c:v>3328.0170000000003</c:v>
                </c:pt>
                <c:pt idx="4">
                  <c:v>3560.0299999999997</c:v>
                </c:pt>
                <c:pt idx="5">
                  <c:v>4830.5569999999998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320602880"/>
        <c:axId val="320604416"/>
      </c:barChart>
      <c:dateAx>
        <c:axId val="3206028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320604416"/>
        <c:crosses val="autoZero"/>
        <c:auto val="1"/>
        <c:lblOffset val="100"/>
        <c:baseTimeUnit val="months"/>
      </c:dateAx>
      <c:valAx>
        <c:axId val="320604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Utilisation volume MWh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32060288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n-US"/>
          </a:p>
        </c:txPr>
      </c:dTable>
    </c:plotArea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STOR Utilisation Costs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'STOR total utilisation cost'!$B$2</c:f>
              <c:strCache>
                <c:ptCount val="1"/>
                <c:pt idx="0">
                  <c:v>Generation: Balancing Support (BM)</c:v>
                </c:pt>
              </c:strCache>
            </c:strRef>
          </c:tx>
          <c:invertIfNegative val="0"/>
          <c:cat>
            <c:numRef>
              <c:f>'STOR total utilisation cost'!$A$3:$A$14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'STOR total utilisation cost'!$B$3:$B$14</c:f>
              <c:numCache>
                <c:formatCode>0.00</c:formatCode>
                <c:ptCount val="12"/>
                <c:pt idx="0">
                  <c:v>0.44408623999999997</c:v>
                </c:pt>
                <c:pt idx="1">
                  <c:v>0.39707336999999998</c:v>
                </c:pt>
                <c:pt idx="2">
                  <c:v>0.124234121</c:v>
                </c:pt>
                <c:pt idx="3">
                  <c:v>0.31005761300000001</c:v>
                </c:pt>
                <c:pt idx="4">
                  <c:v>0.18181731899999998</c:v>
                </c:pt>
                <c:pt idx="5">
                  <c:v>0.15189686600000002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'STOR total utilisation cost'!$C$2</c:f>
              <c:strCache>
                <c:ptCount val="1"/>
                <c:pt idx="0">
                  <c:v>Load Response (NBM)</c:v>
                </c:pt>
              </c:strCache>
            </c:strRef>
          </c:tx>
          <c:invertIfNegative val="0"/>
          <c:cat>
            <c:numRef>
              <c:f>'STOR total utilisation cost'!$A$3:$A$14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'STOR total utilisation cost'!$C$3:$C$14</c:f>
              <c:numCache>
                <c:formatCode>0.00</c:formatCode>
                <c:ptCount val="12"/>
                <c:pt idx="0">
                  <c:v>1.5527443000000001E-3</c:v>
                </c:pt>
                <c:pt idx="1">
                  <c:v>2.8139429999999997E-3</c:v>
                </c:pt>
                <c:pt idx="2">
                  <c:v>3.6874229999999997E-4</c:v>
                </c:pt>
                <c:pt idx="3">
                  <c:v>9.0054529999999999E-4</c:v>
                </c:pt>
                <c:pt idx="4">
                  <c:v>3.6187797000000002E-3</c:v>
                </c:pt>
                <c:pt idx="5">
                  <c:v>2.4182100000000003E-4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'STOR total utilisation cost'!$D$2</c:f>
              <c:strCache>
                <c:ptCount val="1"/>
                <c:pt idx="0">
                  <c:v>CHP (NBM)</c:v>
                </c:pt>
              </c:strCache>
            </c:strRef>
          </c:tx>
          <c:invertIfNegative val="0"/>
          <c:cat>
            <c:numRef>
              <c:f>'STOR total utilisation cost'!$A$3:$A$14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'STOR total utilisation cost'!$D$3:$D$14</c:f>
              <c:numCache>
                <c:formatCode>0.00</c:formatCode>
                <c:ptCount val="12"/>
                <c:pt idx="0">
                  <c:v>2.4474743099999995E-2</c:v>
                </c:pt>
                <c:pt idx="1">
                  <c:v>6.3142332600000003E-2</c:v>
                </c:pt>
                <c:pt idx="2">
                  <c:v>3.7933592100000003E-2</c:v>
                </c:pt>
                <c:pt idx="3">
                  <c:v>5.3221186299999994E-2</c:v>
                </c:pt>
                <c:pt idx="4">
                  <c:v>5.3358927299999998E-2</c:v>
                </c:pt>
                <c:pt idx="5">
                  <c:v>3.11093954E-2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'STOR total utilisation cost'!$E$2</c:f>
              <c:strCache>
                <c:ptCount val="1"/>
                <c:pt idx="0">
                  <c:v>Generation: Balancing Support (NBM)</c:v>
                </c:pt>
              </c:strCache>
            </c:strRef>
          </c:tx>
          <c:invertIfNegative val="0"/>
          <c:cat>
            <c:numRef>
              <c:f>'STOR total utilisation cost'!$A$3:$A$14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'STOR total utilisation cost'!$E$3:$E$14</c:f>
              <c:numCache>
                <c:formatCode>0.00</c:formatCode>
                <c:ptCount val="12"/>
                <c:pt idx="0">
                  <c:v>1.18874079</c:v>
                </c:pt>
                <c:pt idx="1">
                  <c:v>1.9517968700000004</c:v>
                </c:pt>
                <c:pt idx="2">
                  <c:v>1.2828493700000001</c:v>
                </c:pt>
                <c:pt idx="3">
                  <c:v>1.4613370199999998</c:v>
                </c:pt>
                <c:pt idx="4">
                  <c:v>1.4398672999999995</c:v>
                </c:pt>
                <c:pt idx="5">
                  <c:v>1.3569209200000003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'STOR total utilisation cost'!$F$2</c:f>
              <c:strCache>
                <c:ptCount val="1"/>
                <c:pt idx="0">
                  <c:v>Generation: Standby/Backup](NBM)</c:v>
                </c:pt>
              </c:strCache>
            </c:strRef>
          </c:tx>
          <c:invertIfNegative val="0"/>
          <c:cat>
            <c:numRef>
              <c:f>'STOR total utilisation cost'!$A$3:$A$14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'STOR total utilisation cost'!$F$3:$F$14</c:f>
              <c:numCache>
                <c:formatCode>0.00</c:formatCode>
                <c:ptCount val="12"/>
                <c:pt idx="0">
                  <c:v>5.4066990000000002E-2</c:v>
                </c:pt>
                <c:pt idx="1">
                  <c:v>0.10325945</c:v>
                </c:pt>
                <c:pt idx="2">
                  <c:v>6.9081809999999993E-2</c:v>
                </c:pt>
                <c:pt idx="3">
                  <c:v>9.3729179999999995E-2</c:v>
                </c:pt>
                <c:pt idx="4">
                  <c:v>7.1520249999999994E-2</c:v>
                </c:pt>
                <c:pt idx="5">
                  <c:v>6.3200900000000004E-2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'STOR total utilisation cost'!$I$2</c:f>
              <c:strCache>
                <c:ptCount val="1"/>
                <c:pt idx="0">
                  <c:v>Other (NBM)</c:v>
                </c:pt>
              </c:strCache>
            </c:strRef>
          </c:tx>
          <c:invertIfNegative val="0"/>
          <c:cat>
            <c:numRef>
              <c:f>'STOR total utilisation cost'!$A$3:$A$14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'STOR total utilisation cost'!$I$3:$I$14</c:f>
              <c:numCache>
                <c:formatCode>0.00</c:formatCode>
                <c:ptCount val="12"/>
                <c:pt idx="0">
                  <c:v>0.12371783260000001</c:v>
                </c:pt>
                <c:pt idx="1">
                  <c:v>0.20671665439999998</c:v>
                </c:pt>
                <c:pt idx="2">
                  <c:v>0.15963418560000003</c:v>
                </c:pt>
                <c:pt idx="3">
                  <c:v>0.2109859684</c:v>
                </c:pt>
                <c:pt idx="4">
                  <c:v>0.204232683</c:v>
                </c:pt>
                <c:pt idx="5">
                  <c:v>0.24316439359999997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06737792"/>
        <c:axId val="206739328"/>
      </c:barChart>
      <c:dateAx>
        <c:axId val="2067377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06739328"/>
        <c:crosses val="autoZero"/>
        <c:auto val="1"/>
        <c:lblOffset val="100"/>
        <c:baseTimeUnit val="months"/>
      </c:dateAx>
      <c:valAx>
        <c:axId val="20673932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Utilisation Cost</a:t>
                </a:r>
                <a:r>
                  <a:rPr lang="en-GB" baseline="0"/>
                  <a:t> £m</a:t>
                </a:r>
                <a:endParaRPr lang="en-GB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20673779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n-US"/>
          </a:p>
        </c:txPr>
      </c:dTable>
    </c:plotArea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Total STOR expenditure</a:t>
            </a:r>
          </a:p>
        </c:rich>
      </c:tx>
      <c:layout/>
      <c:overlay val="0"/>
    </c:title>
    <c:autoTitleDeleted val="0"/>
    <c:view3D>
      <c:rotX val="30"/>
      <c:rotY val="5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059519483141531"/>
          <c:y val="0.1775125325360099"/>
          <c:w val="0.79880961033716924"/>
          <c:h val="0.73566184841053439"/>
        </c:manualLayout>
      </c:layout>
      <c:pie3DChart>
        <c:varyColors val="1"/>
        <c:ser>
          <c:idx val="0"/>
          <c:order val="0"/>
          <c:explosion val="13"/>
          <c:dLbls>
            <c:dLbl>
              <c:idx val="1"/>
              <c:layout>
                <c:manualLayout>
                  <c:x val="0.21777311896652332"/>
                  <c:y val="2.04849492351479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0693949191132059E-2"/>
                  <c:y val="2.45193893763660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22220120168826771"/>
                  <c:y val="-0.2161051163109855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7.2058822695011317E-3"/>
                  <c:y val="1.415247354609255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1.1714285351920307E-2"/>
                  <c:y val="-7.347604980023962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1.1633406535046242E-2"/>
                  <c:y val="-9.534232126031963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1.8725567175479768E-2"/>
                  <c:y val="-0.1454402271312161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9481998384877278"/>
                  <c:y val="-8.610861290499581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8753482737734707E-2"/>
                  <c:y val="-6.47482871062932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1"/>
              <c:layout>
                <c:manualLayout>
                  <c:x val="0.2106218453462548"/>
                  <c:y val="-1.937966526768836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'STOR total expenditure chart'!$A$3:$A$14</c:f>
              <c:strCache>
                <c:ptCount val="12"/>
                <c:pt idx="0">
                  <c:v>Generation: Balancing Support (BM) Availability Cost</c:v>
                </c:pt>
                <c:pt idx="1">
                  <c:v>Load Response (NBM) Availability Cost</c:v>
                </c:pt>
                <c:pt idx="2">
                  <c:v>CHP (NBM) Availability Cost</c:v>
                </c:pt>
                <c:pt idx="3">
                  <c:v>Generation: Balancing Support (NBM) Availability Cost</c:v>
                </c:pt>
                <c:pt idx="4">
                  <c:v>Generation: Standby/backup (NBM) Availability Cost</c:v>
                </c:pt>
                <c:pt idx="5">
                  <c:v>Other (NBM) Availability Cost</c:v>
                </c:pt>
                <c:pt idx="6">
                  <c:v>Generation: Balancing Support (BM) Utilisation Cost</c:v>
                </c:pt>
                <c:pt idx="7">
                  <c:v>Load Response (NBM) Utilisation Cost</c:v>
                </c:pt>
                <c:pt idx="8">
                  <c:v>CHP (NBM) Utilisation Cost</c:v>
                </c:pt>
                <c:pt idx="9">
                  <c:v>Generation: Balancing Support (NBM) Utilisation Cost</c:v>
                </c:pt>
                <c:pt idx="10">
                  <c:v>Generation: Standby/backup (NBM) Utilisation Cost</c:v>
                </c:pt>
                <c:pt idx="11">
                  <c:v>Other (NBM) Utilisation Cost</c:v>
                </c:pt>
              </c:strCache>
            </c:strRef>
          </c:cat>
          <c:val>
            <c:numRef>
              <c:f>'STOR total expenditure chart'!$B$3:$B$14</c:f>
              <c:numCache>
                <c:formatCode>_("£"* #,##0.00_);_("£"* \(#,##0.00\);_("£"* "-"??_);_(@_)</c:formatCode>
                <c:ptCount val="12"/>
                <c:pt idx="0">
                  <c:v>11.11186328</c:v>
                </c:pt>
                <c:pt idx="1">
                  <c:v>8.1342950000000012E-4</c:v>
                </c:pt>
                <c:pt idx="2">
                  <c:v>0.17046445659999998</c:v>
                </c:pt>
                <c:pt idx="3">
                  <c:v>12.625531689999997</c:v>
                </c:pt>
                <c:pt idx="4">
                  <c:v>0.48618877999999999</c:v>
                </c:pt>
                <c:pt idx="5">
                  <c:v>1.0592723639000001</c:v>
                </c:pt>
                <c:pt idx="6">
                  <c:v>1.6091655289999998</c:v>
                </c:pt>
                <c:pt idx="7">
                  <c:v>9.4965755999999995E-3</c:v>
                </c:pt>
                <c:pt idx="8">
                  <c:v>0.2632401768</c:v>
                </c:pt>
                <c:pt idx="9">
                  <c:v>8.6815122700000007</c:v>
                </c:pt>
                <c:pt idx="10">
                  <c:v>0.45485858000000001</c:v>
                </c:pt>
                <c:pt idx="11">
                  <c:v>1.1484517176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Firm</a:t>
            </a:r>
            <a:r>
              <a:rPr lang="en-GB" baseline="0"/>
              <a:t> Fast Reserve Capability Costs</a:t>
            </a:r>
            <a:endParaRPr lang="en-GB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'FirmFastReserve Capability Cost'!$B$3</c:f>
              <c:strCache>
                <c:ptCount val="1"/>
                <c:pt idx="0">
                  <c:v>Generation: Balancing Support (BM)</c:v>
                </c:pt>
              </c:strCache>
            </c:strRef>
          </c:tx>
          <c:invertIfNegative val="0"/>
          <c:cat>
            <c:numRef>
              <c:f>'FirmFastReserve Capability Cost'!$A$4:$A$15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'FirmFastReserve Capability Cost'!$B$4:$B$15</c:f>
              <c:numCache>
                <c:formatCode>0.00</c:formatCode>
                <c:ptCount val="12"/>
                <c:pt idx="0">
                  <c:v>0.37111</c:v>
                </c:pt>
                <c:pt idx="1">
                  <c:v>0.37924999999999998</c:v>
                </c:pt>
                <c:pt idx="2">
                  <c:v>0.36927850000000001</c:v>
                </c:pt>
                <c:pt idx="3">
                  <c:v>0.38628000000000001</c:v>
                </c:pt>
                <c:pt idx="4">
                  <c:v>0.38442999999999999</c:v>
                </c:pt>
                <c:pt idx="5">
                  <c:v>0.36904417000000006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0"/>
          <c:order val="1"/>
          <c:tx>
            <c:strRef>
              <c:f>'FirmFastReserve Capability Cost'!$I$3</c:f>
              <c:strCache>
                <c:ptCount val="1"/>
                <c:pt idx="0">
                  <c:v>Other (NBM)</c:v>
                </c:pt>
              </c:strCache>
            </c:strRef>
          </c:tx>
          <c:invertIfNegative val="0"/>
          <c:val>
            <c:numRef>
              <c:f>'FirmFastReserve Capability Cost'!$I$4:$I$15</c:f>
              <c:numCache>
                <c:formatCode>0.00</c:formatCode>
                <c:ptCount val="12"/>
                <c:pt idx="0">
                  <c:v>0.52669949999999999</c:v>
                </c:pt>
                <c:pt idx="1">
                  <c:v>0.73146323000000002</c:v>
                </c:pt>
                <c:pt idx="2">
                  <c:v>0.70871550000000005</c:v>
                </c:pt>
                <c:pt idx="3">
                  <c:v>0.73182454999999991</c:v>
                </c:pt>
                <c:pt idx="4">
                  <c:v>0.7321215499999999</c:v>
                </c:pt>
                <c:pt idx="5">
                  <c:v>0.70841849999999995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320692608"/>
        <c:axId val="320694144"/>
      </c:barChart>
      <c:dateAx>
        <c:axId val="3206926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320694144"/>
        <c:crosses val="autoZero"/>
        <c:auto val="1"/>
        <c:lblOffset val="100"/>
        <c:baseTimeUnit val="months"/>
      </c:dateAx>
      <c:valAx>
        <c:axId val="320694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Firm Fast Reserve</a:t>
                </a:r>
                <a:r>
                  <a:rPr lang="en-GB" baseline="0"/>
                  <a:t> Capability Cost £m</a:t>
                </a:r>
                <a:endParaRPr lang="en-GB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32069260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n-US"/>
          </a:p>
        </c:txPr>
      </c:dTable>
    </c:plotArea>
    <c:plotVisOnly val="1"/>
    <c:dispBlanksAs val="gap"/>
    <c:showDLblsOverMax val="0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Firm</a:t>
            </a:r>
            <a:r>
              <a:rPr lang="en-GB" baseline="0"/>
              <a:t> Fast Reserve Capability Costs</a:t>
            </a:r>
            <a:endParaRPr lang="en-GB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'FirmFastReserve Capability Cost'!$B$3</c:f>
              <c:strCache>
                <c:ptCount val="1"/>
                <c:pt idx="0">
                  <c:v>Generation: Balancing Support (BM)</c:v>
                </c:pt>
              </c:strCache>
            </c:strRef>
          </c:tx>
          <c:invertIfNegative val="0"/>
          <c:cat>
            <c:numRef>
              <c:f>'FirmFastReserve Capability Cost'!$A$4:$A$15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'FirmFastReserve Capability Cost'!$B$4:$B$15</c:f>
              <c:numCache>
                <c:formatCode>0.00</c:formatCode>
                <c:ptCount val="12"/>
                <c:pt idx="0">
                  <c:v>0.37111</c:v>
                </c:pt>
                <c:pt idx="1">
                  <c:v>0.37924999999999998</c:v>
                </c:pt>
                <c:pt idx="2">
                  <c:v>0.36927850000000001</c:v>
                </c:pt>
                <c:pt idx="3">
                  <c:v>0.38628000000000001</c:v>
                </c:pt>
                <c:pt idx="4">
                  <c:v>0.38442999999999999</c:v>
                </c:pt>
                <c:pt idx="5">
                  <c:v>0.36904417000000006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1"/>
          <c:tx>
            <c:strRef>
              <c:f>'FirmFastReserve Capability Cost'!$C$3</c:f>
              <c:strCache>
                <c:ptCount val="1"/>
                <c:pt idx="0">
                  <c:v>Load Response (NBM)</c:v>
                </c:pt>
              </c:strCache>
            </c:strRef>
          </c:tx>
          <c:invertIfNegative val="0"/>
          <c:cat>
            <c:numRef>
              <c:f>'FirmFastReserve Capability Cost'!$A$4:$A$15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'FirmFastReserve Capability Cost'!$C$4:$C$15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2"/>
          <c:tx>
            <c:strRef>
              <c:f>'FirmFastReserve Capability Cost'!$D$3</c:f>
              <c:strCache>
                <c:ptCount val="1"/>
                <c:pt idx="0">
                  <c:v>CHP (NBM)</c:v>
                </c:pt>
              </c:strCache>
            </c:strRef>
          </c:tx>
          <c:invertIfNegative val="0"/>
          <c:cat>
            <c:numRef>
              <c:f>'FirmFastReserve Capability Cost'!$A$4:$A$15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'FirmFastReserve Capability Cost'!$D$4:$D$15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0"/>
          <c:order val="3"/>
          <c:tx>
            <c:strRef>
              <c:f>'FirmFastReserve Capability Cost'!$E$3</c:f>
              <c:strCache>
                <c:ptCount val="1"/>
                <c:pt idx="0">
                  <c:v>Generation: Balancing Support (NBM)</c:v>
                </c:pt>
              </c:strCache>
            </c:strRef>
          </c:tx>
          <c:invertIfNegative val="0"/>
          <c:cat>
            <c:numRef>
              <c:f>'FirmFastReserve Capability Cost'!$A$4:$A$15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'FirmFastReserve Capability Cost'!$E$4:$E$15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'FirmFastReserve Capability Cost'!$F$3</c:f>
              <c:strCache>
                <c:ptCount val="1"/>
                <c:pt idx="0">
                  <c:v>Generation: Standby/Backup](NBM)</c:v>
                </c:pt>
              </c:strCache>
            </c:strRef>
          </c:tx>
          <c:invertIfNegative val="0"/>
          <c:cat>
            <c:numRef>
              <c:f>'FirmFastReserve Capability Cost'!$A$4:$A$15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'FirmFastReserve Capability Cost'!$F$4:$F$15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'FirmFastReserve Capability Cost'!$G$3</c:f>
              <c:strCache>
                <c:ptCount val="1"/>
                <c:pt idx="0">
                  <c:v>Energy Storage: Balancing Support (NBM)</c:v>
                </c:pt>
              </c:strCache>
            </c:strRef>
          </c:tx>
          <c:invertIfNegative val="0"/>
          <c:cat>
            <c:numRef>
              <c:f>'FirmFastReserve Capability Cost'!$A$4:$A$15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'FirmFastReserve Capability Cost'!$G$4:$G$15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08719872"/>
        <c:axId val="208721408"/>
      </c:barChart>
      <c:dateAx>
        <c:axId val="2087198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08721408"/>
        <c:crosses val="autoZero"/>
        <c:auto val="1"/>
        <c:lblOffset val="100"/>
        <c:baseTimeUnit val="months"/>
      </c:dateAx>
      <c:valAx>
        <c:axId val="208721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Firm Fast Reserve</a:t>
                </a:r>
                <a:r>
                  <a:rPr lang="en-GB" baseline="0"/>
                  <a:t> Capability Cost £m</a:t>
                </a:r>
                <a:endParaRPr lang="en-GB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2087198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Optional </a:t>
            </a:r>
            <a:r>
              <a:rPr lang="en-GB" baseline="0"/>
              <a:t>Fast Reserve Capability Costs</a:t>
            </a:r>
            <a:endParaRPr lang="en-GB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'OptionalFastRes capability cost'!$B$3</c:f>
              <c:strCache>
                <c:ptCount val="1"/>
                <c:pt idx="0">
                  <c:v>Generation: Balancing Support (BM)</c:v>
                </c:pt>
              </c:strCache>
            </c:strRef>
          </c:tx>
          <c:invertIfNegative val="0"/>
          <c:cat>
            <c:numRef>
              <c:f>'OptionalFastRes capability cost'!$A$4:$A$15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'OptionalFastRes capability cost'!$B$4:$B$15</c:f>
              <c:numCache>
                <c:formatCode>0.00</c:formatCode>
                <c:ptCount val="12"/>
                <c:pt idx="0">
                  <c:v>3.4407220000000005</c:v>
                </c:pt>
                <c:pt idx="1">
                  <c:v>3.550350289999999</c:v>
                </c:pt>
                <c:pt idx="2">
                  <c:v>3.5482485800000001</c:v>
                </c:pt>
                <c:pt idx="3">
                  <c:v>3.0169648799999997</c:v>
                </c:pt>
                <c:pt idx="4">
                  <c:v>3.6138372399999996</c:v>
                </c:pt>
                <c:pt idx="5">
                  <c:v>4.0146730399999999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321011712"/>
        <c:axId val="321013248"/>
      </c:barChart>
      <c:dateAx>
        <c:axId val="32101171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321013248"/>
        <c:crosses val="autoZero"/>
        <c:auto val="1"/>
        <c:lblOffset val="100"/>
        <c:baseTimeUnit val="months"/>
      </c:dateAx>
      <c:valAx>
        <c:axId val="321013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Optional Fast Reserve</a:t>
                </a:r>
                <a:r>
                  <a:rPr lang="en-GB" baseline="0"/>
                  <a:t> Capability Cost £m</a:t>
                </a:r>
                <a:endParaRPr lang="en-GB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32101171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n-US"/>
          </a:p>
        </c:txPr>
      </c:dTable>
    </c:plotArea>
    <c:plotVisOnly val="1"/>
    <c:dispBlanksAs val="gap"/>
    <c:showDLblsOverMax val="0"/>
  </c:char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Optional </a:t>
            </a:r>
            <a:r>
              <a:rPr lang="en-GB" baseline="0"/>
              <a:t>Fast Reserve Capability Costs</a:t>
            </a:r>
            <a:endParaRPr lang="en-GB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'OptionalFastRes capability cost'!$B$3</c:f>
              <c:strCache>
                <c:ptCount val="1"/>
                <c:pt idx="0">
                  <c:v>Generation: Balancing Support (BM)</c:v>
                </c:pt>
              </c:strCache>
            </c:strRef>
          </c:tx>
          <c:invertIfNegative val="0"/>
          <c:cat>
            <c:numRef>
              <c:f>'OptionalFastRes capability cost'!$A$4:$A$15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'OptionalFastRes capability cost'!$B$4:$B$15</c:f>
              <c:numCache>
                <c:formatCode>0.00</c:formatCode>
                <c:ptCount val="12"/>
                <c:pt idx="0">
                  <c:v>3.4407220000000005</c:v>
                </c:pt>
                <c:pt idx="1">
                  <c:v>3.550350289999999</c:v>
                </c:pt>
                <c:pt idx="2">
                  <c:v>3.5482485800000001</c:v>
                </c:pt>
                <c:pt idx="3">
                  <c:v>3.0169648799999997</c:v>
                </c:pt>
                <c:pt idx="4">
                  <c:v>3.6138372399999996</c:v>
                </c:pt>
                <c:pt idx="5">
                  <c:v>4.0146730399999999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1"/>
          <c:tx>
            <c:strRef>
              <c:f>'OptionalFastRes capability cost'!$C$3</c:f>
              <c:strCache>
                <c:ptCount val="1"/>
                <c:pt idx="0">
                  <c:v>Load Response (NBM)</c:v>
                </c:pt>
              </c:strCache>
            </c:strRef>
          </c:tx>
          <c:invertIfNegative val="0"/>
          <c:cat>
            <c:numRef>
              <c:f>'OptionalFastRes capability cost'!$A$4:$A$15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'OptionalFastRes capability cost'!$C$4:$C$15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2"/>
          <c:tx>
            <c:strRef>
              <c:f>'OptionalFastRes capability cost'!$D$3</c:f>
              <c:strCache>
                <c:ptCount val="1"/>
                <c:pt idx="0">
                  <c:v>CHP (NBM)</c:v>
                </c:pt>
              </c:strCache>
            </c:strRef>
          </c:tx>
          <c:invertIfNegative val="0"/>
          <c:cat>
            <c:numRef>
              <c:f>'OptionalFastRes capability cost'!$A$4:$A$15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'OptionalFastRes capability cost'!$D$4:$D$15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0"/>
          <c:order val="3"/>
          <c:tx>
            <c:strRef>
              <c:f>'OptionalFastRes capability cost'!$E$3</c:f>
              <c:strCache>
                <c:ptCount val="1"/>
                <c:pt idx="0">
                  <c:v>Generation: Balancing Support (NBM)</c:v>
                </c:pt>
              </c:strCache>
            </c:strRef>
          </c:tx>
          <c:invertIfNegative val="0"/>
          <c:cat>
            <c:numRef>
              <c:f>'OptionalFastRes capability cost'!$A$4:$A$15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'OptionalFastRes capability cost'!$E$4:$E$15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'OptionalFastRes capability cost'!$F$3</c:f>
              <c:strCache>
                <c:ptCount val="1"/>
                <c:pt idx="0">
                  <c:v>Generation: Standby/Backup](NBM)</c:v>
                </c:pt>
              </c:strCache>
            </c:strRef>
          </c:tx>
          <c:invertIfNegative val="0"/>
          <c:cat>
            <c:numRef>
              <c:f>'OptionalFastRes capability cost'!$A$4:$A$15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'OptionalFastRes capability cost'!$F$4:$F$15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'OptionalFastRes capability cost'!$G$3</c:f>
              <c:strCache>
                <c:ptCount val="1"/>
                <c:pt idx="0">
                  <c:v>Energy Storage: Balancing Support (NBM)</c:v>
                </c:pt>
              </c:strCache>
            </c:strRef>
          </c:tx>
          <c:invertIfNegative val="0"/>
          <c:cat>
            <c:numRef>
              <c:f>'OptionalFastRes capability cost'!$A$4:$A$15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'OptionalFastRes capability cost'!$G$4:$G$15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321179008"/>
        <c:axId val="321180800"/>
      </c:barChart>
      <c:dateAx>
        <c:axId val="3211790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321180800"/>
        <c:crosses val="autoZero"/>
        <c:auto val="1"/>
        <c:lblOffset val="100"/>
        <c:baseTimeUnit val="months"/>
      </c:dateAx>
      <c:valAx>
        <c:axId val="3211808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Optional Fast Reserve</a:t>
                </a:r>
                <a:r>
                  <a:rPr lang="en-GB" baseline="0"/>
                  <a:t> Capability Cost £m</a:t>
                </a:r>
                <a:endParaRPr lang="en-GB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3211790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Optional and Firm</a:t>
            </a:r>
            <a:r>
              <a:rPr lang="en-GB" baseline="0"/>
              <a:t> Fast Reserve Procured Capability</a:t>
            </a:r>
            <a:endParaRPr lang="en-GB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'FastRes Capability Vol'!$C$3</c:f>
              <c:strCache>
                <c:ptCount val="1"/>
                <c:pt idx="0">
                  <c:v>Generation: Balancing Support (BM)</c:v>
                </c:pt>
              </c:strCache>
            </c:strRef>
          </c:tx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'FastRes Capability Vol'!$C$4:$C$15</c:f>
              <c:numCache>
                <c:formatCode>0.00</c:formatCode>
                <c:ptCount val="12"/>
                <c:pt idx="0">
                  <c:v>43.82999999972759</c:v>
                </c:pt>
                <c:pt idx="1">
                  <c:v>46.889999999706632</c:v>
                </c:pt>
                <c:pt idx="2">
                  <c:v>45.53999999970663</c:v>
                </c:pt>
                <c:pt idx="3">
                  <c:v>46.979999999701391</c:v>
                </c:pt>
                <c:pt idx="4">
                  <c:v>46.979999999701391</c:v>
                </c:pt>
                <c:pt idx="5">
                  <c:v>45.53999999970663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1"/>
          <c:tx>
            <c:strRef>
              <c:f>'FastRes Capability Vol'!$K$3</c:f>
              <c:strCache>
                <c:ptCount val="1"/>
                <c:pt idx="0">
                  <c:v>Generation: Balancing Support (BM)</c:v>
                </c:pt>
              </c:strCache>
            </c:strRef>
          </c:tx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'FastRes Capability Vol'!$K$4:$K$15</c:f>
              <c:numCache>
                <c:formatCode>0.00</c:formatCode>
                <c:ptCount val="12"/>
                <c:pt idx="0">
                  <c:v>168.01152999999996</c:v>
                </c:pt>
                <c:pt idx="1">
                  <c:v>172.14148</c:v>
                </c:pt>
                <c:pt idx="2">
                  <c:v>175.03523000000001</c:v>
                </c:pt>
                <c:pt idx="3">
                  <c:v>147.87404000000001</c:v>
                </c:pt>
                <c:pt idx="4">
                  <c:v>175.36068999999998</c:v>
                </c:pt>
                <c:pt idx="5">
                  <c:v>180.31565999999995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2"/>
          <c:tx>
            <c:strRef>
              <c:f>'FastRes Capability Vol'!$J$3</c:f>
              <c:strCache>
                <c:ptCount val="1"/>
                <c:pt idx="0">
                  <c:v>Other (NBM)</c:v>
                </c:pt>
              </c:strCache>
            </c:strRef>
          </c:tx>
          <c:invertIfNegative val="0"/>
          <c:val>
            <c:numRef>
              <c:f>'FastRes Capability Vol'!$J$4:$J$15</c:f>
              <c:numCache>
                <c:formatCode>General</c:formatCode>
                <c:ptCount val="12"/>
                <c:pt idx="0">
                  <c:v>88.59299999979325</c:v>
                </c:pt>
                <c:pt idx="1">
                  <c:v>129.56999999959837</c:v>
                </c:pt>
                <c:pt idx="2">
                  <c:v>94.499999999685684</c:v>
                </c:pt>
                <c:pt idx="3">
                  <c:v>129.59999999960186</c:v>
                </c:pt>
                <c:pt idx="4">
                  <c:v>129.59999999959138</c:v>
                </c:pt>
                <c:pt idx="5">
                  <c:v>125.45999999961234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322343296"/>
        <c:axId val="322344832"/>
      </c:barChart>
      <c:dateAx>
        <c:axId val="3223432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322344832"/>
        <c:crosses val="autoZero"/>
        <c:auto val="1"/>
        <c:lblOffset val="100"/>
        <c:baseTimeUnit val="months"/>
      </c:dateAx>
      <c:valAx>
        <c:axId val="322344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GWh of Procured Fast Reserve</a:t>
                </a:r>
                <a:r>
                  <a:rPr lang="en-GB" baseline="0"/>
                  <a:t> </a:t>
                </a:r>
                <a:r>
                  <a:rPr lang="en-GB"/>
                  <a:t>Capability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32234329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n-US"/>
          </a:p>
        </c:txPr>
      </c:dTable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Primary Response Capability Procured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'Primary Response volume chart'!$B$1</c:f>
              <c:strCache>
                <c:ptCount val="1"/>
                <c:pt idx="0">
                  <c:v>BM FFR Dynamic Primary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'Primary Response volume chart'!$B$2:$B$13</c:f>
              <c:numCache>
                <c:formatCode>#,##0</c:formatCode>
                <c:ptCount val="12"/>
                <c:pt idx="0">
                  <c:v>161.33000000000001</c:v>
                </c:pt>
                <c:pt idx="1">
                  <c:v>230.08099999999999</c:v>
                </c:pt>
                <c:pt idx="2">
                  <c:v>226.55199999999999</c:v>
                </c:pt>
                <c:pt idx="3">
                  <c:v>243.51776000000001</c:v>
                </c:pt>
                <c:pt idx="4">
                  <c:v>165.08260000000001</c:v>
                </c:pt>
                <c:pt idx="5">
                  <c:v>170.15100000000001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'Primary Response volume chart'!$C$1</c:f>
              <c:strCache>
                <c:ptCount val="1"/>
                <c:pt idx="0">
                  <c:v>BM Optional Dynamic Primary</c:v>
                </c:pt>
              </c:strCache>
            </c:strRef>
          </c:tx>
          <c:invertIfNegative val="0"/>
          <c:val>
            <c:numRef>
              <c:f>'Primary Response volume chart'!$C$2:$C$13</c:f>
              <c:numCache>
                <c:formatCode>#,##0</c:formatCode>
                <c:ptCount val="12"/>
                <c:pt idx="0">
                  <c:v>667.53997000000004</c:v>
                </c:pt>
                <c:pt idx="1">
                  <c:v>454.70036899999991</c:v>
                </c:pt>
                <c:pt idx="2">
                  <c:v>480.66392200000007</c:v>
                </c:pt>
                <c:pt idx="3">
                  <c:v>459.68577899999991</c:v>
                </c:pt>
                <c:pt idx="4">
                  <c:v>472.83817599999998</c:v>
                </c:pt>
                <c:pt idx="5">
                  <c:v>466.92145100000005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'Primary Response volume chart'!$G$1</c:f>
              <c:strCache>
                <c:ptCount val="1"/>
                <c:pt idx="0">
                  <c:v>Load Response (NBM) FFR Dynamic Primary</c:v>
                </c:pt>
              </c:strCache>
            </c:strRef>
          </c:tx>
          <c:invertIfNegative val="0"/>
          <c:val>
            <c:numRef>
              <c:f>'Primary Response volume chart'!$G$2:$G$13</c:f>
              <c:numCache>
                <c:formatCode>#,##0</c:formatCode>
                <c:ptCount val="12"/>
                <c:pt idx="0">
                  <c:v>17.82</c:v>
                </c:pt>
                <c:pt idx="1">
                  <c:v>18.414000000000001</c:v>
                </c:pt>
                <c:pt idx="2">
                  <c:v>17.225999999999999</c:v>
                </c:pt>
                <c:pt idx="3">
                  <c:v>17.225999999999999</c:v>
                </c:pt>
                <c:pt idx="4">
                  <c:v>18.414000000000001</c:v>
                </c:pt>
                <c:pt idx="5">
                  <c:v>17.82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'Primary Response volume chart'!$K$1</c:f>
              <c:strCache>
                <c:ptCount val="1"/>
                <c:pt idx="0">
                  <c:v>Other (NBM) FFR Dynamic Primary</c:v>
                </c:pt>
              </c:strCache>
            </c:strRef>
          </c:tx>
          <c:invertIfNegative val="0"/>
          <c:val>
            <c:numRef>
              <c:f>'Primary Response volume chart'!$K$2:$K$13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4.2738000000000014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'Primary Response volume chart'!$N$1</c:f>
              <c:strCache>
                <c:ptCount val="1"/>
                <c:pt idx="0">
                  <c:v>Generation: Balancing Support (NBM) FFR Static + FCDM</c:v>
                </c:pt>
              </c:strCache>
            </c:strRef>
          </c:tx>
          <c:invertIfNegative val="0"/>
          <c:val>
            <c:numRef>
              <c:f>'Primary Response volume chart'!$N$2:$N$13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1.8432000000000013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'Primary Response volume chart'!$Q$1</c:f>
              <c:strCache>
                <c:ptCount val="1"/>
                <c:pt idx="0">
                  <c:v>Other (NBM) FFR Static + FCDM</c:v>
                </c:pt>
              </c:strCache>
            </c:strRef>
          </c:tx>
          <c:invertIfNegative val="0"/>
          <c:val>
            <c:numRef>
              <c:f>'Primary Response volume chart'!$Q$2:$Q$13</c:f>
              <c:numCache>
                <c:formatCode>#,##0</c:formatCode>
                <c:ptCount val="12"/>
                <c:pt idx="0">
                  <c:v>11.202999999999999</c:v>
                </c:pt>
                <c:pt idx="1">
                  <c:v>11.68</c:v>
                </c:pt>
                <c:pt idx="2">
                  <c:v>10.862</c:v>
                </c:pt>
                <c:pt idx="3">
                  <c:v>11.554</c:v>
                </c:pt>
                <c:pt idx="4">
                  <c:v>11.744</c:v>
                </c:pt>
                <c:pt idx="5">
                  <c:v>12.638999999999999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'Primary Response volume chart'!$R$1</c:f>
              <c:strCache>
                <c:ptCount val="1"/>
                <c:pt idx="0">
                  <c:v>Energy Storage: Balancing Support (NBM) FFR Static + FCDM</c:v>
                </c:pt>
              </c:strCache>
            </c:strRef>
          </c:tx>
          <c:invertIfNegative val="0"/>
          <c:val>
            <c:numRef>
              <c:f>'Primary Response volume chart'!$R$2:$R$13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360.06820000000005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06869248"/>
        <c:axId val="206870784"/>
      </c:barChart>
      <c:dateAx>
        <c:axId val="2068692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06870784"/>
        <c:crosses val="autoZero"/>
        <c:auto val="1"/>
        <c:lblOffset val="100"/>
        <c:baseTimeUnit val="months"/>
      </c:dateAx>
      <c:valAx>
        <c:axId val="2068707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Primary Response Capability GWh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20686924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n-US"/>
          </a:p>
        </c:txPr>
      </c:dTable>
    </c:plotArea>
    <c:plotVisOnly val="1"/>
    <c:dispBlanksAs val="gap"/>
    <c:showDLblsOverMax val="0"/>
  </c:chart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Optional and Firm</a:t>
            </a:r>
            <a:r>
              <a:rPr lang="en-GB" baseline="0"/>
              <a:t> Fast Reserve Procured Capability</a:t>
            </a:r>
            <a:endParaRPr lang="en-GB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'FastRes Capability Vol'!$C$4:$C$15</c:f>
              <c:numCache>
                <c:formatCode>0.00</c:formatCode>
                <c:ptCount val="12"/>
                <c:pt idx="0">
                  <c:v>43.82999999972759</c:v>
                </c:pt>
                <c:pt idx="1">
                  <c:v>46.889999999706632</c:v>
                </c:pt>
                <c:pt idx="2">
                  <c:v>45.53999999970663</c:v>
                </c:pt>
                <c:pt idx="3">
                  <c:v>46.979999999701391</c:v>
                </c:pt>
                <c:pt idx="4">
                  <c:v>46.979999999701391</c:v>
                </c:pt>
                <c:pt idx="5">
                  <c:v>45.53999999970663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1"/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'FastRes Capability Vol'!$D$4:$D$15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2"/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'FastRes Capability Vol'!$E$4:$E$15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3"/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'FastRes Capability Vol'!$F$4:$F$15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'FastRes Capability Vol'!$G$4:$G$15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'FastRes Capability Vol'!$H$4:$H$15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'FastRes Capability Vol'!$K$4:$K$15</c:f>
              <c:numCache>
                <c:formatCode>0.00</c:formatCode>
                <c:ptCount val="12"/>
                <c:pt idx="0">
                  <c:v>168.01152999999996</c:v>
                </c:pt>
                <c:pt idx="1">
                  <c:v>172.14148</c:v>
                </c:pt>
                <c:pt idx="2">
                  <c:v>175.03523000000001</c:v>
                </c:pt>
                <c:pt idx="3">
                  <c:v>147.87404000000001</c:v>
                </c:pt>
                <c:pt idx="4">
                  <c:v>175.36068999999998</c:v>
                </c:pt>
                <c:pt idx="5">
                  <c:v>180.31565999999995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'FastRes Capability Vol'!$L$4:$L$15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'FastRes Capability Vol'!$M$4:$M$15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'FastRes Capability Vol'!$N$4:$N$15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0"/>
          <c:order val="10"/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'FastRes Capability Vol'!$O$4:$O$15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1"/>
          <c:order val="11"/>
          <c:invertIfNegative val="0"/>
          <c:cat>
            <c:numRef>
              <c:f>'FastRes Capability Vol'!$A$4:$A$15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'FastRes Capability Vol'!$P$4:$P$15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'FastRes Capability Vol'!$J$3</c:f>
              <c:strCache>
                <c:ptCount val="1"/>
                <c:pt idx="0">
                  <c:v>Other (NBM)</c:v>
                </c:pt>
              </c:strCache>
            </c:strRef>
          </c:tx>
          <c:invertIfNegative val="0"/>
          <c:val>
            <c:numRef>
              <c:f>'FastRes Capability Vol'!$J$4:$J$15</c:f>
              <c:numCache>
                <c:formatCode>General</c:formatCode>
                <c:ptCount val="12"/>
                <c:pt idx="0">
                  <c:v>88.59299999979325</c:v>
                </c:pt>
                <c:pt idx="1">
                  <c:v>129.56999999959837</c:v>
                </c:pt>
                <c:pt idx="2">
                  <c:v>94.499999999685684</c:v>
                </c:pt>
                <c:pt idx="3">
                  <c:v>129.59999999960186</c:v>
                </c:pt>
                <c:pt idx="4">
                  <c:v>129.59999999959138</c:v>
                </c:pt>
                <c:pt idx="5">
                  <c:v>125.45999999961234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320897792"/>
        <c:axId val="320899328"/>
      </c:barChart>
      <c:dateAx>
        <c:axId val="3208977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320899328"/>
        <c:crosses val="autoZero"/>
        <c:auto val="1"/>
        <c:lblOffset val="100"/>
        <c:baseTimeUnit val="months"/>
      </c:dateAx>
      <c:valAx>
        <c:axId val="320899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GWh of Procured Fast Reserve</a:t>
                </a:r>
                <a:r>
                  <a:rPr lang="en-GB" baseline="0"/>
                  <a:t> </a:t>
                </a:r>
                <a:r>
                  <a:rPr lang="en-GB"/>
                  <a:t>Capability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3208977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Primary Response Capability Procured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'Primary Response volume chart'!$B$1</c:f>
              <c:strCache>
                <c:ptCount val="1"/>
                <c:pt idx="0">
                  <c:v>BM FFR Dynamic Primary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'Primary Response volume chart'!$B$2:$B$13</c:f>
              <c:numCache>
                <c:formatCode>#,##0</c:formatCode>
                <c:ptCount val="12"/>
                <c:pt idx="0">
                  <c:v>161.33000000000001</c:v>
                </c:pt>
                <c:pt idx="1">
                  <c:v>230.08099999999999</c:v>
                </c:pt>
                <c:pt idx="2">
                  <c:v>226.55199999999999</c:v>
                </c:pt>
                <c:pt idx="3">
                  <c:v>243.51776000000001</c:v>
                </c:pt>
                <c:pt idx="4">
                  <c:v>165.08260000000001</c:v>
                </c:pt>
                <c:pt idx="5">
                  <c:v>170.15100000000001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'Primary Response volume chart'!$C$1</c:f>
              <c:strCache>
                <c:ptCount val="1"/>
                <c:pt idx="0">
                  <c:v>BM Optional Dynamic Primary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'Primary Response volume chart'!$C$2:$C$13</c:f>
              <c:numCache>
                <c:formatCode>#,##0</c:formatCode>
                <c:ptCount val="12"/>
                <c:pt idx="0">
                  <c:v>667.53997000000004</c:v>
                </c:pt>
                <c:pt idx="1">
                  <c:v>454.70036899999991</c:v>
                </c:pt>
                <c:pt idx="2">
                  <c:v>480.66392200000007</c:v>
                </c:pt>
                <c:pt idx="3">
                  <c:v>459.68577899999991</c:v>
                </c:pt>
                <c:pt idx="4">
                  <c:v>472.83817599999998</c:v>
                </c:pt>
                <c:pt idx="5">
                  <c:v>466.92145100000005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'Primary Response volume chart'!$D$1</c:f>
              <c:strCache>
                <c:ptCount val="1"/>
                <c:pt idx="0">
                  <c:v>CHP (NBM) FFR Dynamic Primary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'Primary Response volume chart'!$D$2:$D$13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'Primary Response volume chart'!$E$1</c:f>
              <c:strCache>
                <c:ptCount val="1"/>
                <c:pt idx="0">
                  <c:v>Generation: Balancing Support (NBM) FFR Dynamic Primary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'Primary Response volume chart'!$E$2:$E$13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'Primary Response volume chart'!$F$1</c:f>
              <c:strCache>
                <c:ptCount val="1"/>
                <c:pt idx="0">
                  <c:v>Generation: Standby/backup (NBM) FFR Dynamic Primary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'Primary Response volume chart'!$F$2:$F$13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'Primary Response volume chart'!$G$1</c:f>
              <c:strCache>
                <c:ptCount val="1"/>
                <c:pt idx="0">
                  <c:v>Load Response (NBM) FFR Dynamic Primary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'Primary Response volume chart'!$G$2:$G$13</c:f>
              <c:numCache>
                <c:formatCode>#,##0</c:formatCode>
                <c:ptCount val="12"/>
                <c:pt idx="0">
                  <c:v>17.82</c:v>
                </c:pt>
                <c:pt idx="1">
                  <c:v>18.414000000000001</c:v>
                </c:pt>
                <c:pt idx="2">
                  <c:v>17.225999999999999</c:v>
                </c:pt>
                <c:pt idx="3">
                  <c:v>17.225999999999999</c:v>
                </c:pt>
                <c:pt idx="4">
                  <c:v>18.414000000000001</c:v>
                </c:pt>
                <c:pt idx="5">
                  <c:v>17.82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'Primary Response volume chart'!$H$1</c:f>
              <c:strCache>
                <c:ptCount val="1"/>
                <c:pt idx="0">
                  <c:v>Load Response (NBM) Optional Dynamic Primary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'Primary Response volume chart'!$H$2:$H$13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'Primary Response volume chart'!$I$1</c:f>
              <c:strCache>
                <c:ptCount val="1"/>
                <c:pt idx="0">
                  <c:v>Energy Storage: Balancing Support (NBM) FFR Dynamic Primary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'Primary Response volume chart'!$I$2:$I$13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'Primary Response volume chart'!$J$1</c:f>
              <c:strCache>
                <c:ptCount val="1"/>
                <c:pt idx="0">
                  <c:v>Energy Storage: Standby/backup (NBM) FFR Dynamic Primary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'Primary Response volume chart'!$J$2:$J$13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'Primary Response volume chart'!$K$1</c:f>
              <c:strCache>
                <c:ptCount val="1"/>
                <c:pt idx="0">
                  <c:v>Other (NBM) FFR Dynamic Primary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'Primary Response volume chart'!$K$2:$K$13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4.2738000000000014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'Primary Response volume chart'!$L$1</c:f>
              <c:strCache>
                <c:ptCount val="1"/>
                <c:pt idx="0">
                  <c:v>BM Optional Static Primary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'Primary Response volume chart'!$L$2:$L$13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'Primary Response volume chart'!$M$1</c:f>
              <c:strCache>
                <c:ptCount val="1"/>
                <c:pt idx="0">
                  <c:v>CHP (NBM) FFR Static +FCDM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'Primary Response volume chart'!$M$2:$M$13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'Primary Response volume chart'!$N$1</c:f>
              <c:strCache>
                <c:ptCount val="1"/>
                <c:pt idx="0">
                  <c:v>Generation: Balancing Support (NBM) FFR Static + FCDM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'Primary Response volume chart'!$N$2:$N$13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1.8432000000000013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'Primary Response volume chart'!$O$1</c:f>
              <c:strCache>
                <c:ptCount val="1"/>
                <c:pt idx="0">
                  <c:v>Generation: Standby/backup (NBM) FFR Static + FCDM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'Primary Response volume chart'!$O$2:$O$13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'Primary Response volume chart'!$P$1</c:f>
              <c:strCache>
                <c:ptCount val="1"/>
                <c:pt idx="0">
                  <c:v>Load Response (NBM) FFR Static + FCDM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'Primary Response volume chart'!$P$2:$P$13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'Primary Response volume chart'!$Q$1</c:f>
              <c:strCache>
                <c:ptCount val="1"/>
                <c:pt idx="0">
                  <c:v>Other (NBM) FFR Static + FCDM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'Primary Response volume chart'!$Q$2:$Q$13</c:f>
              <c:numCache>
                <c:formatCode>#,##0</c:formatCode>
                <c:ptCount val="12"/>
                <c:pt idx="0">
                  <c:v>11.202999999999999</c:v>
                </c:pt>
                <c:pt idx="1">
                  <c:v>11.68</c:v>
                </c:pt>
                <c:pt idx="2">
                  <c:v>10.862</c:v>
                </c:pt>
                <c:pt idx="3">
                  <c:v>11.554</c:v>
                </c:pt>
                <c:pt idx="4">
                  <c:v>11.744</c:v>
                </c:pt>
                <c:pt idx="5">
                  <c:v>12.638999999999999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'Primary Response volume chart'!$R$1</c:f>
              <c:strCache>
                <c:ptCount val="1"/>
                <c:pt idx="0">
                  <c:v>Energy Storage: Balancing Support (NBM) FFR Static + FCDM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'Primary Response volume chart'!$R$2:$R$13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360.06820000000005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'Primary Response volume chart'!$S$1</c:f>
              <c:strCache>
                <c:ptCount val="1"/>
                <c:pt idx="0">
                  <c:v>Energy Storage: Standby/backup (NBM) FFR Static + FCDM</c:v>
                </c:pt>
              </c:strCache>
            </c:strRef>
          </c:tx>
          <c:invertIfNegative val="0"/>
          <c:cat>
            <c:numRef>
              <c:f>'Primary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'Primary Response volume chart'!$S$2:$S$13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07067008"/>
        <c:axId val="207068544"/>
      </c:barChart>
      <c:dateAx>
        <c:axId val="2070670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07068544"/>
        <c:crosses val="autoZero"/>
        <c:auto val="1"/>
        <c:lblOffset val="100"/>
        <c:baseTimeUnit val="months"/>
      </c:dateAx>
      <c:valAx>
        <c:axId val="207068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Primary Response Capability GWh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2070670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Secondary Response Capability Procured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'Secondary Response volume chart'!$B$1</c:f>
              <c:strCache>
                <c:ptCount val="1"/>
                <c:pt idx="0">
                  <c:v>BM FFR Dynamic Secondary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'Secondary Response volume chart'!$B$2:$B$13</c:f>
              <c:numCache>
                <c:formatCode>#,##0</c:formatCode>
                <c:ptCount val="12"/>
                <c:pt idx="0">
                  <c:v>101.54299999999988</c:v>
                </c:pt>
                <c:pt idx="1">
                  <c:v>193.29870000000051</c:v>
                </c:pt>
                <c:pt idx="2">
                  <c:v>189.98800000000051</c:v>
                </c:pt>
                <c:pt idx="3">
                  <c:v>210.06515000000056</c:v>
                </c:pt>
                <c:pt idx="4">
                  <c:v>164.84682000000018</c:v>
                </c:pt>
                <c:pt idx="5">
                  <c:v>173.41750000000019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'Secondary Response volume chart'!$C$1</c:f>
              <c:strCache>
                <c:ptCount val="1"/>
                <c:pt idx="0">
                  <c:v>BM Optional Dynamic Secondary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'Secondary Response volume chart'!$C$2:$C$13</c:f>
              <c:numCache>
                <c:formatCode>#,##0</c:formatCode>
                <c:ptCount val="12"/>
                <c:pt idx="0">
                  <c:v>466.74865999999997</c:v>
                </c:pt>
                <c:pt idx="1">
                  <c:v>438.014793</c:v>
                </c:pt>
                <c:pt idx="2">
                  <c:v>389.98671100000007</c:v>
                </c:pt>
                <c:pt idx="3">
                  <c:v>353.16511200000002</c:v>
                </c:pt>
                <c:pt idx="4">
                  <c:v>334.92452100000003</c:v>
                </c:pt>
                <c:pt idx="5">
                  <c:v>349.69928499999997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'Secondary Response volume chart'!$G$1</c:f>
              <c:strCache>
                <c:ptCount val="1"/>
                <c:pt idx="0">
                  <c:v>Load Response (NBM) FFR Dynamic Secondary</c:v>
                </c:pt>
              </c:strCache>
            </c:strRef>
          </c:tx>
          <c:invertIfNegative val="0"/>
          <c:val>
            <c:numRef>
              <c:f>'Secondary Response volume chart'!$G$2:$G$13</c:f>
              <c:numCache>
                <c:formatCode>#,##0</c:formatCode>
                <c:ptCount val="12"/>
                <c:pt idx="0">
                  <c:v>23.76</c:v>
                </c:pt>
                <c:pt idx="1">
                  <c:v>24.552</c:v>
                </c:pt>
                <c:pt idx="2">
                  <c:v>22.968</c:v>
                </c:pt>
                <c:pt idx="3">
                  <c:v>22.968</c:v>
                </c:pt>
                <c:pt idx="4">
                  <c:v>24.552</c:v>
                </c:pt>
                <c:pt idx="5">
                  <c:v>23.76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'Secondary Response volume chart'!$H$1</c:f>
              <c:strCache>
                <c:ptCount val="1"/>
                <c:pt idx="0">
                  <c:v>Load Response (NBM) Optional Dynamic Secondary</c:v>
                </c:pt>
              </c:strCache>
            </c:strRef>
          </c:tx>
          <c:invertIfNegative val="0"/>
          <c:val>
            <c:numRef>
              <c:f>'Secondary Response volume chart'!$H$2:$H$13</c:f>
              <c:numCache>
                <c:formatCode>#,##0</c:formatCode>
                <c:ptCount val="12"/>
                <c:pt idx="0">
                  <c:v>13.0235</c:v>
                </c:pt>
                <c:pt idx="1">
                  <c:v>26.176500000000001</c:v>
                </c:pt>
                <c:pt idx="2">
                  <c:v>11.233499999999999</c:v>
                </c:pt>
                <c:pt idx="3">
                  <c:v>23.497</c:v>
                </c:pt>
                <c:pt idx="4">
                  <c:v>23.323</c:v>
                </c:pt>
                <c:pt idx="5">
                  <c:v>16.560299999999998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'Secondary Response volume chart'!$K$1</c:f>
              <c:strCache>
                <c:ptCount val="1"/>
                <c:pt idx="0">
                  <c:v>Other (NBM) FFR Dynamic Secondary</c:v>
                </c:pt>
              </c:strCache>
            </c:strRef>
          </c:tx>
          <c:invertIfNegative val="0"/>
          <c:val>
            <c:numRef>
              <c:f>'Secondary Response volume chart'!$K$2:$K$13</c:f>
              <c:numCache>
                <c:formatCode>#,##0</c:formatCode>
                <c:ptCount val="12"/>
                <c:pt idx="0">
                  <c:v>0</c:v>
                </c:pt>
                <c:pt idx="1">
                  <c:v>10.98</c:v>
                </c:pt>
                <c:pt idx="2">
                  <c:v>14.3</c:v>
                </c:pt>
                <c:pt idx="3">
                  <c:v>14.78</c:v>
                </c:pt>
                <c:pt idx="4">
                  <c:v>24.891799999999996</c:v>
                </c:pt>
                <c:pt idx="5">
                  <c:v>14.321800000000001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'Secondary Response volume chart'!$L$1</c:f>
              <c:strCache>
                <c:ptCount val="1"/>
                <c:pt idx="0">
                  <c:v>BM Optional Static Secondary</c:v>
                </c:pt>
              </c:strCache>
            </c:strRef>
          </c:tx>
          <c:invertIfNegative val="0"/>
          <c:val>
            <c:numRef>
              <c:f>'Secondary Response volume chart'!$L$2:$L$13</c:f>
              <c:numCache>
                <c:formatCode>#,##0</c:formatCode>
                <c:ptCount val="12"/>
                <c:pt idx="0">
                  <c:v>372.54905097064994</c:v>
                </c:pt>
                <c:pt idx="1">
                  <c:v>380.13855000000001</c:v>
                </c:pt>
                <c:pt idx="2">
                  <c:v>431.26492146750525</c:v>
                </c:pt>
                <c:pt idx="3">
                  <c:v>444.34092177777791</c:v>
                </c:pt>
                <c:pt idx="4">
                  <c:v>424.33627776519916</c:v>
                </c:pt>
                <c:pt idx="5">
                  <c:v>421.98665226135569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'Secondary Response volume chart'!$N$1</c:f>
              <c:strCache>
                <c:ptCount val="1"/>
                <c:pt idx="0">
                  <c:v>Generation: Balancing Support (NBM) FFR Static + FCDM</c:v>
                </c:pt>
              </c:strCache>
            </c:strRef>
          </c:tx>
          <c:invertIfNegative val="0"/>
          <c:val>
            <c:numRef>
              <c:f>'Secondary Response volume chart'!$N$2:$N$13</c:f>
              <c:numCache>
                <c:formatCode>#,##0</c:formatCode>
                <c:ptCount val="12"/>
                <c:pt idx="0">
                  <c:v>52.215499999999999</c:v>
                </c:pt>
                <c:pt idx="1">
                  <c:v>48.038419999999995</c:v>
                </c:pt>
                <c:pt idx="2">
                  <c:v>57.826559999999986</c:v>
                </c:pt>
                <c:pt idx="3">
                  <c:v>69.783759999999987</c:v>
                </c:pt>
                <c:pt idx="4">
                  <c:v>62.206799999999973</c:v>
                </c:pt>
                <c:pt idx="5">
                  <c:v>68.005299999999977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'Secondary Response volume chart'!$P$1</c:f>
              <c:strCache>
                <c:ptCount val="1"/>
                <c:pt idx="0">
                  <c:v>Load Response (NBM) FFR Static + FCDM</c:v>
                </c:pt>
              </c:strCache>
            </c:strRef>
          </c:tx>
          <c:invertIfNegative val="0"/>
          <c:val>
            <c:numRef>
              <c:f>'Secondary Response volume chart'!$P$2:$P$13</c:f>
              <c:numCache>
                <c:formatCode>#,##0</c:formatCode>
                <c:ptCount val="12"/>
                <c:pt idx="0">
                  <c:v>84.205459999999988</c:v>
                </c:pt>
                <c:pt idx="1">
                  <c:v>88.760619999999989</c:v>
                </c:pt>
                <c:pt idx="2">
                  <c:v>91.049379999999999</c:v>
                </c:pt>
                <c:pt idx="3">
                  <c:v>92.938389999999998</c:v>
                </c:pt>
                <c:pt idx="4">
                  <c:v>92.456230000000005</c:v>
                </c:pt>
                <c:pt idx="5">
                  <c:v>89.959580000000003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'Secondary Response volume chart'!$Q$1</c:f>
              <c:strCache>
                <c:ptCount val="1"/>
                <c:pt idx="0">
                  <c:v>Other (NBM) FFR Static + FCDM</c:v>
                </c:pt>
              </c:strCache>
            </c:strRef>
          </c:tx>
          <c:invertIfNegative val="0"/>
          <c:val>
            <c:numRef>
              <c:f>'Secondary Response volume chart'!$Q$2:$Q$13</c:f>
              <c:numCache>
                <c:formatCode>#,##0</c:formatCode>
                <c:ptCount val="12"/>
                <c:pt idx="0">
                  <c:v>48.207000000000001</c:v>
                </c:pt>
                <c:pt idx="1">
                  <c:v>61.564</c:v>
                </c:pt>
                <c:pt idx="2">
                  <c:v>58.508000000000003</c:v>
                </c:pt>
                <c:pt idx="3">
                  <c:v>62.250999999999998</c:v>
                </c:pt>
                <c:pt idx="4">
                  <c:v>84.247</c:v>
                </c:pt>
                <c:pt idx="5">
                  <c:v>58.55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'Secondary Response volume chart'!$R$1</c:f>
              <c:strCache>
                <c:ptCount val="1"/>
                <c:pt idx="0">
                  <c:v>Energy Storage: Balancing Support (NBM) FFR Static + FCDM</c:v>
                </c:pt>
              </c:strCache>
            </c:strRef>
          </c:tx>
          <c:invertIfNegative val="0"/>
          <c:val>
            <c:numRef>
              <c:f>'Secondary Response volume chart'!$R$2:$R$13</c:f>
              <c:numCache>
                <c:formatCode>#,##0</c:formatCode>
                <c:ptCount val="12"/>
                <c:pt idx="0">
                  <c:v>0</c:v>
                </c:pt>
                <c:pt idx="1">
                  <c:v>350.18192000000005</c:v>
                </c:pt>
                <c:pt idx="2">
                  <c:v>406.86912000000046</c:v>
                </c:pt>
                <c:pt idx="3">
                  <c:v>427.82976000000065</c:v>
                </c:pt>
                <c:pt idx="4">
                  <c:v>424.53504000000061</c:v>
                </c:pt>
                <c:pt idx="5">
                  <c:v>403.61380000000065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06629504"/>
        <c:axId val="206635392"/>
      </c:barChart>
      <c:dateAx>
        <c:axId val="2066295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06635392"/>
        <c:crosses val="autoZero"/>
        <c:auto val="1"/>
        <c:lblOffset val="100"/>
        <c:baseTimeUnit val="months"/>
      </c:dateAx>
      <c:valAx>
        <c:axId val="206635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Secondary</a:t>
                </a:r>
                <a:r>
                  <a:rPr lang="en-GB" baseline="0"/>
                  <a:t> Response Capability GWh</a:t>
                </a:r>
                <a:endParaRPr lang="en-GB"/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20662950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n-US"/>
          </a:p>
        </c:txPr>
      </c:dTable>
    </c:plotArea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Secondary Response Capability Procured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'Secondary Response volume chart'!$B$1</c:f>
              <c:strCache>
                <c:ptCount val="1"/>
                <c:pt idx="0">
                  <c:v>BM FFR Dynamic Secondary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'Secondary Response volume chart'!$B$2:$B$13</c:f>
              <c:numCache>
                <c:formatCode>#,##0</c:formatCode>
                <c:ptCount val="12"/>
                <c:pt idx="0">
                  <c:v>101.54299999999988</c:v>
                </c:pt>
                <c:pt idx="1">
                  <c:v>193.29870000000051</c:v>
                </c:pt>
                <c:pt idx="2">
                  <c:v>189.98800000000051</c:v>
                </c:pt>
                <c:pt idx="3">
                  <c:v>210.06515000000056</c:v>
                </c:pt>
                <c:pt idx="4">
                  <c:v>164.84682000000018</c:v>
                </c:pt>
                <c:pt idx="5">
                  <c:v>173.41750000000019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'Secondary Response volume chart'!$C$1</c:f>
              <c:strCache>
                <c:ptCount val="1"/>
                <c:pt idx="0">
                  <c:v>BM Optional Dynamic Secondary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'Secondary Response volume chart'!$C$2:$C$13</c:f>
              <c:numCache>
                <c:formatCode>#,##0</c:formatCode>
                <c:ptCount val="12"/>
                <c:pt idx="0">
                  <c:v>466.74865999999997</c:v>
                </c:pt>
                <c:pt idx="1">
                  <c:v>438.014793</c:v>
                </c:pt>
                <c:pt idx="2">
                  <c:v>389.98671100000007</c:v>
                </c:pt>
                <c:pt idx="3">
                  <c:v>353.16511200000002</c:v>
                </c:pt>
                <c:pt idx="4">
                  <c:v>334.92452100000003</c:v>
                </c:pt>
                <c:pt idx="5">
                  <c:v>349.69928499999997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'Secondary Response volume chart'!$D$1</c:f>
              <c:strCache>
                <c:ptCount val="1"/>
                <c:pt idx="0">
                  <c:v>CHP (NBM) FFR Dynamic Secondary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'Secondary Response volume chart'!$D$2:$D$13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'Secondary Response volume chart'!$E$1</c:f>
              <c:strCache>
                <c:ptCount val="1"/>
                <c:pt idx="0">
                  <c:v>Generation: Balancing Support (NBM) FFR Dynamic Secondary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'Secondary Response volume chart'!$E$2:$E$13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'Secondary Response volume chart'!$F$1</c:f>
              <c:strCache>
                <c:ptCount val="1"/>
                <c:pt idx="0">
                  <c:v>Generation: Standby/backup (NBM) FFR Dynamic Secondary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'Secondary Response volume chart'!$F$2:$F$13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'Secondary Response volume chart'!$G$1</c:f>
              <c:strCache>
                <c:ptCount val="1"/>
                <c:pt idx="0">
                  <c:v>Load Response (NBM) FFR Dynamic Secondary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'Secondary Response volume chart'!$G$2:$G$13</c:f>
              <c:numCache>
                <c:formatCode>#,##0</c:formatCode>
                <c:ptCount val="12"/>
                <c:pt idx="0">
                  <c:v>23.76</c:v>
                </c:pt>
                <c:pt idx="1">
                  <c:v>24.552</c:v>
                </c:pt>
                <c:pt idx="2">
                  <c:v>22.968</c:v>
                </c:pt>
                <c:pt idx="3">
                  <c:v>22.968</c:v>
                </c:pt>
                <c:pt idx="4">
                  <c:v>24.552</c:v>
                </c:pt>
                <c:pt idx="5">
                  <c:v>23.76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'Secondary Response volume chart'!$H$1</c:f>
              <c:strCache>
                <c:ptCount val="1"/>
                <c:pt idx="0">
                  <c:v>Load Response (NBM) Optional Dynamic Secondary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'Secondary Response volume chart'!$H$2:$H$13</c:f>
              <c:numCache>
                <c:formatCode>#,##0</c:formatCode>
                <c:ptCount val="12"/>
                <c:pt idx="0">
                  <c:v>13.0235</c:v>
                </c:pt>
                <c:pt idx="1">
                  <c:v>26.176500000000001</c:v>
                </c:pt>
                <c:pt idx="2">
                  <c:v>11.233499999999999</c:v>
                </c:pt>
                <c:pt idx="3">
                  <c:v>23.497</c:v>
                </c:pt>
                <c:pt idx="4">
                  <c:v>23.323</c:v>
                </c:pt>
                <c:pt idx="5">
                  <c:v>16.560299999999998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'Secondary Response volume chart'!$I$1</c:f>
              <c:strCache>
                <c:ptCount val="1"/>
                <c:pt idx="0">
                  <c:v>Energy Storage: Balancing Support (NBM) FFR Dynamic Secondary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'Secondary Response volume chart'!$I$2:$I$13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'Secondary Response volume chart'!$J$1</c:f>
              <c:strCache>
                <c:ptCount val="1"/>
                <c:pt idx="0">
                  <c:v>Energy Storage: Standby/backup (NBM) FFR Dynamic Secondary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'Secondary Response volume chart'!$J$2:$J$13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'Secondary Response volume chart'!$K$1</c:f>
              <c:strCache>
                <c:ptCount val="1"/>
                <c:pt idx="0">
                  <c:v>Other (NBM) FFR Dynamic Secondary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'Secondary Response volume chart'!$K$2:$K$13</c:f>
              <c:numCache>
                <c:formatCode>#,##0</c:formatCode>
                <c:ptCount val="12"/>
                <c:pt idx="0">
                  <c:v>0</c:v>
                </c:pt>
                <c:pt idx="1">
                  <c:v>10.98</c:v>
                </c:pt>
                <c:pt idx="2">
                  <c:v>14.3</c:v>
                </c:pt>
                <c:pt idx="3">
                  <c:v>14.78</c:v>
                </c:pt>
                <c:pt idx="4">
                  <c:v>24.891799999999996</c:v>
                </c:pt>
                <c:pt idx="5">
                  <c:v>14.321800000000001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'Secondary Response volume chart'!$L$1</c:f>
              <c:strCache>
                <c:ptCount val="1"/>
                <c:pt idx="0">
                  <c:v>BM Optional Static Secondary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'Secondary Response volume chart'!$L$2:$L$13</c:f>
              <c:numCache>
                <c:formatCode>#,##0</c:formatCode>
                <c:ptCount val="12"/>
                <c:pt idx="0">
                  <c:v>372.54905097064994</c:v>
                </c:pt>
                <c:pt idx="1">
                  <c:v>380.13855000000001</c:v>
                </c:pt>
                <c:pt idx="2">
                  <c:v>431.26492146750525</c:v>
                </c:pt>
                <c:pt idx="3">
                  <c:v>444.34092177777791</c:v>
                </c:pt>
                <c:pt idx="4">
                  <c:v>424.33627776519916</c:v>
                </c:pt>
                <c:pt idx="5">
                  <c:v>421.98665226135569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'Secondary Response volume chart'!$M$1</c:f>
              <c:strCache>
                <c:ptCount val="1"/>
                <c:pt idx="0">
                  <c:v>CHP (NBM) FFR Static +FCDM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'Secondary Response volume chart'!$M$2:$M$13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'Secondary Response volume chart'!$N$1</c:f>
              <c:strCache>
                <c:ptCount val="1"/>
                <c:pt idx="0">
                  <c:v>Generation: Balancing Support (NBM) FFR Static + FCDM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'Secondary Response volume chart'!$N$2:$N$13</c:f>
              <c:numCache>
                <c:formatCode>#,##0</c:formatCode>
                <c:ptCount val="12"/>
                <c:pt idx="0">
                  <c:v>52.215499999999999</c:v>
                </c:pt>
                <c:pt idx="1">
                  <c:v>48.038419999999995</c:v>
                </c:pt>
                <c:pt idx="2">
                  <c:v>57.826559999999986</c:v>
                </c:pt>
                <c:pt idx="3">
                  <c:v>69.783759999999987</c:v>
                </c:pt>
                <c:pt idx="4">
                  <c:v>62.206799999999973</c:v>
                </c:pt>
                <c:pt idx="5">
                  <c:v>68.005299999999977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'Secondary Response volume chart'!$O$1</c:f>
              <c:strCache>
                <c:ptCount val="1"/>
                <c:pt idx="0">
                  <c:v>Generation: Standby/backup (NBM) FFR Static + FCDM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'Secondary Response volume chart'!$O$2:$O$13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'Secondary Response volume chart'!$P$1</c:f>
              <c:strCache>
                <c:ptCount val="1"/>
                <c:pt idx="0">
                  <c:v>Load Response (NBM) FFR Static + FCDM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'Secondary Response volume chart'!$P$2:$P$13</c:f>
              <c:numCache>
                <c:formatCode>#,##0</c:formatCode>
                <c:ptCount val="12"/>
                <c:pt idx="0">
                  <c:v>84.205459999999988</c:v>
                </c:pt>
                <c:pt idx="1">
                  <c:v>88.760619999999989</c:v>
                </c:pt>
                <c:pt idx="2">
                  <c:v>91.049379999999999</c:v>
                </c:pt>
                <c:pt idx="3">
                  <c:v>92.938389999999998</c:v>
                </c:pt>
                <c:pt idx="4">
                  <c:v>92.456230000000005</c:v>
                </c:pt>
                <c:pt idx="5">
                  <c:v>89.959580000000003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'Secondary Response volume chart'!$Q$1</c:f>
              <c:strCache>
                <c:ptCount val="1"/>
                <c:pt idx="0">
                  <c:v>Other (NBM) FFR Static + FCDM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'Secondary Response volume chart'!$Q$2:$Q$13</c:f>
              <c:numCache>
                <c:formatCode>#,##0</c:formatCode>
                <c:ptCount val="12"/>
                <c:pt idx="0">
                  <c:v>48.207000000000001</c:v>
                </c:pt>
                <c:pt idx="1">
                  <c:v>61.564</c:v>
                </c:pt>
                <c:pt idx="2">
                  <c:v>58.508000000000003</c:v>
                </c:pt>
                <c:pt idx="3">
                  <c:v>62.250999999999998</c:v>
                </c:pt>
                <c:pt idx="4">
                  <c:v>84.247</c:v>
                </c:pt>
                <c:pt idx="5">
                  <c:v>58.55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'Secondary Response volume chart'!$R$1</c:f>
              <c:strCache>
                <c:ptCount val="1"/>
                <c:pt idx="0">
                  <c:v>Energy Storage: Balancing Support (NBM) FFR Static + FCDM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'Secondary Response volume chart'!$R$2:$R$13</c:f>
              <c:numCache>
                <c:formatCode>#,##0</c:formatCode>
                <c:ptCount val="12"/>
                <c:pt idx="0">
                  <c:v>0</c:v>
                </c:pt>
                <c:pt idx="1">
                  <c:v>350.18192000000005</c:v>
                </c:pt>
                <c:pt idx="2">
                  <c:v>406.86912000000046</c:v>
                </c:pt>
                <c:pt idx="3">
                  <c:v>427.82976000000065</c:v>
                </c:pt>
                <c:pt idx="4">
                  <c:v>424.53504000000061</c:v>
                </c:pt>
                <c:pt idx="5">
                  <c:v>403.61380000000065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'Secondary Response volume chart'!$S$1</c:f>
              <c:strCache>
                <c:ptCount val="1"/>
                <c:pt idx="0">
                  <c:v>Energy Storage: Standby/backup (NBM) FFR Static + FCDM</c:v>
                </c:pt>
              </c:strCache>
            </c:strRef>
          </c:tx>
          <c:invertIfNegative val="0"/>
          <c:cat>
            <c:numRef>
              <c:f>'Secondary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'Secondary Response volume chart'!$S$2:$S$13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07106048"/>
        <c:axId val="207107584"/>
      </c:barChart>
      <c:dateAx>
        <c:axId val="2071060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07107584"/>
        <c:crosses val="autoZero"/>
        <c:auto val="1"/>
        <c:lblOffset val="100"/>
        <c:baseTimeUnit val="months"/>
      </c:dateAx>
      <c:valAx>
        <c:axId val="2071075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Secondary</a:t>
                </a:r>
                <a:r>
                  <a:rPr lang="en-GB" baseline="0"/>
                  <a:t> Response Capability GWh</a:t>
                </a:r>
                <a:endParaRPr lang="en-GB"/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2071060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High Frequency Response Capability Procured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'High Response volume chart'!$B$1</c:f>
              <c:strCache>
                <c:ptCount val="1"/>
                <c:pt idx="0">
                  <c:v>BM FFR Dynamic High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'High Response volume chart'!$B$2:$B$13</c:f>
              <c:numCache>
                <c:formatCode>#,##0</c:formatCode>
                <c:ptCount val="12"/>
                <c:pt idx="0">
                  <c:v>0</c:v>
                </c:pt>
                <c:pt idx="1">
                  <c:v>99.68</c:v>
                </c:pt>
                <c:pt idx="2">
                  <c:v>97.44</c:v>
                </c:pt>
                <c:pt idx="3">
                  <c:v>115.66463999999999</c:v>
                </c:pt>
                <c:pt idx="4">
                  <c:v>123.24224</c:v>
                </c:pt>
                <c:pt idx="5">
                  <c:v>134.12200000000001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'High Response volume chart'!$C$1</c:f>
              <c:strCache>
                <c:ptCount val="1"/>
                <c:pt idx="0">
                  <c:v>BM Optional Dynamic High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'High Response volume chart'!$C$2:$C$13</c:f>
              <c:numCache>
                <c:formatCode>#,##0</c:formatCode>
                <c:ptCount val="12"/>
                <c:pt idx="0">
                  <c:v>670.08773199999985</c:v>
                </c:pt>
                <c:pt idx="1">
                  <c:v>568.06262199999992</c:v>
                </c:pt>
                <c:pt idx="2">
                  <c:v>555.45525500000008</c:v>
                </c:pt>
                <c:pt idx="3">
                  <c:v>580.33464499999991</c:v>
                </c:pt>
                <c:pt idx="4">
                  <c:v>597.11431700000003</c:v>
                </c:pt>
                <c:pt idx="5">
                  <c:v>494.80222200000009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2"/>
          <c:tx>
            <c:strRef>
              <c:f>'High Response volume chart'!$H$1</c:f>
              <c:strCache>
                <c:ptCount val="1"/>
                <c:pt idx="0">
                  <c:v>Load Response (NBM) Optional Dynamic High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'High Response volume chart'!$H$2:$H$13</c:f>
              <c:numCache>
                <c:formatCode>#,##0</c:formatCode>
                <c:ptCount val="12"/>
                <c:pt idx="0">
                  <c:v>13.8225</c:v>
                </c:pt>
                <c:pt idx="1">
                  <c:v>10.275</c:v>
                </c:pt>
                <c:pt idx="2">
                  <c:v>8.577</c:v>
                </c:pt>
                <c:pt idx="3">
                  <c:v>8.5969999999999995</c:v>
                </c:pt>
                <c:pt idx="4">
                  <c:v>2.976</c:v>
                </c:pt>
                <c:pt idx="5">
                  <c:v>1.1599999999999999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3"/>
          <c:tx>
            <c:strRef>
              <c:f>'High Response volume chart'!$K$1</c:f>
              <c:strCache>
                <c:ptCount val="1"/>
                <c:pt idx="0">
                  <c:v>Other (NBM) FFR Dynamic High</c:v>
                </c:pt>
              </c:strCache>
            </c:strRef>
          </c:tx>
          <c:invertIfNegative val="0"/>
          <c:val>
            <c:numRef>
              <c:f>'High Response volume chart'!$K$2:$K$13</c:f>
              <c:numCache>
                <c:formatCode>#,##0</c:formatCode>
                <c:ptCount val="12"/>
                <c:pt idx="0">
                  <c:v>0</c:v>
                </c:pt>
                <c:pt idx="1">
                  <c:v>6.89</c:v>
                </c:pt>
                <c:pt idx="2">
                  <c:v>7.1</c:v>
                </c:pt>
                <c:pt idx="3">
                  <c:v>7.34</c:v>
                </c:pt>
                <c:pt idx="4">
                  <c:v>17.451799999999995</c:v>
                </c:pt>
                <c:pt idx="5">
                  <c:v>7.1218000000000012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4"/>
          <c:tx>
            <c:strRef>
              <c:f>'High Response volume chart'!$L$1</c:f>
              <c:strCache>
                <c:ptCount val="1"/>
                <c:pt idx="0">
                  <c:v>BM Optional Static High</c:v>
                </c:pt>
              </c:strCache>
            </c:strRef>
          </c:tx>
          <c:invertIfNegative val="0"/>
          <c:val>
            <c:numRef>
              <c:f>'High Response volume chart'!$L$2:$L$13</c:f>
              <c:numCache>
                <c:formatCode>#,##0</c:formatCode>
                <c:ptCount val="12"/>
                <c:pt idx="0">
                  <c:v>10.7386</c:v>
                </c:pt>
                <c:pt idx="1">
                  <c:v>4.5049000000000001</c:v>
                </c:pt>
                <c:pt idx="2">
                  <c:v>0</c:v>
                </c:pt>
                <c:pt idx="3">
                  <c:v>0</c:v>
                </c:pt>
                <c:pt idx="4">
                  <c:v>4.7181375000000001</c:v>
                </c:pt>
                <c:pt idx="5">
                  <c:v>1.0562625000000001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5"/>
          <c:tx>
            <c:strRef>
              <c:f>'High Response volume chart'!$Q$1</c:f>
              <c:strCache>
                <c:ptCount val="1"/>
                <c:pt idx="0">
                  <c:v>Other (NBM) FFR Static + FCDM</c:v>
                </c:pt>
              </c:strCache>
            </c:strRef>
          </c:tx>
          <c:invertIfNegative val="0"/>
          <c:val>
            <c:numRef>
              <c:f>'High Response volume chart'!$Q$2:$Q$13</c:f>
              <c:numCache>
                <c:formatCode>#,##0</c:formatCode>
                <c:ptCount val="12"/>
                <c:pt idx="0">
                  <c:v>14.035</c:v>
                </c:pt>
                <c:pt idx="1">
                  <c:v>14.6</c:v>
                </c:pt>
                <c:pt idx="2">
                  <c:v>13.71</c:v>
                </c:pt>
                <c:pt idx="3">
                  <c:v>14.49</c:v>
                </c:pt>
                <c:pt idx="4">
                  <c:v>14.68</c:v>
                </c:pt>
                <c:pt idx="5">
                  <c:v>15.487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'High Response volume chart'!$R$1</c:f>
              <c:strCache>
                <c:ptCount val="1"/>
                <c:pt idx="0">
                  <c:v>Energy Storage: Balancing Support (NBM) FFR Static + FCDM</c:v>
                </c:pt>
              </c:strCache>
            </c:strRef>
          </c:tx>
          <c:invertIfNegative val="0"/>
          <c:val>
            <c:numRef>
              <c:f>'High Response volume chart'!$R$2:$R$13</c:f>
              <c:numCache>
                <c:formatCode>#,##0</c:formatCode>
                <c:ptCount val="12"/>
                <c:pt idx="0">
                  <c:v>0</c:v>
                </c:pt>
                <c:pt idx="1">
                  <c:v>1.6588800000000001</c:v>
                </c:pt>
                <c:pt idx="2">
                  <c:v>22.279679999999995</c:v>
                </c:pt>
                <c:pt idx="3">
                  <c:v>25.712639999999993</c:v>
                </c:pt>
                <c:pt idx="4">
                  <c:v>36.611259999999987</c:v>
                </c:pt>
                <c:pt idx="5">
                  <c:v>36.610299999999988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08536320"/>
        <c:axId val="208537856"/>
      </c:barChart>
      <c:dateAx>
        <c:axId val="2085363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08537856"/>
        <c:crosses val="autoZero"/>
        <c:auto val="1"/>
        <c:lblOffset val="100"/>
        <c:baseTimeUnit val="months"/>
      </c:dateAx>
      <c:valAx>
        <c:axId val="2085378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High Frequency</a:t>
                </a:r>
                <a:r>
                  <a:rPr lang="en-GB" baseline="0"/>
                  <a:t> Response Capability GWh</a:t>
                </a:r>
                <a:endParaRPr lang="en-GB"/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20853632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n-US"/>
          </a:p>
        </c:txPr>
      </c:dTable>
    </c:plotArea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High Frequency Response Capability Procured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'High Response volume chart'!$B$1</c:f>
              <c:strCache>
                <c:ptCount val="1"/>
                <c:pt idx="0">
                  <c:v>BM FFR Dynamic High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'High Response volume chart'!$B$2:$B$13</c:f>
              <c:numCache>
                <c:formatCode>#,##0</c:formatCode>
                <c:ptCount val="12"/>
                <c:pt idx="0">
                  <c:v>0</c:v>
                </c:pt>
                <c:pt idx="1">
                  <c:v>99.68</c:v>
                </c:pt>
                <c:pt idx="2">
                  <c:v>97.44</c:v>
                </c:pt>
                <c:pt idx="3">
                  <c:v>115.66463999999999</c:v>
                </c:pt>
                <c:pt idx="4">
                  <c:v>123.24224</c:v>
                </c:pt>
                <c:pt idx="5">
                  <c:v>134.12200000000001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'High Response volume chart'!$C$1</c:f>
              <c:strCache>
                <c:ptCount val="1"/>
                <c:pt idx="0">
                  <c:v>BM Optional Dynamic High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'High Response volume chart'!$C$2:$C$13</c:f>
              <c:numCache>
                <c:formatCode>#,##0</c:formatCode>
                <c:ptCount val="12"/>
                <c:pt idx="0">
                  <c:v>670.08773199999985</c:v>
                </c:pt>
                <c:pt idx="1">
                  <c:v>568.06262199999992</c:v>
                </c:pt>
                <c:pt idx="2">
                  <c:v>555.45525500000008</c:v>
                </c:pt>
                <c:pt idx="3">
                  <c:v>580.33464499999991</c:v>
                </c:pt>
                <c:pt idx="4">
                  <c:v>597.11431700000003</c:v>
                </c:pt>
                <c:pt idx="5">
                  <c:v>494.80222200000009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'High Response volume chart'!$D$1</c:f>
              <c:strCache>
                <c:ptCount val="1"/>
                <c:pt idx="0">
                  <c:v>CHP (NBM) FFR Dynamic High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'High Response volume chart'!$D$2:$D$13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'High Response volume chart'!$E$1</c:f>
              <c:strCache>
                <c:ptCount val="1"/>
                <c:pt idx="0">
                  <c:v>Generation: Balancing Support (NBM) FFR Dynamic High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'High Response volume chart'!$E$2:$E$13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'High Response volume chart'!$F$1</c:f>
              <c:strCache>
                <c:ptCount val="1"/>
                <c:pt idx="0">
                  <c:v>Generation: Standby/backup (NBM) FFR Dynamic High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'High Response volume chart'!$F$2:$F$13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'High Response volume chart'!$G$1</c:f>
              <c:strCache>
                <c:ptCount val="1"/>
                <c:pt idx="0">
                  <c:v>Load Response (NBM) FFR Dynamic High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'High Response volume chart'!$G$2:$G$13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'High Response volume chart'!$H$1</c:f>
              <c:strCache>
                <c:ptCount val="1"/>
                <c:pt idx="0">
                  <c:v>Load Response (NBM) Optional Dynamic High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'High Response volume chart'!$H$2:$H$13</c:f>
              <c:numCache>
                <c:formatCode>#,##0</c:formatCode>
                <c:ptCount val="12"/>
                <c:pt idx="0">
                  <c:v>13.8225</c:v>
                </c:pt>
                <c:pt idx="1">
                  <c:v>10.275</c:v>
                </c:pt>
                <c:pt idx="2">
                  <c:v>8.577</c:v>
                </c:pt>
                <c:pt idx="3">
                  <c:v>8.5969999999999995</c:v>
                </c:pt>
                <c:pt idx="4">
                  <c:v>2.976</c:v>
                </c:pt>
                <c:pt idx="5">
                  <c:v>1.1599999999999999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'High Response volume chart'!$I$1</c:f>
              <c:strCache>
                <c:ptCount val="1"/>
                <c:pt idx="0">
                  <c:v>Energy Storage: Balancing Support (NBM) FFR Dynamic High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'High Response volume chart'!$I$2:$I$13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'High Response volume chart'!$J$1</c:f>
              <c:strCache>
                <c:ptCount val="1"/>
                <c:pt idx="0">
                  <c:v>Energy Storage: Standby/backup (NBM) FFR Dynamic High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'High Response volume chart'!$J$2:$J$13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'High Response volume chart'!$K$1</c:f>
              <c:strCache>
                <c:ptCount val="1"/>
                <c:pt idx="0">
                  <c:v>Other (NBM) FFR Dynamic High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'High Response volume chart'!$K$2:$K$13</c:f>
              <c:numCache>
                <c:formatCode>#,##0</c:formatCode>
                <c:ptCount val="12"/>
                <c:pt idx="0">
                  <c:v>0</c:v>
                </c:pt>
                <c:pt idx="1">
                  <c:v>6.89</c:v>
                </c:pt>
                <c:pt idx="2">
                  <c:v>7.1</c:v>
                </c:pt>
                <c:pt idx="3">
                  <c:v>7.34</c:v>
                </c:pt>
                <c:pt idx="4">
                  <c:v>17.451799999999995</c:v>
                </c:pt>
                <c:pt idx="5">
                  <c:v>7.1218000000000012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'High Response volume chart'!$L$1</c:f>
              <c:strCache>
                <c:ptCount val="1"/>
                <c:pt idx="0">
                  <c:v>BM Optional Static High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'High Response volume chart'!$L$2:$L$13</c:f>
              <c:numCache>
                <c:formatCode>#,##0</c:formatCode>
                <c:ptCount val="12"/>
                <c:pt idx="0">
                  <c:v>10.7386</c:v>
                </c:pt>
                <c:pt idx="1">
                  <c:v>4.5049000000000001</c:v>
                </c:pt>
                <c:pt idx="2">
                  <c:v>0</c:v>
                </c:pt>
                <c:pt idx="3">
                  <c:v>0</c:v>
                </c:pt>
                <c:pt idx="4">
                  <c:v>4.7181375000000001</c:v>
                </c:pt>
                <c:pt idx="5">
                  <c:v>1.0562625000000001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'High Response volume chart'!$M$1</c:f>
              <c:strCache>
                <c:ptCount val="1"/>
                <c:pt idx="0">
                  <c:v>CHP (NBM) FFR Static +FCDM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'High Response volume chart'!$M$2:$M$13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'High Response volume chart'!$N$1</c:f>
              <c:strCache>
                <c:ptCount val="1"/>
                <c:pt idx="0">
                  <c:v>Generation: Balancing Support (NBM) FFR Static + FCDM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'High Response volume chart'!$N$2:$N$13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'High Response volume chart'!$O$1</c:f>
              <c:strCache>
                <c:ptCount val="1"/>
                <c:pt idx="0">
                  <c:v>Generation: Standby/backup (NBM) FFR Static + FCDM</c:v>
                </c:pt>
              </c:strCache>
            </c:strRef>
          </c:tx>
          <c:invertIfNegative val="0"/>
          <c:cat>
            <c:numRef>
              <c:f>'High Response volume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'High Response volume chart'!$O$2:$O$13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08329344"/>
        <c:axId val="208335232"/>
      </c:barChart>
      <c:dateAx>
        <c:axId val="2083293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08335232"/>
        <c:crosses val="autoZero"/>
        <c:auto val="1"/>
        <c:lblOffset val="100"/>
        <c:baseTimeUnit val="months"/>
      </c:dateAx>
      <c:valAx>
        <c:axId val="208335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High Frequency</a:t>
                </a:r>
                <a:r>
                  <a:rPr lang="en-GB" baseline="0"/>
                  <a:t> Response Capability GWh</a:t>
                </a:r>
                <a:endParaRPr lang="en-GB"/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2083293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Frequency Response Service Costs 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'Frequency Response cost chart'!$B$1</c:f>
              <c:strCache>
                <c:ptCount val="1"/>
                <c:pt idx="0">
                  <c:v>BM Dynamic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'Frequency Response cost chart'!$B$2:$B$13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'Frequency Response cost chart'!$C$1</c:f>
              <c:strCache>
                <c:ptCount val="1"/>
                <c:pt idx="0">
                  <c:v>BM Dynamic FFR respons energy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'Frequency Response cost chart'!$C$2:$C$13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2"/>
          <c:tx>
            <c:strRef>
              <c:f>'Frequency Response cost chart'!$G$1</c:f>
              <c:strCache>
                <c:ptCount val="1"/>
                <c:pt idx="0">
                  <c:v>Generation: Balancing Support (NBM) Static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'Frequency Response cost chart'!$G$2:$G$13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3"/>
          <c:tx>
            <c:strRef>
              <c:f>'Frequency Response cost chart'!$J$1</c:f>
              <c:strCache>
                <c:ptCount val="1"/>
                <c:pt idx="0">
                  <c:v>Load Response (NBM) Dynamic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'Frequency Response cost chart'!$J$2:$J$13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4"/>
          <c:tx>
            <c:strRef>
              <c:f>'Frequency Response cost chart'!$L$1</c:f>
              <c:strCache>
                <c:ptCount val="1"/>
                <c:pt idx="0">
                  <c:v>Other (NBM) Dynamic FFR</c:v>
                </c:pt>
              </c:strCache>
            </c:strRef>
          </c:tx>
          <c:invertIfNegative val="0"/>
          <c:val>
            <c:numRef>
              <c:f>'Frequency Response cost chart'!$L$2:$L$13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2"/>
          <c:order val="5"/>
          <c:tx>
            <c:strRef>
              <c:f>'Frequency Response cost chart'!$M$1</c:f>
              <c:strCache>
                <c:ptCount val="1"/>
                <c:pt idx="0">
                  <c:v>Other (NBM) Static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'Frequency Response cost chart'!$M$2:$M$13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3"/>
          <c:order val="6"/>
          <c:tx>
            <c:strRef>
              <c:f>'Frequency Response cost chart'!$N$1</c:f>
              <c:strCache>
                <c:ptCount val="1"/>
                <c:pt idx="0">
                  <c:v>BM Optional Dynamic response services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'Frequency Response cost chart'!$N$2:$N$13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7"/>
          <c:order val="7"/>
          <c:tx>
            <c:strRef>
              <c:f>'Frequency Response cost chart'!$O$1</c:f>
              <c:strCache>
                <c:ptCount val="1"/>
                <c:pt idx="0">
                  <c:v>BM Optional Static response services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'Frequency Response cost chart'!$O$2:$O$13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8"/>
          <c:tx>
            <c:strRef>
              <c:f>'Frequency Response cost chart'!$S$1</c:f>
              <c:strCache>
                <c:ptCount val="1"/>
                <c:pt idx="0">
                  <c:v>Load Response (NBM) FCDM + Bilateral Optional</c:v>
                </c:pt>
              </c:strCache>
            </c:strRef>
          </c:tx>
          <c:invertIfNegative val="0"/>
          <c:val>
            <c:numRef>
              <c:f>'Frequency Response cost chart'!$S$2:$S$13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9"/>
          <c:tx>
            <c:strRef>
              <c:f>'Frequency Response cost chart'!$U$1</c:f>
              <c:strCache>
                <c:ptCount val="1"/>
                <c:pt idx="0">
                  <c:v>Energy Storage: Balancing Support (NBM) FFR Static + FCDM</c:v>
                </c:pt>
              </c:strCache>
            </c:strRef>
          </c:tx>
          <c:invertIfNegative val="0"/>
          <c:val>
            <c:numRef>
              <c:f>'Frequency Response cost chart'!$U$2:$U$13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08494976"/>
        <c:axId val="208496512"/>
      </c:barChart>
      <c:dateAx>
        <c:axId val="2084949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08496512"/>
        <c:crosses val="autoZero"/>
        <c:auto val="1"/>
        <c:lblOffset val="100"/>
        <c:baseTimeUnit val="months"/>
      </c:dateAx>
      <c:valAx>
        <c:axId val="2084965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£ Million</a:t>
                </a:r>
              </a:p>
            </c:rich>
          </c:tx>
          <c:layout/>
          <c:overlay val="0"/>
        </c:title>
        <c:numFmt formatCode="#,##0.0" sourceLinked="1"/>
        <c:majorTickMark val="none"/>
        <c:minorTickMark val="none"/>
        <c:tickLblPos val="nextTo"/>
        <c:crossAx val="20849497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n-US"/>
          </a:p>
        </c:txPr>
      </c:dTable>
    </c:plotArea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Frequency Response Service Costs 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'Frequency Response cost chart'!$B$1</c:f>
              <c:strCache>
                <c:ptCount val="1"/>
                <c:pt idx="0">
                  <c:v>BM Dynamic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'Frequency Response cost chart'!$B$2:$B$13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'Frequency Response cost chart'!$C$1</c:f>
              <c:strCache>
                <c:ptCount val="1"/>
                <c:pt idx="0">
                  <c:v>BM Dynamic FFR respons energy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'Frequency Response cost chart'!$C$2:$C$13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'Frequency Response cost chart'!$D$1</c:f>
              <c:strCache>
                <c:ptCount val="1"/>
                <c:pt idx="0">
                  <c:v>CHP (NBM) Dynamic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'Frequency Response cost chart'!$D$2:$D$13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'Frequency Response cost chart'!$E$1</c:f>
              <c:strCache>
                <c:ptCount val="1"/>
                <c:pt idx="0">
                  <c:v>CHP (NBM) Static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'Frequency Response cost chart'!$E$2:$E$13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'Frequency Response cost chart'!$F$1</c:f>
              <c:strCache>
                <c:ptCount val="1"/>
                <c:pt idx="0">
                  <c:v>Generation: Balancing Support (NBM) Dynamic FFR</c:v>
                </c:pt>
              </c:strCache>
            </c:strRef>
          </c:tx>
          <c:spPr>
            <a:solidFill>
              <a:srgbClr val="FF0066"/>
            </a:solidFill>
          </c:spPr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'Frequency Response cost chart'!$F$2:$F$13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'Frequency Response cost chart'!$G$1</c:f>
              <c:strCache>
                <c:ptCount val="1"/>
                <c:pt idx="0">
                  <c:v>Generation: Balancing Support (NBM) Static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'Frequency Response cost chart'!$G$2:$G$13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'Frequency Response cost chart'!$H$1</c:f>
              <c:strCache>
                <c:ptCount val="1"/>
                <c:pt idx="0">
                  <c:v>Generation: Standby/backup (NBM) Dynamic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'Frequency Response cost chart'!$H$2:$H$13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'Frequency Response cost chart'!$I$1</c:f>
              <c:strCache>
                <c:ptCount val="1"/>
                <c:pt idx="0">
                  <c:v>Generation: Standby/backup (NBM) Static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'Frequency Response cost chart'!$I$2:$I$13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'Frequency Response cost chart'!$J$1</c:f>
              <c:strCache>
                <c:ptCount val="1"/>
                <c:pt idx="0">
                  <c:v>Load Response (NBM) Dynamic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'Frequency Response cost chart'!$J$2:$J$13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'Frequency Response cost chart'!$K$1</c:f>
              <c:strCache>
                <c:ptCount val="1"/>
                <c:pt idx="0">
                  <c:v>Load Response (NBM) Static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'Frequency Response cost chart'!$K$2:$K$13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'Frequency Response cost chart'!$L$1</c:f>
              <c:strCache>
                <c:ptCount val="1"/>
                <c:pt idx="0">
                  <c:v>Other (NBM) Dynamic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'Frequency Response cost chart'!$L$2:$L$13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'Frequency Response cost chart'!$M$1</c:f>
              <c:strCache>
                <c:ptCount val="1"/>
                <c:pt idx="0">
                  <c:v>Other (NBM) Static FFR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'Frequency Response cost chart'!$M$2:$M$13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'Frequency Response cost chart'!$N$1</c:f>
              <c:strCache>
                <c:ptCount val="1"/>
                <c:pt idx="0">
                  <c:v>BM Optional Dynamic response services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'Frequency Response cost chart'!$N$2:$N$13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'Frequency Response cost chart'!$O$1</c:f>
              <c:strCache>
                <c:ptCount val="1"/>
                <c:pt idx="0">
                  <c:v>BM Optional Static response services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'Frequency Response cost chart'!$O$2:$O$13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'Frequency Response cost chart'!$P$1</c:f>
              <c:strCache>
                <c:ptCount val="1"/>
                <c:pt idx="0">
                  <c:v>CHP (NBM) FCDM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'Frequency Response cost chart'!$P$2:$P$13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'Frequency Response cost chart'!$Q$1</c:f>
              <c:strCache>
                <c:ptCount val="1"/>
                <c:pt idx="0">
                  <c:v>Generation: Balancing Support (NBM) FCDM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'Frequency Response cost chart'!$Q$2:$Q$13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'Frequency Response cost chart'!$R$1</c:f>
              <c:strCache>
                <c:ptCount val="1"/>
                <c:pt idx="0">
                  <c:v>Generation: Standby/backup (NBM) FCDM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'Frequency Response cost chart'!$R$2:$R$13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'Frequency Response cost chart'!$S$1</c:f>
              <c:strCache>
                <c:ptCount val="1"/>
                <c:pt idx="0">
                  <c:v>Load Response (NBM) FCDM + Bilateral Optional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'Frequency Response cost chart'!$S$2:$S$13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8"/>
          <c:order val="18"/>
          <c:tx>
            <c:strRef>
              <c:f>'Frequency Response cost chart'!$T$1</c:f>
              <c:strCache>
                <c:ptCount val="1"/>
                <c:pt idx="0">
                  <c:v>Other (NBM) FCDM</c:v>
                </c:pt>
              </c:strCache>
            </c:strRef>
          </c:tx>
          <c:invertIfNegative val="0"/>
          <c:cat>
            <c:numRef>
              <c:f>'Frequency Response cost chart'!$A$2:$A$13</c:f>
              <c:numCache>
                <c:formatCode>mmm\-yy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'Frequency Response cost chart'!$T$2:$T$13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10086144"/>
        <c:axId val="208601088"/>
      </c:barChart>
      <c:dateAx>
        <c:axId val="2100861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08601088"/>
        <c:crosses val="autoZero"/>
        <c:auto val="1"/>
        <c:lblOffset val="100"/>
        <c:baseTimeUnit val="months"/>
      </c:dateAx>
      <c:valAx>
        <c:axId val="2086010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£ Million</a:t>
                </a:r>
              </a:p>
            </c:rich>
          </c:tx>
          <c:layout/>
          <c:overlay val="0"/>
        </c:title>
        <c:numFmt formatCode="#,##0.0" sourceLinked="1"/>
        <c:majorTickMark val="none"/>
        <c:minorTickMark val="none"/>
        <c:tickLblPos val="nextTo"/>
        <c:crossAx val="2100861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4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8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0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2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118" workbookViewId="0" zoomToFit="1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118" workbookViewId="0" zoomToFit="1"/>
  </sheetViews>
  <pageMargins left="0.7" right="0.7" top="0.75" bottom="0.75" header="0.3" footer="0.3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118" workbookViewId="0" zoomToFit="1"/>
  </sheetViews>
  <pageMargins left="0.7" right="0.7" top="0.75" bottom="0.75" header="0.3" footer="0.3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118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118" workbookViewId="0" zoomToFit="1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118" workbookViewId="0" zoomToFit="1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118" workbookViewId="0" zoomToFit="1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118" workbookViewId="0" zoomToFit="1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118" workbookViewId="0" zoomToFit="1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118" workbookViewId="0" zoomToFit="1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118" workbookViewId="0" zoomToFit="1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118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76200</xdr:rowOff>
    </xdr:from>
    <xdr:to>
      <xdr:col>11</xdr:col>
      <xdr:colOff>476250</xdr:colOff>
      <xdr:row>24</xdr:row>
      <xdr:rowOff>133350</xdr:rowOff>
    </xdr:to>
    <xdr:sp macro="" textlink="">
      <xdr:nvSpPr>
        <xdr:cNvPr id="2" name="TextBox 1"/>
        <xdr:cNvSpPr txBox="1"/>
      </xdr:nvSpPr>
      <xdr:spPr>
        <a:xfrm>
          <a:off x="419100" y="266700"/>
          <a:ext cx="6762750" cy="443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Welcome t</a:t>
          </a:r>
          <a:r>
            <a:rPr lang="en-GB" sz="1100" baseline="0"/>
            <a:t>o the 5th edition of the NBM cost and volume report covering the period 01/04/2017 to 31/09/2017.</a:t>
          </a:r>
        </a:p>
        <a:p>
          <a:endParaRPr lang="en-GB" sz="1100" baseline="0"/>
        </a:p>
        <a:p>
          <a:r>
            <a:rPr lang="en-GB" sz="1100" baseline="0"/>
            <a:t>This file contains all of the data and charts found in the main report.</a:t>
          </a:r>
        </a:p>
        <a:p>
          <a:endParaRPr lang="en-GB" sz="1100" baseline="0"/>
        </a:p>
        <a:p>
          <a:endParaRPr lang="en-GB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15</xdr:row>
      <xdr:rowOff>119061</xdr:rowOff>
    </xdr:from>
    <xdr:to>
      <xdr:col>12</xdr:col>
      <xdr:colOff>371475</xdr:colOff>
      <xdr:row>48</xdr:row>
      <xdr:rowOff>161924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0</xdr:row>
      <xdr:rowOff>123824</xdr:rowOff>
    </xdr:from>
    <xdr:to>
      <xdr:col>21</xdr:col>
      <xdr:colOff>400050</xdr:colOff>
      <xdr:row>25</xdr:row>
      <xdr:rowOff>76199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285750</xdr:colOff>
      <xdr:row>0</xdr:row>
      <xdr:rowOff>0</xdr:rowOff>
    </xdr:from>
    <xdr:to>
      <xdr:col>20</xdr:col>
      <xdr:colOff>247650</xdr:colOff>
      <xdr:row>25</xdr:row>
      <xdr:rowOff>19049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257175</xdr:colOff>
      <xdr:row>0</xdr:row>
      <xdr:rowOff>28575</xdr:rowOff>
    </xdr:from>
    <xdr:to>
      <xdr:col>32</xdr:col>
      <xdr:colOff>38100</xdr:colOff>
      <xdr:row>26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219075</xdr:colOff>
      <xdr:row>0</xdr:row>
      <xdr:rowOff>95250</xdr:rowOff>
    </xdr:from>
    <xdr:to>
      <xdr:col>37</xdr:col>
      <xdr:colOff>314325</xdr:colOff>
      <xdr:row>28</xdr:row>
      <xdr:rowOff>176213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272142</xdr:colOff>
      <xdr:row>0</xdr:row>
      <xdr:rowOff>0</xdr:rowOff>
    </xdr:from>
    <xdr:to>
      <xdr:col>43</xdr:col>
      <xdr:colOff>340178</xdr:colOff>
      <xdr:row>45</xdr:row>
      <xdr:rowOff>163286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0</xdr:row>
      <xdr:rowOff>61912</xdr:rowOff>
    </xdr:from>
    <xdr:to>
      <xdr:col>33</xdr:col>
      <xdr:colOff>76200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7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9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E30" sqref="E30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G19" sqref="G19"/>
    </sheetView>
  </sheetViews>
  <sheetFormatPr defaultRowHeight="15" x14ac:dyDescent="0.25"/>
  <cols>
    <col min="2" max="2" width="20" bestFit="1" customWidth="1"/>
  </cols>
  <sheetData>
    <row r="1" spans="1:11" x14ac:dyDescent="0.25">
      <c r="A1" s="52" t="s">
        <v>19</v>
      </c>
      <c r="B1" s="53" t="s">
        <v>28</v>
      </c>
      <c r="C1" s="27" t="s">
        <v>34</v>
      </c>
      <c r="D1" s="40" t="s">
        <v>38</v>
      </c>
      <c r="E1" s="41" t="s">
        <v>35</v>
      </c>
      <c r="F1" s="42" t="s">
        <v>36</v>
      </c>
      <c r="G1" s="43" t="s">
        <v>97</v>
      </c>
      <c r="H1" s="44" t="s">
        <v>98</v>
      </c>
      <c r="I1" s="45" t="s">
        <v>99</v>
      </c>
      <c r="J1" s="46" t="s">
        <v>39</v>
      </c>
      <c r="K1" s="82" t="s">
        <v>5</v>
      </c>
    </row>
    <row r="2" spans="1:11" x14ac:dyDescent="0.25">
      <c r="A2" s="12">
        <v>42826</v>
      </c>
      <c r="B2" s="9" t="s">
        <v>103</v>
      </c>
      <c r="C2" s="54">
        <v>1736010.5</v>
      </c>
      <c r="D2" s="55">
        <v>293.87040000000002</v>
      </c>
      <c r="E2" s="56">
        <v>23141.283899999999</v>
      </c>
      <c r="F2" s="57">
        <v>1860964.5799999994</v>
      </c>
      <c r="G2" s="58">
        <v>75450.409999999989</v>
      </c>
      <c r="H2" s="59">
        <v>0</v>
      </c>
      <c r="I2" s="60">
        <v>0</v>
      </c>
      <c r="J2" s="61">
        <v>139909.10569999999</v>
      </c>
      <c r="K2" s="81">
        <v>3835769.7499999995</v>
      </c>
    </row>
    <row r="3" spans="1:11" x14ac:dyDescent="0.25">
      <c r="A3" s="12">
        <v>42856</v>
      </c>
      <c r="B3" s="9" t="s">
        <v>103</v>
      </c>
      <c r="C3" s="54">
        <v>1723889.7</v>
      </c>
      <c r="D3" s="55">
        <v>87.578400000000002</v>
      </c>
      <c r="E3" s="56">
        <v>27349.668800000003</v>
      </c>
      <c r="F3" s="57">
        <v>2163073.5799999991</v>
      </c>
      <c r="G3" s="58">
        <v>81021.829999999987</v>
      </c>
      <c r="H3" s="59">
        <v>0</v>
      </c>
      <c r="I3" s="60">
        <v>0</v>
      </c>
      <c r="J3" s="61">
        <v>182789.06280000004</v>
      </c>
      <c r="K3" s="81">
        <v>4178211.4199999995</v>
      </c>
    </row>
    <row r="4" spans="1:11" x14ac:dyDescent="0.25">
      <c r="A4" s="12">
        <v>42887</v>
      </c>
      <c r="B4" s="9" t="s">
        <v>103</v>
      </c>
      <c r="C4" s="54">
        <v>1874257.47</v>
      </c>
      <c r="D4" s="55">
        <v>142.35480000000001</v>
      </c>
      <c r="E4" s="56">
        <v>32360.265199999998</v>
      </c>
      <c r="F4" s="57">
        <v>2183680.2599999993</v>
      </c>
      <c r="G4" s="58">
        <v>82861.260000000009</v>
      </c>
      <c r="H4" s="59">
        <v>0</v>
      </c>
      <c r="I4" s="60">
        <v>0</v>
      </c>
      <c r="J4" s="61">
        <v>179766.64000000004</v>
      </c>
      <c r="K4" s="81">
        <v>4353068.2499999991</v>
      </c>
    </row>
    <row r="5" spans="1:11" x14ac:dyDescent="0.25">
      <c r="A5" s="12">
        <v>42917</v>
      </c>
      <c r="B5" s="9" t="s">
        <v>103</v>
      </c>
      <c r="C5" s="54">
        <v>2026059.47</v>
      </c>
      <c r="D5" s="55">
        <v>146.33780000000002</v>
      </c>
      <c r="E5" s="56">
        <v>35775.534200000002</v>
      </c>
      <c r="F5" s="57">
        <v>2188821.5400000005</v>
      </c>
      <c r="G5" s="58">
        <v>85754.17</v>
      </c>
      <c r="H5" s="59">
        <v>0</v>
      </c>
      <c r="I5" s="60">
        <v>0</v>
      </c>
      <c r="J5" s="61">
        <v>192773.478</v>
      </c>
      <c r="K5" s="81">
        <v>4529330.5300000012</v>
      </c>
    </row>
    <row r="6" spans="1:11" x14ac:dyDescent="0.25">
      <c r="A6" s="12">
        <v>42948</v>
      </c>
      <c r="B6" s="9" t="s">
        <v>103</v>
      </c>
      <c r="C6" s="54">
        <v>1938021.33</v>
      </c>
      <c r="D6" s="55">
        <v>100.96660000000001</v>
      </c>
      <c r="E6" s="56">
        <v>32423.183399999994</v>
      </c>
      <c r="F6" s="57">
        <v>2182608.3499999996</v>
      </c>
      <c r="G6" s="58">
        <v>81712.42</v>
      </c>
      <c r="H6" s="59">
        <v>0</v>
      </c>
      <c r="I6" s="60">
        <v>0</v>
      </c>
      <c r="J6" s="61">
        <v>196405.99</v>
      </c>
      <c r="K6" s="81">
        <v>4431272.24</v>
      </c>
    </row>
    <row r="7" spans="1:11" x14ac:dyDescent="0.25">
      <c r="A7" s="12">
        <v>42979</v>
      </c>
      <c r="B7" s="9" t="s">
        <v>103</v>
      </c>
      <c r="C7" s="54">
        <v>1813624.81</v>
      </c>
      <c r="D7" s="55">
        <v>42.3215</v>
      </c>
      <c r="E7" s="56">
        <v>19414.521099999998</v>
      </c>
      <c r="F7" s="57">
        <v>2046383.3800000001</v>
      </c>
      <c r="G7" s="58">
        <v>79388.69</v>
      </c>
      <c r="H7" s="59">
        <v>0</v>
      </c>
      <c r="I7" s="60">
        <v>0</v>
      </c>
      <c r="J7" s="61">
        <v>167628.08739999999</v>
      </c>
      <c r="K7" s="81">
        <v>4126481.8100000005</v>
      </c>
    </row>
    <row r="8" spans="1:11" x14ac:dyDescent="0.25">
      <c r="A8" s="12">
        <v>43009</v>
      </c>
      <c r="B8" s="9" t="s">
        <v>103</v>
      </c>
      <c r="C8" s="54">
        <v>0</v>
      </c>
      <c r="D8" s="55">
        <v>0</v>
      </c>
      <c r="E8" s="56">
        <v>0</v>
      </c>
      <c r="F8" s="57">
        <v>0</v>
      </c>
      <c r="G8" s="58">
        <v>0</v>
      </c>
      <c r="H8" s="59">
        <v>0</v>
      </c>
      <c r="I8" s="60">
        <v>0</v>
      </c>
      <c r="J8" s="61">
        <v>0</v>
      </c>
      <c r="K8" s="81">
        <v>0</v>
      </c>
    </row>
    <row r="9" spans="1:11" x14ac:dyDescent="0.25">
      <c r="A9" s="12">
        <v>43040</v>
      </c>
      <c r="B9" s="9" t="s">
        <v>103</v>
      </c>
      <c r="C9" s="54">
        <v>0</v>
      </c>
      <c r="D9" s="55">
        <v>0</v>
      </c>
      <c r="E9" s="56">
        <v>0</v>
      </c>
      <c r="F9" s="57">
        <v>0</v>
      </c>
      <c r="G9" s="58">
        <v>0</v>
      </c>
      <c r="H9" s="59">
        <v>0</v>
      </c>
      <c r="I9" s="60">
        <v>0</v>
      </c>
      <c r="J9" s="61">
        <v>0</v>
      </c>
      <c r="K9" s="81">
        <v>0</v>
      </c>
    </row>
    <row r="10" spans="1:11" x14ac:dyDescent="0.25">
      <c r="A10" s="12">
        <v>43070</v>
      </c>
      <c r="B10" s="9" t="s">
        <v>103</v>
      </c>
      <c r="C10" s="54">
        <v>0</v>
      </c>
      <c r="D10" s="55">
        <v>0</v>
      </c>
      <c r="E10" s="56">
        <v>0</v>
      </c>
      <c r="F10" s="57">
        <v>0</v>
      </c>
      <c r="G10" s="58">
        <v>0</v>
      </c>
      <c r="H10" s="59">
        <v>0</v>
      </c>
      <c r="I10" s="60">
        <v>0</v>
      </c>
      <c r="J10" s="61">
        <v>0</v>
      </c>
      <c r="K10" s="81">
        <v>0</v>
      </c>
    </row>
    <row r="11" spans="1:11" x14ac:dyDescent="0.25">
      <c r="A11" s="12">
        <v>43101</v>
      </c>
      <c r="B11" s="9" t="s">
        <v>103</v>
      </c>
      <c r="C11" s="54">
        <v>0</v>
      </c>
      <c r="D11" s="55">
        <v>0</v>
      </c>
      <c r="E11" s="56">
        <v>0</v>
      </c>
      <c r="F11" s="57">
        <v>0</v>
      </c>
      <c r="G11" s="58">
        <v>0</v>
      </c>
      <c r="H11" s="59">
        <v>0</v>
      </c>
      <c r="I11" s="60">
        <v>0</v>
      </c>
      <c r="J11" s="61">
        <v>0</v>
      </c>
      <c r="K11" s="81">
        <v>0</v>
      </c>
    </row>
    <row r="12" spans="1:11" x14ac:dyDescent="0.25">
      <c r="A12" s="12">
        <v>43132</v>
      </c>
      <c r="B12" s="9" t="s">
        <v>103</v>
      </c>
      <c r="C12" s="54">
        <v>0</v>
      </c>
      <c r="D12" s="55">
        <v>0</v>
      </c>
      <c r="E12" s="56">
        <v>0</v>
      </c>
      <c r="F12" s="57">
        <v>0</v>
      </c>
      <c r="G12" s="58">
        <v>0</v>
      </c>
      <c r="H12" s="59">
        <v>0</v>
      </c>
      <c r="I12" s="60">
        <v>0</v>
      </c>
      <c r="J12" s="61">
        <v>0</v>
      </c>
      <c r="K12" s="81">
        <v>0</v>
      </c>
    </row>
    <row r="13" spans="1:11" x14ac:dyDescent="0.25">
      <c r="A13" s="12">
        <v>43160</v>
      </c>
      <c r="B13" s="9" t="s">
        <v>103</v>
      </c>
      <c r="C13" s="54">
        <v>0</v>
      </c>
      <c r="D13" s="55">
        <v>0</v>
      </c>
      <c r="E13" s="56">
        <v>0</v>
      </c>
      <c r="F13" s="57">
        <v>0</v>
      </c>
      <c r="G13" s="58">
        <v>0</v>
      </c>
      <c r="H13" s="59">
        <v>0</v>
      </c>
      <c r="I13" s="60">
        <v>0</v>
      </c>
      <c r="J13" s="61">
        <v>0</v>
      </c>
      <c r="K13" s="81">
        <v>0</v>
      </c>
    </row>
    <row r="15" spans="1:11" x14ac:dyDescent="0.25">
      <c r="A15" s="52" t="s">
        <v>19</v>
      </c>
      <c r="B15" s="53" t="s">
        <v>28</v>
      </c>
      <c r="C15" s="27" t="s">
        <v>34</v>
      </c>
      <c r="D15" s="47" t="s">
        <v>38</v>
      </c>
      <c r="E15" s="48" t="s">
        <v>35</v>
      </c>
      <c r="F15" s="49" t="s">
        <v>36</v>
      </c>
      <c r="G15" s="50" t="s">
        <v>97</v>
      </c>
      <c r="H15" s="51" t="s">
        <v>98</v>
      </c>
      <c r="I15" s="45" t="s">
        <v>99</v>
      </c>
      <c r="J15" s="46" t="s">
        <v>39</v>
      </c>
      <c r="K15" s="82" t="s">
        <v>5</v>
      </c>
    </row>
    <row r="16" spans="1:11" x14ac:dyDescent="0.25">
      <c r="A16" s="12">
        <v>42826</v>
      </c>
      <c r="B16" s="9" t="s">
        <v>104</v>
      </c>
      <c r="C16" s="54">
        <v>268472.09999999998</v>
      </c>
      <c r="D16" s="62">
        <v>75.6441004784689</v>
      </c>
      <c r="E16" s="63">
        <v>8207.4756466181771</v>
      </c>
      <c r="F16" s="64">
        <v>213278.90023332962</v>
      </c>
      <c r="G16" s="58">
        <v>23045.996860987088</v>
      </c>
      <c r="H16" s="59">
        <v>0</v>
      </c>
      <c r="I16" s="60">
        <v>0</v>
      </c>
      <c r="J16" s="61">
        <v>36471.697084328538</v>
      </c>
      <c r="K16" s="81">
        <v>549551.81392574182</v>
      </c>
    </row>
    <row r="17" spans="1:11" x14ac:dyDescent="0.25">
      <c r="A17" s="12">
        <v>42856</v>
      </c>
      <c r="B17" s="9" t="s">
        <v>104</v>
      </c>
      <c r="C17" s="54">
        <v>265369</v>
      </c>
      <c r="D17" s="62">
        <v>60.398896551724135</v>
      </c>
      <c r="E17" s="63">
        <v>10200.141585137822</v>
      </c>
      <c r="F17" s="64">
        <v>262102.26336872461</v>
      </c>
      <c r="G17" s="58">
        <v>24561.309471504035</v>
      </c>
      <c r="H17" s="59">
        <v>0</v>
      </c>
      <c r="I17" s="60">
        <v>0</v>
      </c>
      <c r="J17" s="61">
        <v>47724.025493107816</v>
      </c>
      <c r="K17" s="81">
        <v>610017.13881502615</v>
      </c>
    </row>
    <row r="18" spans="1:11" x14ac:dyDescent="0.25">
      <c r="A18" s="12">
        <v>42887</v>
      </c>
      <c r="B18" s="9" t="s">
        <v>104</v>
      </c>
      <c r="C18" s="54">
        <v>290891.55591679912</v>
      </c>
      <c r="D18" s="62">
        <v>54.331199999999995</v>
      </c>
      <c r="E18" s="63">
        <v>11516.927174570141</v>
      </c>
      <c r="F18" s="64">
        <v>255790.60835617618</v>
      </c>
      <c r="G18" s="58">
        <v>25070.816284325851</v>
      </c>
      <c r="H18" s="59">
        <v>0</v>
      </c>
      <c r="I18" s="60">
        <v>0</v>
      </c>
      <c r="J18" s="61">
        <v>46125.113675042201</v>
      </c>
      <c r="K18" s="81">
        <v>629449.35260691354</v>
      </c>
    </row>
    <row r="19" spans="1:11" x14ac:dyDescent="0.25">
      <c r="A19" s="12">
        <v>42917</v>
      </c>
      <c r="B19" s="9" t="s">
        <v>104</v>
      </c>
      <c r="C19" s="54">
        <v>310936.22499999998</v>
      </c>
      <c r="D19" s="62">
        <v>63.242675136116162</v>
      </c>
      <c r="E19" s="63">
        <v>12744.233054155377</v>
      </c>
      <c r="F19" s="64">
        <v>234451.2378372112</v>
      </c>
      <c r="G19" s="58">
        <v>26199.310893330545</v>
      </c>
      <c r="H19" s="59">
        <v>0</v>
      </c>
      <c r="I19" s="60">
        <v>0</v>
      </c>
      <c r="J19" s="61">
        <v>50301.966942801118</v>
      </c>
      <c r="K19" s="81">
        <v>634696.21640263428</v>
      </c>
    </row>
    <row r="20" spans="1:11" x14ac:dyDescent="0.25">
      <c r="A20" s="12">
        <v>42948</v>
      </c>
      <c r="B20" s="9" t="s">
        <v>104</v>
      </c>
      <c r="C20" s="54">
        <v>296759.13917525776</v>
      </c>
      <c r="D20" s="62">
        <v>58.384309067688385</v>
      </c>
      <c r="E20" s="63">
        <v>11708.010169592408</v>
      </c>
      <c r="F20" s="64">
        <v>244198.51717850851</v>
      </c>
      <c r="G20" s="58">
        <v>24714.808198211467</v>
      </c>
      <c r="H20" s="59">
        <v>0</v>
      </c>
      <c r="I20" s="60">
        <v>0</v>
      </c>
      <c r="J20" s="61">
        <v>51486.530459099034</v>
      </c>
      <c r="K20" s="81">
        <v>628925.38948973687</v>
      </c>
    </row>
    <row r="21" spans="1:11" x14ac:dyDescent="0.25">
      <c r="A21" s="12">
        <v>42979</v>
      </c>
      <c r="B21" s="9" t="s">
        <v>104</v>
      </c>
      <c r="C21" s="54">
        <v>278327.8608247423</v>
      </c>
      <c r="D21" s="62">
        <v>44.548947368421054</v>
      </c>
      <c r="E21" s="63">
        <v>8437.6408979522566</v>
      </c>
      <c r="F21" s="64">
        <v>231632.00054826649</v>
      </c>
      <c r="G21" s="58">
        <v>24985.073038855717</v>
      </c>
      <c r="H21" s="59">
        <v>0</v>
      </c>
      <c r="I21" s="60">
        <v>0</v>
      </c>
      <c r="J21" s="61">
        <v>45134.687787781295</v>
      </c>
      <c r="K21" s="81">
        <v>588561.8120449665</v>
      </c>
    </row>
    <row r="22" spans="1:11" x14ac:dyDescent="0.25">
      <c r="A22" s="12">
        <v>43009</v>
      </c>
      <c r="B22" s="9" t="s">
        <v>104</v>
      </c>
      <c r="C22" s="54">
        <v>0</v>
      </c>
      <c r="D22" s="62">
        <v>0</v>
      </c>
      <c r="E22" s="63">
        <v>0</v>
      </c>
      <c r="F22" s="64">
        <v>0</v>
      </c>
      <c r="G22" s="58">
        <v>0</v>
      </c>
      <c r="H22" s="59">
        <v>0</v>
      </c>
      <c r="I22" s="60">
        <v>0</v>
      </c>
      <c r="J22" s="61">
        <v>0</v>
      </c>
      <c r="K22" s="81">
        <v>0</v>
      </c>
    </row>
    <row r="23" spans="1:11" x14ac:dyDescent="0.25">
      <c r="A23" s="12">
        <v>43040</v>
      </c>
      <c r="B23" s="9" t="s">
        <v>104</v>
      </c>
      <c r="C23" s="54">
        <v>0</v>
      </c>
      <c r="D23" s="62">
        <v>0</v>
      </c>
      <c r="E23" s="63">
        <v>0</v>
      </c>
      <c r="F23" s="64">
        <v>0</v>
      </c>
      <c r="G23" s="58">
        <v>0</v>
      </c>
      <c r="H23" s="59">
        <v>0</v>
      </c>
      <c r="I23" s="60">
        <v>0</v>
      </c>
      <c r="J23" s="61">
        <v>0</v>
      </c>
      <c r="K23" s="81">
        <v>0</v>
      </c>
    </row>
    <row r="24" spans="1:11" x14ac:dyDescent="0.25">
      <c r="A24" s="12">
        <v>43070</v>
      </c>
      <c r="B24" s="9" t="s">
        <v>104</v>
      </c>
      <c r="C24" s="54">
        <v>0</v>
      </c>
      <c r="D24" s="62">
        <v>0</v>
      </c>
      <c r="E24" s="63">
        <v>0</v>
      </c>
      <c r="F24" s="64">
        <v>0</v>
      </c>
      <c r="G24" s="58">
        <v>0</v>
      </c>
      <c r="H24" s="59">
        <v>0</v>
      </c>
      <c r="I24" s="60">
        <v>0</v>
      </c>
      <c r="J24" s="61">
        <v>0</v>
      </c>
      <c r="K24" s="81">
        <v>0</v>
      </c>
    </row>
    <row r="25" spans="1:11" x14ac:dyDescent="0.25">
      <c r="A25" s="12">
        <v>43101</v>
      </c>
      <c r="B25" s="9" t="s">
        <v>104</v>
      </c>
      <c r="C25" s="54">
        <v>0</v>
      </c>
      <c r="D25" s="62">
        <v>0</v>
      </c>
      <c r="E25" s="63">
        <v>0</v>
      </c>
      <c r="F25" s="64">
        <v>0</v>
      </c>
      <c r="G25" s="58">
        <v>0</v>
      </c>
      <c r="H25" s="59">
        <v>0</v>
      </c>
      <c r="I25" s="60">
        <v>0</v>
      </c>
      <c r="J25" s="61">
        <v>0</v>
      </c>
      <c r="K25" s="81">
        <v>0</v>
      </c>
    </row>
    <row r="26" spans="1:11" x14ac:dyDescent="0.25">
      <c r="A26" s="12">
        <v>43132</v>
      </c>
      <c r="B26" s="9" t="s">
        <v>104</v>
      </c>
      <c r="C26" s="54">
        <v>0</v>
      </c>
      <c r="D26" s="62">
        <v>0</v>
      </c>
      <c r="E26" s="63">
        <v>0</v>
      </c>
      <c r="F26" s="64">
        <v>0</v>
      </c>
      <c r="G26" s="58">
        <v>0</v>
      </c>
      <c r="H26" s="59">
        <v>0</v>
      </c>
      <c r="I26" s="60">
        <v>0</v>
      </c>
      <c r="J26" s="61">
        <v>0</v>
      </c>
      <c r="K26" s="81">
        <v>0</v>
      </c>
    </row>
    <row r="27" spans="1:11" x14ac:dyDescent="0.25">
      <c r="A27" s="12">
        <v>43160</v>
      </c>
      <c r="B27" s="9" t="s">
        <v>104</v>
      </c>
      <c r="C27" s="54">
        <v>0</v>
      </c>
      <c r="D27" s="62">
        <v>0</v>
      </c>
      <c r="E27" s="63">
        <v>0</v>
      </c>
      <c r="F27" s="64">
        <v>0</v>
      </c>
      <c r="G27" s="58">
        <v>0</v>
      </c>
      <c r="H27" s="59">
        <v>0</v>
      </c>
      <c r="I27" s="60">
        <v>0</v>
      </c>
      <c r="J27" s="61">
        <v>0</v>
      </c>
      <c r="K27" s="81">
        <v>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sqref="A1:XFD1048576"/>
    </sheetView>
  </sheetViews>
  <sheetFormatPr defaultRowHeight="15" x14ac:dyDescent="0.25"/>
  <cols>
    <col min="1" max="4" width="14.28515625" customWidth="1"/>
  </cols>
  <sheetData>
    <row r="1" spans="1:10" x14ac:dyDescent="0.25">
      <c r="A1" s="16" t="s">
        <v>23</v>
      </c>
    </row>
    <row r="3" spans="1:10" x14ac:dyDescent="0.25">
      <c r="A3" s="12" t="s">
        <v>19</v>
      </c>
      <c r="B3" s="27" t="s">
        <v>34</v>
      </c>
      <c r="C3" s="40" t="s">
        <v>38</v>
      </c>
      <c r="D3" s="41" t="s">
        <v>35</v>
      </c>
      <c r="E3" s="42" t="s">
        <v>36</v>
      </c>
      <c r="F3" s="43" t="s">
        <v>97</v>
      </c>
      <c r="G3" s="44" t="s">
        <v>98</v>
      </c>
      <c r="H3" s="45" t="s">
        <v>99</v>
      </c>
      <c r="I3" s="46" t="s">
        <v>39</v>
      </c>
      <c r="J3" s="82" t="s">
        <v>5</v>
      </c>
    </row>
    <row r="4" spans="1:10" x14ac:dyDescent="0.25">
      <c r="A4" s="12">
        <v>42826</v>
      </c>
      <c r="B4" s="68">
        <v>1.7360104999999999</v>
      </c>
      <c r="C4" s="68">
        <v>2.9387040000000003E-4</v>
      </c>
      <c r="D4" s="68">
        <v>2.31412839E-2</v>
      </c>
      <c r="E4" s="68">
        <v>1.8609645799999994</v>
      </c>
      <c r="F4" s="68">
        <v>7.5450409999999996E-2</v>
      </c>
      <c r="G4" s="68">
        <v>0</v>
      </c>
      <c r="H4" s="68">
        <v>0</v>
      </c>
      <c r="I4" s="68">
        <v>0.13990910569999998</v>
      </c>
      <c r="J4" s="80">
        <v>3.8357697499999999</v>
      </c>
    </row>
    <row r="5" spans="1:10" x14ac:dyDescent="0.25">
      <c r="A5" s="12">
        <v>42856</v>
      </c>
      <c r="B5" s="68">
        <v>1.7238897</v>
      </c>
      <c r="C5" s="68">
        <v>8.7578400000000008E-5</v>
      </c>
      <c r="D5" s="68">
        <v>2.7349668800000004E-2</v>
      </c>
      <c r="E5" s="68">
        <v>2.1630735799999989</v>
      </c>
      <c r="F5" s="68">
        <v>8.1021829999999989E-2</v>
      </c>
      <c r="G5" s="68">
        <v>0</v>
      </c>
      <c r="H5" s="68">
        <v>0</v>
      </c>
      <c r="I5" s="68">
        <v>0.18278906280000004</v>
      </c>
      <c r="J5" s="80">
        <v>4.1782114199999993</v>
      </c>
    </row>
    <row r="6" spans="1:10" x14ac:dyDescent="0.25">
      <c r="A6" s="12">
        <v>42887</v>
      </c>
      <c r="B6" s="68">
        <v>1.8742574699999999</v>
      </c>
      <c r="C6" s="68">
        <v>1.423548E-4</v>
      </c>
      <c r="D6" s="68">
        <v>3.2360265199999995E-2</v>
      </c>
      <c r="E6" s="68">
        <v>2.1836802599999992</v>
      </c>
      <c r="F6" s="68">
        <v>8.2861260000000006E-2</v>
      </c>
      <c r="G6" s="68">
        <v>0</v>
      </c>
      <c r="H6" s="68">
        <v>0</v>
      </c>
      <c r="I6" s="68">
        <v>0.17976664000000003</v>
      </c>
      <c r="J6" s="80">
        <v>4.3530682499999989</v>
      </c>
    </row>
    <row r="7" spans="1:10" x14ac:dyDescent="0.25">
      <c r="A7" s="12">
        <v>42917</v>
      </c>
      <c r="B7" s="68">
        <v>2.0260594699999999</v>
      </c>
      <c r="C7" s="68">
        <v>1.4633780000000002E-4</v>
      </c>
      <c r="D7" s="68">
        <v>3.57755342E-2</v>
      </c>
      <c r="E7" s="68">
        <v>2.1888215400000006</v>
      </c>
      <c r="F7" s="68">
        <v>8.5754170000000005E-2</v>
      </c>
      <c r="G7" s="68">
        <v>0</v>
      </c>
      <c r="H7" s="68">
        <v>0</v>
      </c>
      <c r="I7" s="68">
        <v>0.192773478</v>
      </c>
      <c r="J7" s="80">
        <v>4.5293305300000011</v>
      </c>
    </row>
    <row r="8" spans="1:10" x14ac:dyDescent="0.25">
      <c r="A8" s="12">
        <v>42948</v>
      </c>
      <c r="B8" s="68">
        <v>1.93802133</v>
      </c>
      <c r="C8" s="68">
        <v>1.0096660000000001E-4</v>
      </c>
      <c r="D8" s="68">
        <v>3.2423183399999993E-2</v>
      </c>
      <c r="E8" s="68">
        <v>2.1826083499999998</v>
      </c>
      <c r="F8" s="68">
        <v>8.1712419999999994E-2</v>
      </c>
      <c r="G8" s="68">
        <v>0</v>
      </c>
      <c r="H8" s="68">
        <v>0</v>
      </c>
      <c r="I8" s="68">
        <v>0.19640599</v>
      </c>
      <c r="J8" s="80">
        <v>4.4312722399999993</v>
      </c>
    </row>
    <row r="9" spans="1:10" x14ac:dyDescent="0.25">
      <c r="A9" s="12">
        <v>42979</v>
      </c>
      <c r="B9" s="68">
        <v>1.8136248100000001</v>
      </c>
      <c r="C9" s="68">
        <v>4.2321499999999998E-5</v>
      </c>
      <c r="D9" s="68">
        <v>1.9414521099999998E-2</v>
      </c>
      <c r="E9" s="68">
        <v>2.04638338</v>
      </c>
      <c r="F9" s="68">
        <v>7.9388689999999998E-2</v>
      </c>
      <c r="G9" s="68">
        <v>0</v>
      </c>
      <c r="H9" s="68">
        <v>0</v>
      </c>
      <c r="I9" s="68">
        <v>0.16762808739999999</v>
      </c>
      <c r="J9" s="80">
        <v>4.1264818100000005</v>
      </c>
    </row>
    <row r="10" spans="1:10" x14ac:dyDescent="0.25">
      <c r="A10" s="12">
        <v>43009</v>
      </c>
      <c r="B10" s="68">
        <v>0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80">
        <v>0</v>
      </c>
    </row>
    <row r="11" spans="1:10" x14ac:dyDescent="0.25">
      <c r="A11" s="12">
        <v>43040</v>
      </c>
      <c r="B11" s="68">
        <v>0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80">
        <v>0</v>
      </c>
    </row>
    <row r="12" spans="1:10" x14ac:dyDescent="0.25">
      <c r="A12" s="12">
        <v>43070</v>
      </c>
      <c r="B12" s="68">
        <v>0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80">
        <v>0</v>
      </c>
    </row>
    <row r="13" spans="1:10" x14ac:dyDescent="0.25">
      <c r="A13" s="12">
        <v>43101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80">
        <v>0</v>
      </c>
    </row>
    <row r="14" spans="1:10" x14ac:dyDescent="0.25">
      <c r="A14" s="12">
        <v>43132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80">
        <v>0</v>
      </c>
    </row>
    <row r="15" spans="1:10" x14ac:dyDescent="0.25">
      <c r="A15" s="12">
        <v>43160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80">
        <v>0</v>
      </c>
    </row>
    <row r="16" spans="1:10" x14ac:dyDescent="0.25">
      <c r="A16" s="17"/>
    </row>
    <row r="17" spans="1:1" x14ac:dyDescent="0.25">
      <c r="A17" s="17"/>
    </row>
    <row r="18" spans="1:1" x14ac:dyDescent="0.25">
      <c r="A18" s="17"/>
    </row>
    <row r="19" spans="1:1" x14ac:dyDescent="0.25">
      <c r="A19" s="17"/>
    </row>
    <row r="20" spans="1:1" x14ac:dyDescent="0.25">
      <c r="A20" s="17"/>
    </row>
    <row r="21" spans="1:1" x14ac:dyDescent="0.25">
      <c r="A21" s="17"/>
    </row>
    <row r="22" spans="1:1" x14ac:dyDescent="0.25">
      <c r="A22" s="17"/>
    </row>
    <row r="23" spans="1:1" x14ac:dyDescent="0.25">
      <c r="A23" s="17"/>
    </row>
    <row r="24" spans="1:1" x14ac:dyDescent="0.25">
      <c r="A24" s="17"/>
    </row>
    <row r="25" spans="1:1" x14ac:dyDescent="0.25">
      <c r="A25" s="17"/>
    </row>
    <row r="26" spans="1:1" x14ac:dyDescent="0.25">
      <c r="A26" s="17"/>
    </row>
    <row r="27" spans="1:1" x14ac:dyDescent="0.25">
      <c r="A27" s="17"/>
    </row>
    <row r="28" spans="1:1" x14ac:dyDescent="0.25">
      <c r="A28" s="17"/>
    </row>
    <row r="29" spans="1:1" x14ac:dyDescent="0.25">
      <c r="A29" s="17"/>
    </row>
    <row r="30" spans="1:1" x14ac:dyDescent="0.25">
      <c r="A30" s="17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C1" workbookViewId="0">
      <selection activeCell="L1" sqref="L1:BS1048576"/>
    </sheetView>
  </sheetViews>
  <sheetFormatPr defaultRowHeight="15" x14ac:dyDescent="0.25"/>
  <cols>
    <col min="2" max="2" width="23.85546875" bestFit="1" customWidth="1"/>
  </cols>
  <sheetData>
    <row r="1" spans="1:11" x14ac:dyDescent="0.25">
      <c r="A1" s="21"/>
      <c r="B1" s="19"/>
      <c r="C1" s="23"/>
      <c r="D1" s="23"/>
      <c r="E1" s="23"/>
      <c r="F1" s="23"/>
      <c r="G1" s="23"/>
      <c r="H1" s="39"/>
      <c r="I1" s="39"/>
      <c r="J1" s="23"/>
      <c r="K1" s="19"/>
    </row>
    <row r="2" spans="1:11" x14ac:dyDescent="0.25">
      <c r="A2" s="52" t="s">
        <v>19</v>
      </c>
      <c r="B2" s="53" t="s">
        <v>28</v>
      </c>
      <c r="C2" s="27" t="s">
        <v>34</v>
      </c>
      <c r="D2" s="40" t="s">
        <v>38</v>
      </c>
      <c r="E2" s="41" t="s">
        <v>35</v>
      </c>
      <c r="F2" s="42" t="s">
        <v>36</v>
      </c>
      <c r="G2" s="43" t="s">
        <v>97</v>
      </c>
      <c r="H2" s="44" t="s">
        <v>98</v>
      </c>
      <c r="I2" s="45" t="s">
        <v>99</v>
      </c>
      <c r="J2" s="46" t="s">
        <v>39</v>
      </c>
      <c r="K2" s="19"/>
    </row>
    <row r="3" spans="1:11" x14ac:dyDescent="0.25">
      <c r="A3" s="12">
        <v>42826</v>
      </c>
      <c r="B3" s="9" t="s">
        <v>105</v>
      </c>
      <c r="C3" s="54">
        <v>444086.24</v>
      </c>
      <c r="D3" s="55">
        <v>1552.7443000000001</v>
      </c>
      <c r="E3" s="56">
        <v>24474.743099999996</v>
      </c>
      <c r="F3" s="57">
        <v>1188740.79</v>
      </c>
      <c r="G3" s="58">
        <v>54066.990000000005</v>
      </c>
      <c r="H3" s="59">
        <v>0</v>
      </c>
      <c r="I3" s="60">
        <v>0</v>
      </c>
      <c r="J3" s="61">
        <v>123717.83260000001</v>
      </c>
      <c r="K3" s="19"/>
    </row>
    <row r="4" spans="1:11" x14ac:dyDescent="0.25">
      <c r="A4" s="12">
        <v>42856</v>
      </c>
      <c r="B4" s="9" t="s">
        <v>105</v>
      </c>
      <c r="C4" s="54">
        <v>397073.37</v>
      </c>
      <c r="D4" s="55">
        <v>2813.9429999999998</v>
      </c>
      <c r="E4" s="56">
        <v>63142.332600000002</v>
      </c>
      <c r="F4" s="57">
        <v>1951796.8700000003</v>
      </c>
      <c r="G4" s="58">
        <v>103259.45</v>
      </c>
      <c r="H4" s="59">
        <v>0</v>
      </c>
      <c r="I4" s="60">
        <v>0</v>
      </c>
      <c r="J4" s="61">
        <v>206716.65439999997</v>
      </c>
      <c r="K4" s="19"/>
    </row>
    <row r="5" spans="1:11" x14ac:dyDescent="0.25">
      <c r="A5" s="12">
        <v>42887</v>
      </c>
      <c r="B5" s="9" t="s">
        <v>105</v>
      </c>
      <c r="C5" s="54">
        <v>124234.121</v>
      </c>
      <c r="D5" s="55">
        <v>368.74229999999994</v>
      </c>
      <c r="E5" s="56">
        <v>37933.592100000002</v>
      </c>
      <c r="F5" s="57">
        <v>1282849.3700000001</v>
      </c>
      <c r="G5" s="58">
        <v>69081.81</v>
      </c>
      <c r="H5" s="59">
        <v>0</v>
      </c>
      <c r="I5" s="60">
        <v>0</v>
      </c>
      <c r="J5" s="61">
        <v>159634.18560000003</v>
      </c>
      <c r="K5" s="19"/>
    </row>
    <row r="6" spans="1:11" x14ac:dyDescent="0.25">
      <c r="A6" s="12">
        <v>42917</v>
      </c>
      <c r="B6" s="9" t="s">
        <v>105</v>
      </c>
      <c r="C6" s="54">
        <v>310057.61300000001</v>
      </c>
      <c r="D6" s="55">
        <v>900.5453</v>
      </c>
      <c r="E6" s="56">
        <v>53221.186299999994</v>
      </c>
      <c r="F6" s="57">
        <v>1461337.0199999998</v>
      </c>
      <c r="G6" s="58">
        <v>93729.18</v>
      </c>
      <c r="H6" s="59">
        <v>0</v>
      </c>
      <c r="I6" s="60">
        <v>0</v>
      </c>
      <c r="J6" s="61">
        <v>210985.96840000001</v>
      </c>
      <c r="K6" s="19"/>
    </row>
    <row r="7" spans="1:11" x14ac:dyDescent="0.25">
      <c r="A7" s="12">
        <v>42948</v>
      </c>
      <c r="B7" s="9" t="s">
        <v>105</v>
      </c>
      <c r="C7" s="54">
        <v>181817.31899999999</v>
      </c>
      <c r="D7" s="55">
        <v>3618.7797</v>
      </c>
      <c r="E7" s="56">
        <v>53358.927299999996</v>
      </c>
      <c r="F7" s="57">
        <v>1439867.2999999996</v>
      </c>
      <c r="G7" s="58">
        <v>71520.25</v>
      </c>
      <c r="H7" s="59">
        <v>0</v>
      </c>
      <c r="I7" s="60">
        <v>0</v>
      </c>
      <c r="J7" s="61">
        <v>204232.68299999999</v>
      </c>
      <c r="K7" s="19"/>
    </row>
    <row r="8" spans="1:11" x14ac:dyDescent="0.25">
      <c r="A8" s="12">
        <v>42979</v>
      </c>
      <c r="B8" s="9" t="s">
        <v>105</v>
      </c>
      <c r="C8" s="54">
        <v>151896.86600000001</v>
      </c>
      <c r="D8" s="55">
        <v>241.82100000000003</v>
      </c>
      <c r="E8" s="56">
        <v>31109.395400000001</v>
      </c>
      <c r="F8" s="57">
        <v>1356920.9200000004</v>
      </c>
      <c r="G8" s="58">
        <v>63200.9</v>
      </c>
      <c r="H8" s="59">
        <v>0</v>
      </c>
      <c r="I8" s="60">
        <v>0</v>
      </c>
      <c r="J8" s="61">
        <v>243164.39359999998</v>
      </c>
      <c r="K8" s="19"/>
    </row>
    <row r="9" spans="1:11" x14ac:dyDescent="0.25">
      <c r="A9" s="12">
        <v>43009</v>
      </c>
      <c r="B9" s="9" t="s">
        <v>105</v>
      </c>
      <c r="C9" s="54">
        <v>0</v>
      </c>
      <c r="D9" s="55">
        <v>0</v>
      </c>
      <c r="E9" s="56">
        <v>0</v>
      </c>
      <c r="F9" s="57">
        <v>0</v>
      </c>
      <c r="G9" s="58">
        <v>0</v>
      </c>
      <c r="H9" s="59">
        <v>0</v>
      </c>
      <c r="I9" s="60">
        <v>0</v>
      </c>
      <c r="J9" s="61">
        <v>0</v>
      </c>
      <c r="K9" s="19"/>
    </row>
    <row r="10" spans="1:11" x14ac:dyDescent="0.25">
      <c r="A10" s="12">
        <v>43040</v>
      </c>
      <c r="B10" s="9" t="s">
        <v>105</v>
      </c>
      <c r="C10" s="54">
        <v>0</v>
      </c>
      <c r="D10" s="55">
        <v>0</v>
      </c>
      <c r="E10" s="56">
        <v>0</v>
      </c>
      <c r="F10" s="57">
        <v>0</v>
      </c>
      <c r="G10" s="58">
        <v>0</v>
      </c>
      <c r="H10" s="59">
        <v>0</v>
      </c>
      <c r="I10" s="60">
        <v>0</v>
      </c>
      <c r="J10" s="61">
        <v>0</v>
      </c>
      <c r="K10" s="19"/>
    </row>
    <row r="11" spans="1:11" x14ac:dyDescent="0.25">
      <c r="A11" s="12">
        <v>43070</v>
      </c>
      <c r="B11" s="9" t="s">
        <v>105</v>
      </c>
      <c r="C11" s="54">
        <v>0</v>
      </c>
      <c r="D11" s="55">
        <v>0</v>
      </c>
      <c r="E11" s="56">
        <v>0</v>
      </c>
      <c r="F11" s="57">
        <v>0</v>
      </c>
      <c r="G11" s="58">
        <v>0</v>
      </c>
      <c r="H11" s="59">
        <v>0</v>
      </c>
      <c r="I11" s="60">
        <v>0</v>
      </c>
      <c r="J11" s="61">
        <v>0</v>
      </c>
      <c r="K11" s="19"/>
    </row>
    <row r="12" spans="1:11" x14ac:dyDescent="0.25">
      <c r="A12" s="12">
        <v>43101</v>
      </c>
      <c r="B12" s="9" t="s">
        <v>105</v>
      </c>
      <c r="C12" s="54">
        <v>0</v>
      </c>
      <c r="D12" s="55">
        <v>0</v>
      </c>
      <c r="E12" s="56">
        <v>0</v>
      </c>
      <c r="F12" s="57">
        <v>0</v>
      </c>
      <c r="G12" s="58">
        <v>0</v>
      </c>
      <c r="H12" s="59">
        <v>0</v>
      </c>
      <c r="I12" s="60">
        <v>0</v>
      </c>
      <c r="J12" s="61">
        <v>0</v>
      </c>
      <c r="K12" s="19"/>
    </row>
    <row r="13" spans="1:11" x14ac:dyDescent="0.25">
      <c r="A13" s="12">
        <v>43132</v>
      </c>
      <c r="B13" s="9" t="s">
        <v>105</v>
      </c>
      <c r="C13" s="54">
        <v>0</v>
      </c>
      <c r="D13" s="55">
        <v>0</v>
      </c>
      <c r="E13" s="56">
        <v>0</v>
      </c>
      <c r="F13" s="57">
        <v>0</v>
      </c>
      <c r="G13" s="58">
        <v>0</v>
      </c>
      <c r="H13" s="59">
        <v>0</v>
      </c>
      <c r="I13" s="60">
        <v>0</v>
      </c>
      <c r="J13" s="61">
        <v>0</v>
      </c>
      <c r="K13" s="19"/>
    </row>
    <row r="14" spans="1:11" x14ac:dyDescent="0.25">
      <c r="A14" s="12">
        <v>43160</v>
      </c>
      <c r="B14" s="9" t="s">
        <v>105</v>
      </c>
      <c r="C14" s="54">
        <v>0</v>
      </c>
      <c r="D14" s="55">
        <v>0</v>
      </c>
      <c r="E14" s="56">
        <v>0</v>
      </c>
      <c r="F14" s="57">
        <v>0</v>
      </c>
      <c r="G14" s="58">
        <v>0</v>
      </c>
      <c r="H14" s="59">
        <v>0</v>
      </c>
      <c r="I14" s="60">
        <v>0</v>
      </c>
      <c r="J14" s="61">
        <v>0</v>
      </c>
      <c r="K14" s="19"/>
    </row>
    <row r="15" spans="1:11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x14ac:dyDescent="0.25">
      <c r="A16" s="52" t="s">
        <v>19</v>
      </c>
      <c r="B16" s="53" t="s">
        <v>28</v>
      </c>
      <c r="C16" s="27" t="s">
        <v>34</v>
      </c>
      <c r="D16" s="40" t="s">
        <v>38</v>
      </c>
      <c r="E16" s="41" t="s">
        <v>35</v>
      </c>
      <c r="F16" s="42" t="s">
        <v>36</v>
      </c>
      <c r="G16" s="43" t="s">
        <v>97</v>
      </c>
      <c r="H16" s="44" t="s">
        <v>98</v>
      </c>
      <c r="I16" s="45" t="s">
        <v>99</v>
      </c>
      <c r="J16" s="46" t="s">
        <v>39</v>
      </c>
      <c r="K16" s="19"/>
    </row>
    <row r="17" spans="1:11" x14ac:dyDescent="0.25">
      <c r="A17" s="12">
        <v>42826</v>
      </c>
      <c r="B17" s="9" t="s">
        <v>106</v>
      </c>
      <c r="C17" s="54">
        <v>2783.05</v>
      </c>
      <c r="D17" s="62">
        <v>29.922799999999999</v>
      </c>
      <c r="E17" s="63">
        <v>524.90419999999995</v>
      </c>
      <c r="F17" s="64">
        <v>21772.080000000013</v>
      </c>
      <c r="G17" s="58">
        <v>1002.7</v>
      </c>
      <c r="H17" s="59">
        <v>0</v>
      </c>
      <c r="I17" s="60">
        <v>0</v>
      </c>
      <c r="J17" s="61">
        <v>1796.2529999999997</v>
      </c>
      <c r="K17" s="19"/>
    </row>
    <row r="18" spans="1:11" x14ac:dyDescent="0.25">
      <c r="A18" s="12">
        <v>42856</v>
      </c>
      <c r="B18" s="9" t="s">
        <v>106</v>
      </c>
      <c r="C18" s="54">
        <v>2381.79</v>
      </c>
      <c r="D18" s="62">
        <v>59.610400000000006</v>
      </c>
      <c r="E18" s="63">
        <v>1058.3757999999998</v>
      </c>
      <c r="F18" s="64">
        <v>35124.789999999986</v>
      </c>
      <c r="G18" s="58">
        <v>1719.12</v>
      </c>
      <c r="H18" s="59">
        <v>0</v>
      </c>
      <c r="I18" s="60">
        <v>0</v>
      </c>
      <c r="J18" s="61">
        <v>3123.0938000000006</v>
      </c>
      <c r="K18" s="19"/>
    </row>
    <row r="19" spans="1:11" x14ac:dyDescent="0.25">
      <c r="A19" s="12">
        <v>42887</v>
      </c>
      <c r="B19" s="9" t="s">
        <v>106</v>
      </c>
      <c r="C19" s="54">
        <v>857.08999999999992</v>
      </c>
      <c r="D19" s="62">
        <v>7.2049000000000012</v>
      </c>
      <c r="E19" s="63">
        <v>589.68209999999999</v>
      </c>
      <c r="F19" s="64">
        <v>24137.53</v>
      </c>
      <c r="G19" s="58">
        <v>1055.28</v>
      </c>
      <c r="H19" s="59">
        <v>0</v>
      </c>
      <c r="I19" s="60">
        <v>0</v>
      </c>
      <c r="J19" s="61">
        <v>2784.7230000000018</v>
      </c>
      <c r="K19" s="19"/>
    </row>
    <row r="20" spans="1:11" x14ac:dyDescent="0.25">
      <c r="A20" s="12">
        <v>42917</v>
      </c>
      <c r="B20" s="9" t="s">
        <v>106</v>
      </c>
      <c r="C20" s="54">
        <v>1982.7999999999997</v>
      </c>
      <c r="D20" s="62">
        <v>18.348399999999998</v>
      </c>
      <c r="E20" s="63">
        <v>840.86459999999988</v>
      </c>
      <c r="F20" s="64">
        <v>27407.730000000018</v>
      </c>
      <c r="G20" s="58">
        <v>1369.54</v>
      </c>
      <c r="H20" s="59">
        <v>0</v>
      </c>
      <c r="I20" s="60">
        <v>0</v>
      </c>
      <c r="J20" s="61">
        <v>3328.0170000000003</v>
      </c>
      <c r="K20" s="19"/>
    </row>
    <row r="21" spans="1:11" x14ac:dyDescent="0.25">
      <c r="A21" s="12">
        <v>42948</v>
      </c>
      <c r="B21" s="9" t="s">
        <v>106</v>
      </c>
      <c r="C21" s="54">
        <v>1226.0099999999998</v>
      </c>
      <c r="D21" s="62">
        <v>64.732100000000003</v>
      </c>
      <c r="E21" s="63">
        <v>848.24790000000007</v>
      </c>
      <c r="F21" s="64">
        <v>26698.04</v>
      </c>
      <c r="G21" s="58">
        <v>1217.54</v>
      </c>
      <c r="H21" s="59">
        <v>0</v>
      </c>
      <c r="I21" s="60">
        <v>0</v>
      </c>
      <c r="J21" s="61">
        <v>3560.0299999999997</v>
      </c>
      <c r="K21" s="19"/>
    </row>
    <row r="22" spans="1:11" x14ac:dyDescent="0.25">
      <c r="A22" s="12">
        <v>42979</v>
      </c>
      <c r="B22" s="9" t="s">
        <v>106</v>
      </c>
      <c r="C22" s="54">
        <v>1066.97</v>
      </c>
      <c r="D22" s="62">
        <v>7.8455000000000004</v>
      </c>
      <c r="E22" s="63">
        <v>469.57749999999999</v>
      </c>
      <c r="F22" s="64">
        <v>25770.939999999991</v>
      </c>
      <c r="G22" s="58">
        <v>1057</v>
      </c>
      <c r="H22" s="59">
        <v>0</v>
      </c>
      <c r="I22" s="60">
        <v>0</v>
      </c>
      <c r="J22" s="61">
        <v>4830.5569999999998</v>
      </c>
      <c r="K22" s="19"/>
    </row>
    <row r="23" spans="1:11" x14ac:dyDescent="0.25">
      <c r="A23" s="12">
        <v>43009</v>
      </c>
      <c r="B23" s="9" t="s">
        <v>106</v>
      </c>
      <c r="C23" s="54">
        <v>0</v>
      </c>
      <c r="D23" s="62">
        <v>0</v>
      </c>
      <c r="E23" s="63">
        <v>0</v>
      </c>
      <c r="F23" s="64">
        <v>0</v>
      </c>
      <c r="G23" s="58">
        <v>0</v>
      </c>
      <c r="H23" s="59">
        <v>0</v>
      </c>
      <c r="I23" s="60">
        <v>0</v>
      </c>
      <c r="J23" s="61">
        <v>0</v>
      </c>
      <c r="K23" s="19"/>
    </row>
    <row r="24" spans="1:11" x14ac:dyDescent="0.25">
      <c r="A24" s="12">
        <v>43040</v>
      </c>
      <c r="B24" s="9" t="s">
        <v>106</v>
      </c>
      <c r="C24" s="54">
        <v>0</v>
      </c>
      <c r="D24" s="62">
        <v>0</v>
      </c>
      <c r="E24" s="63">
        <v>0</v>
      </c>
      <c r="F24" s="64">
        <v>0</v>
      </c>
      <c r="G24" s="58">
        <v>0</v>
      </c>
      <c r="H24" s="59">
        <v>0</v>
      </c>
      <c r="I24" s="60">
        <v>0</v>
      </c>
      <c r="J24" s="61">
        <v>0</v>
      </c>
      <c r="K24" s="19"/>
    </row>
    <row r="25" spans="1:11" x14ac:dyDescent="0.25">
      <c r="A25" s="12">
        <v>43070</v>
      </c>
      <c r="B25" s="9" t="s">
        <v>106</v>
      </c>
      <c r="C25" s="54">
        <v>0</v>
      </c>
      <c r="D25" s="62">
        <v>0</v>
      </c>
      <c r="E25" s="63">
        <v>0</v>
      </c>
      <c r="F25" s="64">
        <v>0</v>
      </c>
      <c r="G25" s="58">
        <v>0</v>
      </c>
      <c r="H25" s="59">
        <v>0</v>
      </c>
      <c r="I25" s="60">
        <v>0</v>
      </c>
      <c r="J25" s="61">
        <v>0</v>
      </c>
      <c r="K25" s="19"/>
    </row>
    <row r="26" spans="1:11" x14ac:dyDescent="0.25">
      <c r="A26" s="12">
        <v>43101</v>
      </c>
      <c r="B26" s="9" t="s">
        <v>106</v>
      </c>
      <c r="C26" s="54">
        <v>0</v>
      </c>
      <c r="D26" s="62">
        <v>0</v>
      </c>
      <c r="E26" s="63">
        <v>0</v>
      </c>
      <c r="F26" s="64">
        <v>0</v>
      </c>
      <c r="G26" s="58">
        <v>0</v>
      </c>
      <c r="H26" s="59">
        <v>0</v>
      </c>
      <c r="I26" s="60">
        <v>0</v>
      </c>
      <c r="J26" s="61">
        <v>0</v>
      </c>
      <c r="K26" s="19"/>
    </row>
    <row r="27" spans="1:11" x14ac:dyDescent="0.25">
      <c r="A27" s="12">
        <v>43132</v>
      </c>
      <c r="B27" s="9" t="s">
        <v>106</v>
      </c>
      <c r="C27" s="54">
        <v>0</v>
      </c>
      <c r="D27" s="62">
        <v>0</v>
      </c>
      <c r="E27" s="63">
        <v>0</v>
      </c>
      <c r="F27" s="64">
        <v>0</v>
      </c>
      <c r="G27" s="58">
        <v>0</v>
      </c>
      <c r="H27" s="59">
        <v>0</v>
      </c>
      <c r="I27" s="60">
        <v>0</v>
      </c>
      <c r="J27" s="61">
        <v>0</v>
      </c>
      <c r="K27" s="19"/>
    </row>
    <row r="28" spans="1:11" x14ac:dyDescent="0.25">
      <c r="A28" s="12">
        <v>43160</v>
      </c>
      <c r="B28" s="9" t="s">
        <v>106</v>
      </c>
      <c r="C28" s="54">
        <v>0</v>
      </c>
      <c r="D28" s="62">
        <v>0</v>
      </c>
      <c r="E28" s="63">
        <v>0</v>
      </c>
      <c r="F28" s="64">
        <v>0</v>
      </c>
      <c r="G28" s="58">
        <v>0</v>
      </c>
      <c r="H28" s="59">
        <v>0</v>
      </c>
      <c r="I28" s="60">
        <v>0</v>
      </c>
      <c r="J28" s="61">
        <v>0</v>
      </c>
      <c r="K28" s="19"/>
    </row>
    <row r="29" spans="1:11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</row>
    <row r="30" spans="1:11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</row>
    <row r="31" spans="1:11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</row>
    <row r="32" spans="1:1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</row>
    <row r="33" spans="1:11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</row>
    <row r="34" spans="1:1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</row>
    <row r="35" spans="1:1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</row>
    <row r="36" spans="1:11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</row>
    <row r="37" spans="1:11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</row>
    <row r="38" spans="1:11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</row>
    <row r="39" spans="1:11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I21" sqref="I21"/>
    </sheetView>
  </sheetViews>
  <sheetFormatPr defaultRowHeight="15" x14ac:dyDescent="0.25"/>
  <cols>
    <col min="1" max="4" width="12" customWidth="1"/>
  </cols>
  <sheetData>
    <row r="1" spans="1:10" x14ac:dyDescent="0.25">
      <c r="A1" s="18"/>
      <c r="B1" s="18" t="s">
        <v>24</v>
      </c>
      <c r="C1" s="18"/>
      <c r="D1" s="18"/>
    </row>
    <row r="2" spans="1:10" x14ac:dyDescent="0.25">
      <c r="A2" s="52" t="s">
        <v>19</v>
      </c>
      <c r="B2" s="27" t="s">
        <v>34</v>
      </c>
      <c r="C2" s="40" t="s">
        <v>38</v>
      </c>
      <c r="D2" s="41" t="s">
        <v>35</v>
      </c>
      <c r="E2" s="42" t="s">
        <v>36</v>
      </c>
      <c r="F2" s="43" t="s">
        <v>97</v>
      </c>
      <c r="G2" s="44" t="s">
        <v>98</v>
      </c>
      <c r="H2" s="45" t="s">
        <v>99</v>
      </c>
      <c r="I2" s="46" t="s">
        <v>39</v>
      </c>
      <c r="J2" s="14" t="s">
        <v>5</v>
      </c>
    </row>
    <row r="3" spans="1:10" x14ac:dyDescent="0.25">
      <c r="A3" s="12">
        <v>42826</v>
      </c>
      <c r="B3" s="20">
        <v>2783.05</v>
      </c>
      <c r="C3" s="20">
        <v>29.922799999999999</v>
      </c>
      <c r="D3" s="20">
        <v>524.90419999999995</v>
      </c>
      <c r="E3" s="20">
        <v>21772.080000000013</v>
      </c>
      <c r="F3" s="20">
        <v>1002.7</v>
      </c>
      <c r="G3" s="20">
        <v>0</v>
      </c>
      <c r="H3" s="20">
        <v>0</v>
      </c>
      <c r="I3" s="20">
        <v>1796.2529999999997</v>
      </c>
      <c r="J3" s="20">
        <v>27908.910000000014</v>
      </c>
    </row>
    <row r="4" spans="1:10" x14ac:dyDescent="0.25">
      <c r="A4" s="12">
        <v>42856</v>
      </c>
      <c r="B4" s="20">
        <v>2381.79</v>
      </c>
      <c r="C4" s="20">
        <v>59.610400000000006</v>
      </c>
      <c r="D4" s="20">
        <v>1058.3757999999998</v>
      </c>
      <c r="E4" s="20">
        <v>35124.789999999986</v>
      </c>
      <c r="F4" s="20">
        <v>1719.12</v>
      </c>
      <c r="G4" s="20">
        <v>0</v>
      </c>
      <c r="H4" s="20">
        <v>0</v>
      </c>
      <c r="I4" s="20">
        <v>3123.0938000000006</v>
      </c>
      <c r="J4" s="20">
        <v>43466.779999999992</v>
      </c>
    </row>
    <row r="5" spans="1:10" x14ac:dyDescent="0.25">
      <c r="A5" s="12">
        <v>42887</v>
      </c>
      <c r="B5" s="20">
        <v>857.08999999999992</v>
      </c>
      <c r="C5" s="20">
        <v>7.2049000000000012</v>
      </c>
      <c r="D5" s="20">
        <v>589.68209999999999</v>
      </c>
      <c r="E5" s="20">
        <v>24137.53</v>
      </c>
      <c r="F5" s="20">
        <v>1055.28</v>
      </c>
      <c r="G5" s="20">
        <v>0</v>
      </c>
      <c r="H5" s="20">
        <v>0</v>
      </c>
      <c r="I5" s="20">
        <v>2784.7230000000018</v>
      </c>
      <c r="J5" s="20">
        <v>29431.51</v>
      </c>
    </row>
    <row r="6" spans="1:10" x14ac:dyDescent="0.25">
      <c r="A6" s="12">
        <v>42917</v>
      </c>
      <c r="B6" s="20">
        <v>1982.7999999999997</v>
      </c>
      <c r="C6" s="20">
        <v>18.348399999999998</v>
      </c>
      <c r="D6" s="20">
        <v>840.86459999999988</v>
      </c>
      <c r="E6" s="20">
        <v>27407.730000000018</v>
      </c>
      <c r="F6" s="20">
        <v>1369.54</v>
      </c>
      <c r="G6" s="20">
        <v>0</v>
      </c>
      <c r="H6" s="20">
        <v>0</v>
      </c>
      <c r="I6" s="20">
        <v>3328.0170000000003</v>
      </c>
      <c r="J6" s="20">
        <v>34947.300000000017</v>
      </c>
    </row>
    <row r="7" spans="1:10" x14ac:dyDescent="0.25">
      <c r="A7" s="12">
        <v>42948</v>
      </c>
      <c r="B7" s="20">
        <v>1226.0099999999998</v>
      </c>
      <c r="C7" s="20">
        <v>64.732100000000003</v>
      </c>
      <c r="D7" s="20">
        <v>848.24790000000007</v>
      </c>
      <c r="E7" s="20">
        <v>26698.04</v>
      </c>
      <c r="F7" s="20">
        <v>1217.54</v>
      </c>
      <c r="G7" s="20">
        <v>0</v>
      </c>
      <c r="H7" s="20">
        <v>0</v>
      </c>
      <c r="I7" s="20">
        <v>3560.0299999999997</v>
      </c>
      <c r="J7" s="20">
        <v>33614.6</v>
      </c>
    </row>
    <row r="8" spans="1:10" x14ac:dyDescent="0.25">
      <c r="A8" s="12">
        <v>42979</v>
      </c>
      <c r="B8" s="20">
        <v>1066.97</v>
      </c>
      <c r="C8" s="20">
        <v>7.8455000000000004</v>
      </c>
      <c r="D8" s="20">
        <v>469.57749999999999</v>
      </c>
      <c r="E8" s="20">
        <v>25770.939999999991</v>
      </c>
      <c r="F8" s="20">
        <v>1057</v>
      </c>
      <c r="G8" s="20">
        <v>0</v>
      </c>
      <c r="H8" s="20">
        <v>0</v>
      </c>
      <c r="I8" s="20">
        <v>4830.5569999999998</v>
      </c>
      <c r="J8" s="20">
        <v>33202.889999999992</v>
      </c>
    </row>
    <row r="9" spans="1:10" x14ac:dyDescent="0.25">
      <c r="A9" s="12">
        <v>43009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</row>
    <row r="10" spans="1:10" x14ac:dyDescent="0.25">
      <c r="A10" s="12">
        <v>43040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</row>
    <row r="11" spans="1:10" x14ac:dyDescent="0.25">
      <c r="A11" s="12">
        <v>43070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</row>
    <row r="12" spans="1:10" x14ac:dyDescent="0.25">
      <c r="A12" s="12">
        <v>43101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</row>
    <row r="13" spans="1:10" x14ac:dyDescent="0.25">
      <c r="A13" s="12">
        <v>43132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</row>
    <row r="14" spans="1:10" x14ac:dyDescent="0.25">
      <c r="A14" s="12">
        <v>43160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N21" sqref="N21"/>
    </sheetView>
  </sheetViews>
  <sheetFormatPr defaultRowHeight="15" x14ac:dyDescent="0.25"/>
  <cols>
    <col min="1" max="4" width="17" style="18" customWidth="1"/>
    <col min="14" max="14" width="14.28515625" customWidth="1"/>
  </cols>
  <sheetData>
    <row r="1" spans="1:14" x14ac:dyDescent="0.25">
      <c r="B1" s="18" t="s">
        <v>25</v>
      </c>
    </row>
    <row r="2" spans="1:14" x14ac:dyDescent="0.25">
      <c r="A2" s="52" t="s">
        <v>19</v>
      </c>
      <c r="B2" s="27" t="s">
        <v>34</v>
      </c>
      <c r="C2" s="40" t="s">
        <v>38</v>
      </c>
      <c r="D2" s="41" t="s">
        <v>35</v>
      </c>
      <c r="E2" s="42" t="s">
        <v>36</v>
      </c>
      <c r="F2" s="43" t="s">
        <v>97</v>
      </c>
      <c r="G2" s="44" t="s">
        <v>98</v>
      </c>
      <c r="H2" s="45" t="s">
        <v>99</v>
      </c>
      <c r="I2" s="46" t="s">
        <v>39</v>
      </c>
      <c r="J2" s="14" t="s">
        <v>5</v>
      </c>
      <c r="N2" s="34"/>
    </row>
    <row r="3" spans="1:14" x14ac:dyDescent="0.25">
      <c r="A3" s="12">
        <v>42826</v>
      </c>
      <c r="B3" s="13">
        <v>0.44408623999999997</v>
      </c>
      <c r="C3" s="13">
        <v>1.5527443000000001E-3</v>
      </c>
      <c r="D3" s="13">
        <v>2.4474743099999995E-2</v>
      </c>
      <c r="E3" s="13">
        <v>1.18874079</v>
      </c>
      <c r="F3" s="13">
        <v>5.4066990000000002E-2</v>
      </c>
      <c r="G3" s="13">
        <v>0</v>
      </c>
      <c r="H3" s="13">
        <v>0</v>
      </c>
      <c r="I3" s="13">
        <v>0.12371783260000001</v>
      </c>
      <c r="J3" s="13">
        <v>1.8366393399999998</v>
      </c>
      <c r="N3" s="34"/>
    </row>
    <row r="4" spans="1:14" x14ac:dyDescent="0.25">
      <c r="A4" s="12">
        <v>42856</v>
      </c>
      <c r="B4" s="13">
        <v>0.39707336999999998</v>
      </c>
      <c r="C4" s="13">
        <v>2.8139429999999997E-3</v>
      </c>
      <c r="D4" s="13">
        <v>6.3142332600000003E-2</v>
      </c>
      <c r="E4" s="13">
        <v>1.9517968700000004</v>
      </c>
      <c r="F4" s="13">
        <v>0.10325945</v>
      </c>
      <c r="G4" s="13">
        <v>0</v>
      </c>
      <c r="H4" s="13">
        <v>0</v>
      </c>
      <c r="I4" s="13">
        <v>0.20671665439999998</v>
      </c>
      <c r="J4" s="13">
        <v>2.7248026200000002</v>
      </c>
      <c r="N4" s="34"/>
    </row>
    <row r="5" spans="1:14" x14ac:dyDescent="0.25">
      <c r="A5" s="12">
        <v>42887</v>
      </c>
      <c r="B5" s="13">
        <v>0.124234121</v>
      </c>
      <c r="C5" s="13">
        <v>3.6874229999999997E-4</v>
      </c>
      <c r="D5" s="13">
        <v>3.7933592100000003E-2</v>
      </c>
      <c r="E5" s="13">
        <v>1.2828493700000001</v>
      </c>
      <c r="F5" s="13">
        <v>6.9081809999999993E-2</v>
      </c>
      <c r="G5" s="13">
        <v>0</v>
      </c>
      <c r="H5" s="13">
        <v>0</v>
      </c>
      <c r="I5" s="13">
        <v>0.15963418560000003</v>
      </c>
      <c r="J5" s="13">
        <v>1.674101821</v>
      </c>
      <c r="N5" s="34"/>
    </row>
    <row r="6" spans="1:14" x14ac:dyDescent="0.25">
      <c r="A6" s="12">
        <v>42917</v>
      </c>
      <c r="B6" s="13">
        <v>0.31005761300000001</v>
      </c>
      <c r="C6" s="13">
        <v>9.0054529999999999E-4</v>
      </c>
      <c r="D6" s="13">
        <v>5.3221186299999994E-2</v>
      </c>
      <c r="E6" s="13">
        <v>1.4613370199999998</v>
      </c>
      <c r="F6" s="13">
        <v>9.3729179999999995E-2</v>
      </c>
      <c r="G6" s="13">
        <v>0</v>
      </c>
      <c r="H6" s="13">
        <v>0</v>
      </c>
      <c r="I6" s="13">
        <v>0.2109859684</v>
      </c>
      <c r="J6" s="13">
        <v>2.130231513</v>
      </c>
      <c r="N6" s="34"/>
    </row>
    <row r="7" spans="1:14" x14ac:dyDescent="0.25">
      <c r="A7" s="12">
        <v>42948</v>
      </c>
      <c r="B7" s="13">
        <v>0.18181731899999998</v>
      </c>
      <c r="C7" s="13">
        <v>3.6187797000000002E-3</v>
      </c>
      <c r="D7" s="13">
        <v>5.3358927299999998E-2</v>
      </c>
      <c r="E7" s="13">
        <v>1.4398672999999995</v>
      </c>
      <c r="F7" s="13">
        <v>7.1520249999999994E-2</v>
      </c>
      <c r="G7" s="13">
        <v>0</v>
      </c>
      <c r="H7" s="13">
        <v>0</v>
      </c>
      <c r="I7" s="13">
        <v>0.204232683</v>
      </c>
      <c r="J7" s="13">
        <v>1.9544152589999997</v>
      </c>
      <c r="N7" s="34"/>
    </row>
    <row r="8" spans="1:14" x14ac:dyDescent="0.25">
      <c r="A8" s="12">
        <v>42979</v>
      </c>
      <c r="B8" s="13">
        <v>0.15189686600000002</v>
      </c>
      <c r="C8" s="13">
        <v>2.4182100000000003E-4</v>
      </c>
      <c r="D8" s="13">
        <v>3.11093954E-2</v>
      </c>
      <c r="E8" s="13">
        <v>1.3569209200000003</v>
      </c>
      <c r="F8" s="13">
        <v>6.3200900000000004E-2</v>
      </c>
      <c r="G8" s="13">
        <v>0</v>
      </c>
      <c r="H8" s="13">
        <v>0</v>
      </c>
      <c r="I8" s="13">
        <v>0.24316439359999997</v>
      </c>
      <c r="J8" s="13">
        <v>1.8465342960000002</v>
      </c>
      <c r="N8" s="34"/>
    </row>
    <row r="9" spans="1:14" x14ac:dyDescent="0.25">
      <c r="A9" s="12">
        <v>43009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N9" s="34"/>
    </row>
    <row r="10" spans="1:14" x14ac:dyDescent="0.25">
      <c r="A10" s="12">
        <v>43040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N10" s="34"/>
    </row>
    <row r="11" spans="1:14" x14ac:dyDescent="0.25">
      <c r="A11" s="12">
        <v>43070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N11" s="34"/>
    </row>
    <row r="12" spans="1:14" x14ac:dyDescent="0.25">
      <c r="A12" s="12">
        <v>43101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N12" s="34"/>
    </row>
    <row r="13" spans="1:14" x14ac:dyDescent="0.25">
      <c r="A13" s="12">
        <v>43132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N13" s="34"/>
    </row>
    <row r="14" spans="1:14" x14ac:dyDescent="0.25">
      <c r="A14" s="12">
        <v>43160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</row>
    <row r="18" spans="15:15" x14ac:dyDescent="0.25">
      <c r="O18" s="34"/>
    </row>
    <row r="19" spans="15:15" x14ac:dyDescent="0.25">
      <c r="O19" s="34"/>
    </row>
    <row r="20" spans="15:15" x14ac:dyDescent="0.25">
      <c r="O20" s="34"/>
    </row>
    <row r="21" spans="15:15" x14ac:dyDescent="0.25">
      <c r="O21" s="34"/>
    </row>
    <row r="22" spans="15:15" x14ac:dyDescent="0.25">
      <c r="O22" s="34"/>
    </row>
    <row r="23" spans="15:15" x14ac:dyDescent="0.25">
      <c r="O23" s="34"/>
    </row>
    <row r="24" spans="15:15" x14ac:dyDescent="0.25">
      <c r="O24" s="34"/>
    </row>
    <row r="25" spans="15:15" x14ac:dyDescent="0.25">
      <c r="O25" s="34"/>
    </row>
    <row r="26" spans="15:15" x14ac:dyDescent="0.25">
      <c r="O26" s="34"/>
    </row>
    <row r="27" spans="15:15" x14ac:dyDescent="0.25">
      <c r="O27" s="34"/>
    </row>
    <row r="28" spans="15:15" x14ac:dyDescent="0.25">
      <c r="O28" s="34"/>
    </row>
    <row r="29" spans="15:15" x14ac:dyDescent="0.25">
      <c r="O29" s="34"/>
    </row>
  </sheetData>
  <sortState ref="O18:T29">
    <sortCondition ref="O17"/>
  </sortState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workbookViewId="0">
      <selection sqref="A1:XFD1048576"/>
    </sheetView>
  </sheetViews>
  <sheetFormatPr defaultRowHeight="15" x14ac:dyDescent="0.25"/>
  <cols>
    <col min="1" max="1" width="53.7109375" customWidth="1"/>
  </cols>
  <sheetData>
    <row r="2" spans="1:2" x14ac:dyDescent="0.25">
      <c r="A2" s="9" t="s">
        <v>26</v>
      </c>
      <c r="B2" s="9" t="s">
        <v>27</v>
      </c>
    </row>
    <row r="3" spans="1:2" x14ac:dyDescent="0.25">
      <c r="A3" s="14" t="s">
        <v>77</v>
      </c>
      <c r="B3" s="10">
        <v>11.11186328</v>
      </c>
    </row>
    <row r="4" spans="1:2" x14ac:dyDescent="0.25">
      <c r="A4" s="14" t="s">
        <v>81</v>
      </c>
      <c r="B4" s="10">
        <v>8.1342950000000012E-4</v>
      </c>
    </row>
    <row r="5" spans="1:2" x14ac:dyDescent="0.25">
      <c r="A5" s="14" t="s">
        <v>78</v>
      </c>
      <c r="B5" s="10">
        <v>0.17046445659999998</v>
      </c>
    </row>
    <row r="6" spans="1:2" x14ac:dyDescent="0.25">
      <c r="A6" s="14" t="s">
        <v>79</v>
      </c>
      <c r="B6" s="10">
        <v>12.625531689999997</v>
      </c>
    </row>
    <row r="7" spans="1:2" x14ac:dyDescent="0.25">
      <c r="A7" s="14" t="s">
        <v>80</v>
      </c>
      <c r="B7" s="10">
        <v>0.48618877999999999</v>
      </c>
    </row>
    <row r="8" spans="1:2" x14ac:dyDescent="0.25">
      <c r="A8" s="14" t="s">
        <v>82</v>
      </c>
      <c r="B8" s="10">
        <v>1.0592723639000001</v>
      </c>
    </row>
    <row r="9" spans="1:2" x14ac:dyDescent="0.25">
      <c r="A9" s="14" t="s">
        <v>83</v>
      </c>
      <c r="B9" s="10">
        <v>1.6091655289999998</v>
      </c>
    </row>
    <row r="10" spans="1:2" x14ac:dyDescent="0.25">
      <c r="A10" s="14" t="s">
        <v>88</v>
      </c>
      <c r="B10" s="10">
        <v>9.4965755999999995E-3</v>
      </c>
    </row>
    <row r="11" spans="1:2" x14ac:dyDescent="0.25">
      <c r="A11" s="14" t="s">
        <v>84</v>
      </c>
      <c r="B11" s="10">
        <v>0.2632401768</v>
      </c>
    </row>
    <row r="12" spans="1:2" x14ac:dyDescent="0.25">
      <c r="A12" s="14" t="s">
        <v>85</v>
      </c>
      <c r="B12" s="10">
        <v>8.6815122700000007</v>
      </c>
    </row>
    <row r="13" spans="1:2" x14ac:dyDescent="0.25">
      <c r="A13" s="14" t="s">
        <v>86</v>
      </c>
      <c r="B13" s="10">
        <v>0.45485858000000001</v>
      </c>
    </row>
    <row r="14" spans="1:2" x14ac:dyDescent="0.25">
      <c r="A14" s="14" t="s">
        <v>87</v>
      </c>
      <c r="B14" s="10">
        <v>1.1484517176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K20"/>
    </sheetView>
  </sheetViews>
  <sheetFormatPr defaultRowHeight="15" x14ac:dyDescent="0.25"/>
  <cols>
    <col min="2" max="4" width="18" customWidth="1"/>
  </cols>
  <sheetData>
    <row r="1" spans="1:10" x14ac:dyDescent="0.25">
      <c r="A1" s="21"/>
      <c r="B1" s="19" t="s">
        <v>31</v>
      </c>
      <c r="C1" s="22"/>
      <c r="D1" s="23"/>
      <c r="E1" s="24"/>
    </row>
    <row r="2" spans="1:10" x14ac:dyDescent="0.25">
      <c r="A2" s="21"/>
      <c r="B2" s="19"/>
    </row>
    <row r="3" spans="1:10" x14ac:dyDescent="0.25">
      <c r="A3" s="12" t="s">
        <v>19</v>
      </c>
      <c r="B3" s="27" t="s">
        <v>34</v>
      </c>
      <c r="C3" s="40" t="s">
        <v>38</v>
      </c>
      <c r="D3" s="41" t="s">
        <v>35</v>
      </c>
      <c r="E3" s="42" t="s">
        <v>36</v>
      </c>
      <c r="F3" s="43" t="s">
        <v>97</v>
      </c>
      <c r="G3" s="44" t="s">
        <v>98</v>
      </c>
      <c r="H3" s="45" t="s">
        <v>99</v>
      </c>
      <c r="I3" s="46" t="s">
        <v>39</v>
      </c>
      <c r="J3" s="14" t="s">
        <v>5</v>
      </c>
    </row>
    <row r="4" spans="1:10" x14ac:dyDescent="0.25">
      <c r="A4" s="12">
        <v>42826</v>
      </c>
      <c r="B4" s="13">
        <v>0.37111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0.52669949999999999</v>
      </c>
      <c r="J4" s="65">
        <v>0.89780949999999993</v>
      </c>
    </row>
    <row r="5" spans="1:10" x14ac:dyDescent="0.25">
      <c r="A5" s="12">
        <v>42856</v>
      </c>
      <c r="B5" s="13">
        <v>0.37924999999999998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0.73146323000000002</v>
      </c>
      <c r="J5" s="65">
        <v>1.11071323</v>
      </c>
    </row>
    <row r="6" spans="1:10" x14ac:dyDescent="0.25">
      <c r="A6" s="12">
        <v>42887</v>
      </c>
      <c r="B6" s="13">
        <v>0.36927850000000001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0.70871550000000005</v>
      </c>
      <c r="J6" s="65">
        <v>1.0779940000000001</v>
      </c>
    </row>
    <row r="7" spans="1:10" x14ac:dyDescent="0.25">
      <c r="A7" s="12">
        <v>42917</v>
      </c>
      <c r="B7" s="13">
        <v>0.38628000000000001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0.73182454999999991</v>
      </c>
      <c r="J7" s="65">
        <v>1.11810455</v>
      </c>
    </row>
    <row r="8" spans="1:10" x14ac:dyDescent="0.25">
      <c r="A8" s="12">
        <v>42948</v>
      </c>
      <c r="B8" s="13">
        <v>0.38442999999999999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0.7321215499999999</v>
      </c>
      <c r="J8" s="65">
        <v>1.1165515499999998</v>
      </c>
    </row>
    <row r="9" spans="1:10" x14ac:dyDescent="0.25">
      <c r="A9" s="12">
        <v>42979</v>
      </c>
      <c r="B9" s="13">
        <v>0.36904417000000006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0.70841849999999995</v>
      </c>
      <c r="J9" s="65">
        <v>1.0774626700000001</v>
      </c>
    </row>
    <row r="10" spans="1:10" x14ac:dyDescent="0.25">
      <c r="A10" s="12">
        <v>43009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65">
        <v>0</v>
      </c>
    </row>
    <row r="11" spans="1:10" x14ac:dyDescent="0.25">
      <c r="A11" s="12">
        <v>43040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65">
        <v>0</v>
      </c>
    </row>
    <row r="12" spans="1:10" x14ac:dyDescent="0.25">
      <c r="A12" s="12">
        <v>43070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65">
        <v>0</v>
      </c>
    </row>
    <row r="13" spans="1:10" x14ac:dyDescent="0.25">
      <c r="A13" s="12">
        <v>43101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65">
        <v>0</v>
      </c>
    </row>
    <row r="14" spans="1:10" x14ac:dyDescent="0.25">
      <c r="A14" s="12">
        <v>43132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65">
        <v>0</v>
      </c>
    </row>
    <row r="15" spans="1:10" x14ac:dyDescent="0.25">
      <c r="A15" s="12">
        <v>43160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65">
        <v>0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J16"/>
    </sheetView>
  </sheetViews>
  <sheetFormatPr defaultRowHeight="15" x14ac:dyDescent="0.25"/>
  <cols>
    <col min="2" max="4" width="19.7109375" customWidth="1"/>
  </cols>
  <sheetData>
    <row r="1" spans="1:10" x14ac:dyDescent="0.25">
      <c r="A1" s="21"/>
      <c r="B1" s="22" t="s">
        <v>32</v>
      </c>
      <c r="C1" s="23"/>
      <c r="D1" s="24"/>
    </row>
    <row r="2" spans="1:10" x14ac:dyDescent="0.25">
      <c r="A2" s="21"/>
    </row>
    <row r="3" spans="1:10" x14ac:dyDescent="0.25">
      <c r="A3" s="12" t="s">
        <v>19</v>
      </c>
      <c r="B3" s="27" t="s">
        <v>34</v>
      </c>
      <c r="C3" s="40" t="s">
        <v>38</v>
      </c>
      <c r="D3" s="41" t="s">
        <v>35</v>
      </c>
      <c r="E3" s="42" t="s">
        <v>36</v>
      </c>
      <c r="F3" s="43" t="s">
        <v>97</v>
      </c>
      <c r="G3" s="44" t="s">
        <v>98</v>
      </c>
      <c r="H3" s="45" t="s">
        <v>99</v>
      </c>
      <c r="I3" s="46" t="s">
        <v>39</v>
      </c>
      <c r="J3" s="14" t="s">
        <v>5</v>
      </c>
    </row>
    <row r="4" spans="1:10" x14ac:dyDescent="0.25">
      <c r="A4" s="12">
        <v>42826</v>
      </c>
      <c r="B4" s="13">
        <v>3.4407220000000005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9">
        <v>0</v>
      </c>
      <c r="J4" s="65">
        <v>3.4407220000000005</v>
      </c>
    </row>
    <row r="5" spans="1:10" x14ac:dyDescent="0.25">
      <c r="A5" s="12">
        <v>42856</v>
      </c>
      <c r="B5" s="13">
        <v>3.550350289999999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9">
        <v>0</v>
      </c>
      <c r="J5" s="65">
        <v>3.550350289999999</v>
      </c>
    </row>
    <row r="6" spans="1:10" x14ac:dyDescent="0.25">
      <c r="A6" s="12">
        <v>42887</v>
      </c>
      <c r="B6" s="13">
        <v>3.5482485800000001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9">
        <v>0</v>
      </c>
      <c r="J6" s="65">
        <v>3.5482485800000001</v>
      </c>
    </row>
    <row r="7" spans="1:10" x14ac:dyDescent="0.25">
      <c r="A7" s="12">
        <v>42917</v>
      </c>
      <c r="B7" s="13">
        <v>3.0169648799999997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9">
        <v>0</v>
      </c>
      <c r="J7" s="65">
        <v>3.0169648799999997</v>
      </c>
    </row>
    <row r="8" spans="1:10" x14ac:dyDescent="0.25">
      <c r="A8" s="12">
        <v>42948</v>
      </c>
      <c r="B8" s="13">
        <v>3.6138372399999996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9">
        <v>0</v>
      </c>
      <c r="J8" s="65">
        <v>3.6138372399999996</v>
      </c>
    </row>
    <row r="9" spans="1:10" x14ac:dyDescent="0.25">
      <c r="A9" s="12">
        <v>42979</v>
      </c>
      <c r="B9" s="13">
        <v>4.0146730399999999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9">
        <v>0</v>
      </c>
      <c r="J9" s="65">
        <v>4.0146730399999999</v>
      </c>
    </row>
    <row r="10" spans="1:10" x14ac:dyDescent="0.25">
      <c r="A10" s="12">
        <v>43009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9">
        <v>0</v>
      </c>
      <c r="J10" s="65">
        <v>0</v>
      </c>
    </row>
    <row r="11" spans="1:10" x14ac:dyDescent="0.25">
      <c r="A11" s="12">
        <v>43040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9">
        <v>0</v>
      </c>
      <c r="J11" s="65">
        <v>0</v>
      </c>
    </row>
    <row r="12" spans="1:10" x14ac:dyDescent="0.25">
      <c r="A12" s="12">
        <v>43070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9">
        <v>0</v>
      </c>
      <c r="J12" s="65">
        <v>0</v>
      </c>
    </row>
    <row r="13" spans="1:10" x14ac:dyDescent="0.25">
      <c r="A13" s="12">
        <v>43101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9">
        <v>0</v>
      </c>
      <c r="J13" s="65">
        <v>0</v>
      </c>
    </row>
    <row r="14" spans="1:10" x14ac:dyDescent="0.25">
      <c r="A14" s="12">
        <v>43132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9">
        <v>0</v>
      </c>
      <c r="J14" s="65">
        <v>0</v>
      </c>
    </row>
    <row r="15" spans="1:10" x14ac:dyDescent="0.25">
      <c r="A15" s="12">
        <v>43160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9">
        <v>0</v>
      </c>
      <c r="J15" s="65">
        <v>0</v>
      </c>
    </row>
  </sheetData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opLeftCell="F1" workbookViewId="0">
      <selection activeCell="V29" sqref="V29"/>
    </sheetView>
  </sheetViews>
  <sheetFormatPr defaultRowHeight="15" x14ac:dyDescent="0.25"/>
  <cols>
    <col min="2" max="2" width="19.7109375" customWidth="1"/>
    <col min="3" max="3" width="9.5703125" bestFit="1" customWidth="1"/>
    <col min="9" max="10" width="9.140625" style="19"/>
    <col min="11" max="11" width="9.5703125" bestFit="1" customWidth="1"/>
  </cols>
  <sheetData>
    <row r="1" spans="1:18" x14ac:dyDescent="0.25">
      <c r="A1" s="21"/>
      <c r="B1" s="19"/>
      <c r="C1" s="25" t="s">
        <v>33</v>
      </c>
      <c r="D1" s="26"/>
      <c r="E1" s="26"/>
    </row>
    <row r="2" spans="1:18" x14ac:dyDescent="0.25">
      <c r="A2" s="21"/>
      <c r="B2" s="19"/>
      <c r="C2" s="77" t="s">
        <v>29</v>
      </c>
      <c r="D2" s="78"/>
      <c r="E2" s="78"/>
      <c r="F2" s="78"/>
      <c r="G2" s="78"/>
      <c r="H2" s="79"/>
      <c r="I2" s="37"/>
      <c r="J2" s="37"/>
      <c r="K2" s="77" t="s">
        <v>30</v>
      </c>
      <c r="L2" s="78"/>
      <c r="M2" s="78"/>
      <c r="N2" s="78"/>
      <c r="O2" s="78"/>
      <c r="P2" s="78"/>
    </row>
    <row r="3" spans="1:18" x14ac:dyDescent="0.25">
      <c r="A3" s="12" t="s">
        <v>19</v>
      </c>
      <c r="B3" s="28" t="s">
        <v>28</v>
      </c>
      <c r="C3" s="27" t="s">
        <v>34</v>
      </c>
      <c r="D3" s="40" t="s">
        <v>38</v>
      </c>
      <c r="E3" s="41" t="s">
        <v>35</v>
      </c>
      <c r="F3" s="42" t="s">
        <v>36</v>
      </c>
      <c r="G3" s="43" t="s">
        <v>97</v>
      </c>
      <c r="H3" s="44" t="s">
        <v>98</v>
      </c>
      <c r="I3" s="45" t="s">
        <v>99</v>
      </c>
      <c r="J3" s="46" t="s">
        <v>39</v>
      </c>
      <c r="K3" s="27" t="s">
        <v>34</v>
      </c>
      <c r="L3" s="40" t="s">
        <v>38</v>
      </c>
      <c r="M3" s="41" t="s">
        <v>35</v>
      </c>
      <c r="N3" s="42" t="s">
        <v>36</v>
      </c>
      <c r="O3" s="43" t="s">
        <v>97</v>
      </c>
      <c r="P3" s="44" t="s">
        <v>98</v>
      </c>
      <c r="Q3" s="45" t="s">
        <v>99</v>
      </c>
      <c r="R3" s="46" t="s">
        <v>39</v>
      </c>
    </row>
    <row r="4" spans="1:18" x14ac:dyDescent="0.25">
      <c r="A4" s="12">
        <v>42826</v>
      </c>
      <c r="B4" s="28" t="s">
        <v>89</v>
      </c>
      <c r="C4" s="13">
        <v>43.82999999972759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9">
        <v>88.59299999979325</v>
      </c>
      <c r="K4" s="13">
        <v>168.01152999999996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9">
        <v>0</v>
      </c>
    </row>
    <row r="5" spans="1:18" x14ac:dyDescent="0.25">
      <c r="A5" s="12">
        <v>42856</v>
      </c>
      <c r="B5" s="28" t="s">
        <v>89</v>
      </c>
      <c r="C5" s="13">
        <v>46.889999999706632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9">
        <v>129.56999999959837</v>
      </c>
      <c r="K5" s="13">
        <v>172.14148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9">
        <v>0</v>
      </c>
    </row>
    <row r="6" spans="1:18" x14ac:dyDescent="0.25">
      <c r="A6" s="12">
        <v>42887</v>
      </c>
      <c r="B6" s="28" t="s">
        <v>89</v>
      </c>
      <c r="C6" s="13">
        <v>45.53999999970663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9">
        <v>94.499999999685684</v>
      </c>
      <c r="K6" s="13">
        <v>175.03523000000001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9">
        <v>0</v>
      </c>
    </row>
    <row r="7" spans="1:18" x14ac:dyDescent="0.25">
      <c r="A7" s="12">
        <v>42917</v>
      </c>
      <c r="B7" s="28" t="s">
        <v>89</v>
      </c>
      <c r="C7" s="13">
        <v>46.979999999701391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9">
        <v>129.59999999960186</v>
      </c>
      <c r="K7" s="13">
        <v>147.87404000000001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9">
        <v>0</v>
      </c>
    </row>
    <row r="8" spans="1:18" x14ac:dyDescent="0.25">
      <c r="A8" s="12">
        <v>42948</v>
      </c>
      <c r="B8" s="28" t="s">
        <v>89</v>
      </c>
      <c r="C8" s="13">
        <v>46.979999999701391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9">
        <v>129.59999999959138</v>
      </c>
      <c r="K8" s="13">
        <v>175.36068999999998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9">
        <v>0</v>
      </c>
    </row>
    <row r="9" spans="1:18" x14ac:dyDescent="0.25">
      <c r="A9" s="12">
        <v>42979</v>
      </c>
      <c r="B9" s="28" t="s">
        <v>89</v>
      </c>
      <c r="C9" s="13">
        <v>45.53999999970663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9">
        <v>125.45999999961234</v>
      </c>
      <c r="K9" s="13">
        <v>180.31565999999995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9">
        <v>0</v>
      </c>
    </row>
    <row r="10" spans="1:18" x14ac:dyDescent="0.25">
      <c r="A10" s="12">
        <v>43009</v>
      </c>
      <c r="B10" s="28" t="s">
        <v>89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9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9">
        <v>0</v>
      </c>
    </row>
    <row r="11" spans="1:18" x14ac:dyDescent="0.25">
      <c r="A11" s="12">
        <v>43040</v>
      </c>
      <c r="B11" s="28" t="s">
        <v>89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9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9">
        <v>0</v>
      </c>
    </row>
    <row r="12" spans="1:18" x14ac:dyDescent="0.25">
      <c r="A12" s="12">
        <v>43070</v>
      </c>
      <c r="B12" s="28" t="s">
        <v>89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9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9">
        <v>0</v>
      </c>
    </row>
    <row r="13" spans="1:18" x14ac:dyDescent="0.25">
      <c r="A13" s="12">
        <v>43101</v>
      </c>
      <c r="B13" s="28" t="s">
        <v>89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9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9">
        <v>0</v>
      </c>
    </row>
    <row r="14" spans="1:18" x14ac:dyDescent="0.25">
      <c r="A14" s="12">
        <v>43132</v>
      </c>
      <c r="B14" s="28" t="s">
        <v>89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9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9">
        <v>0</v>
      </c>
    </row>
    <row r="15" spans="1:18" x14ac:dyDescent="0.25">
      <c r="A15" s="12">
        <v>43160</v>
      </c>
      <c r="B15" s="28" t="s">
        <v>89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9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9">
        <v>0</v>
      </c>
    </row>
  </sheetData>
  <mergeCells count="2">
    <mergeCell ref="C2:H2"/>
    <mergeCell ref="K2:P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6"/>
  <sheetViews>
    <sheetView workbookViewId="0">
      <selection activeCell="D16" sqref="D16"/>
    </sheetView>
  </sheetViews>
  <sheetFormatPr defaultRowHeight="15" x14ac:dyDescent="0.25"/>
  <cols>
    <col min="1" max="1" width="25.7109375" customWidth="1"/>
    <col min="2" max="2" width="23.5703125" customWidth="1"/>
  </cols>
  <sheetData>
    <row r="1" spans="1:2" ht="15.75" thickBot="1" x14ac:dyDescent="0.3">
      <c r="A1" s="1" t="s">
        <v>0</v>
      </c>
      <c r="B1" s="2" t="s">
        <v>1</v>
      </c>
    </row>
    <row r="2" spans="1:2" ht="29.25" customHeight="1" thickTop="1" thickBot="1" x14ac:dyDescent="0.3">
      <c r="A2" s="3" t="s">
        <v>2</v>
      </c>
      <c r="B2" s="4" t="s">
        <v>117</v>
      </c>
    </row>
    <row r="3" spans="1:2" ht="29.25" customHeight="1" thickBot="1" x14ac:dyDescent="0.3">
      <c r="A3" s="5" t="s">
        <v>3</v>
      </c>
      <c r="B3" s="6" t="s">
        <v>118</v>
      </c>
    </row>
    <row r="4" spans="1:2" ht="29.25" customHeight="1" thickBot="1" x14ac:dyDescent="0.3">
      <c r="A4" s="3" t="s">
        <v>4</v>
      </c>
      <c r="B4" s="4" t="s">
        <v>119</v>
      </c>
    </row>
    <row r="5" spans="1:2" ht="15.75" thickBot="1" x14ac:dyDescent="0.3">
      <c r="A5" s="5" t="s">
        <v>89</v>
      </c>
      <c r="B5" s="6" t="s">
        <v>120</v>
      </c>
    </row>
    <row r="6" spans="1:2" ht="15.75" thickBot="1" x14ac:dyDescent="0.3">
      <c r="A6" s="7" t="s">
        <v>5</v>
      </c>
      <c r="B6" s="8" t="s">
        <v>121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2"/>
  <sheetViews>
    <sheetView zoomScale="80" zoomScaleNormal="80" workbookViewId="0">
      <selection activeCell="H31" sqref="H31"/>
    </sheetView>
  </sheetViews>
  <sheetFormatPr defaultRowHeight="15" x14ac:dyDescent="0.25"/>
  <cols>
    <col min="1" max="1" width="26.85546875" customWidth="1"/>
    <col min="2" max="6" width="16" customWidth="1"/>
    <col min="7" max="8" width="16" style="19" customWidth="1"/>
    <col min="9" max="10" width="16" customWidth="1"/>
    <col min="11" max="11" width="15.28515625" bestFit="1" customWidth="1"/>
    <col min="13" max="13" width="16.7109375" customWidth="1"/>
    <col min="14" max="14" width="19.28515625" customWidth="1"/>
    <col min="15" max="15" width="15.28515625" bestFit="1" customWidth="1"/>
    <col min="16" max="16" width="12.5703125" bestFit="1" customWidth="1"/>
    <col min="17" max="17" width="14.28515625" bestFit="1" customWidth="1"/>
    <col min="18" max="19" width="15.28515625" bestFit="1" customWidth="1"/>
  </cols>
  <sheetData>
    <row r="1" spans="1:20" ht="45" x14ac:dyDescent="0.25">
      <c r="A1" s="70" t="s">
        <v>27</v>
      </c>
      <c r="B1" s="71" t="s">
        <v>34</v>
      </c>
      <c r="C1" s="72" t="s">
        <v>38</v>
      </c>
      <c r="D1" s="72" t="s">
        <v>35</v>
      </c>
      <c r="E1" s="72" t="s">
        <v>36</v>
      </c>
      <c r="F1" s="72" t="s">
        <v>97</v>
      </c>
      <c r="G1" s="72" t="s">
        <v>98</v>
      </c>
      <c r="H1" s="70" t="s">
        <v>99</v>
      </c>
      <c r="I1" s="72" t="s">
        <v>39</v>
      </c>
      <c r="J1" s="73" t="s">
        <v>5</v>
      </c>
    </row>
    <row r="2" spans="1:20" x14ac:dyDescent="0.25">
      <c r="A2" s="9" t="s">
        <v>6</v>
      </c>
      <c r="B2" s="74">
        <v>92.171844823650758</v>
      </c>
      <c r="C2" s="74">
        <v>6.1127760024837441</v>
      </c>
      <c r="D2" s="74">
        <v>0.43370463339999998</v>
      </c>
      <c r="E2" s="74">
        <v>22.622726500000002</v>
      </c>
      <c r="F2" s="74">
        <v>0.94104736</v>
      </c>
      <c r="G2" s="74">
        <v>1.35954888</v>
      </c>
      <c r="H2" s="74">
        <v>0</v>
      </c>
      <c r="I2" s="74">
        <v>13.531183241500001</v>
      </c>
      <c r="J2" s="75">
        <v>137.1728314410345</v>
      </c>
      <c r="K2" s="35"/>
    </row>
    <row r="3" spans="1:20" x14ac:dyDescent="0.25">
      <c r="A3" s="38" t="s">
        <v>107</v>
      </c>
      <c r="B3" s="74">
        <v>14.888869609999999</v>
      </c>
      <c r="C3" s="74">
        <v>0</v>
      </c>
      <c r="D3" s="74">
        <v>0</v>
      </c>
      <c r="E3" s="74">
        <v>0</v>
      </c>
      <c r="F3" s="74">
        <v>0</v>
      </c>
      <c r="G3" s="74">
        <v>0</v>
      </c>
      <c r="H3" s="74">
        <v>0</v>
      </c>
      <c r="I3" s="74">
        <v>0</v>
      </c>
      <c r="J3" s="75">
        <v>14.888869609999999</v>
      </c>
    </row>
    <row r="4" spans="1:20" x14ac:dyDescent="0.25">
      <c r="A4" s="9" t="s">
        <v>7</v>
      </c>
      <c r="B4" s="74">
        <v>40.460023999999997</v>
      </c>
      <c r="C4" s="74">
        <v>0</v>
      </c>
      <c r="D4" s="74">
        <v>0</v>
      </c>
      <c r="E4" s="74">
        <v>0</v>
      </c>
      <c r="F4" s="74">
        <v>0</v>
      </c>
      <c r="G4" s="74">
        <v>0</v>
      </c>
      <c r="H4" s="74">
        <v>0</v>
      </c>
      <c r="I4" s="74">
        <v>0</v>
      </c>
      <c r="J4" s="75">
        <v>40.460023999999997</v>
      </c>
    </row>
    <row r="5" spans="1:20" x14ac:dyDescent="0.25">
      <c r="A5" s="9" t="s">
        <v>8</v>
      </c>
      <c r="B5" s="74">
        <v>41.878183999999997</v>
      </c>
      <c r="C5" s="74">
        <v>0</v>
      </c>
      <c r="D5" s="74">
        <v>0</v>
      </c>
      <c r="E5" s="74">
        <v>0</v>
      </c>
      <c r="F5" s="74">
        <v>0</v>
      </c>
      <c r="G5" s="74">
        <v>0</v>
      </c>
      <c r="H5" s="74">
        <v>0</v>
      </c>
      <c r="I5" s="74">
        <v>0</v>
      </c>
      <c r="J5" s="75">
        <v>41.878183999999997</v>
      </c>
    </row>
    <row r="6" spans="1:20" x14ac:dyDescent="0.25">
      <c r="A6" s="38" t="s">
        <v>108</v>
      </c>
      <c r="B6" s="74">
        <v>0.33303500000000003</v>
      </c>
      <c r="C6" s="74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5">
        <v>0.33303500000000003</v>
      </c>
    </row>
    <row r="7" spans="1:20" x14ac:dyDescent="0.25">
      <c r="A7" s="9" t="s">
        <v>9</v>
      </c>
      <c r="B7" s="74">
        <v>0.249114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5">
        <v>0.249114</v>
      </c>
    </row>
    <row r="8" spans="1:20" x14ac:dyDescent="0.25">
      <c r="A8" s="38" t="s">
        <v>95</v>
      </c>
      <c r="B8" s="74">
        <v>1.3787659999999999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5">
        <v>1.3787659999999999</v>
      </c>
    </row>
    <row r="9" spans="1:20" x14ac:dyDescent="0.25">
      <c r="A9" s="38" t="s">
        <v>96</v>
      </c>
      <c r="B9" s="74">
        <v>8.3817000000000003E-2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5">
        <v>8.3817000000000003E-2</v>
      </c>
    </row>
    <row r="10" spans="1:20" x14ac:dyDescent="0.25">
      <c r="A10" s="66" t="s">
        <v>5</v>
      </c>
      <c r="B10" s="75">
        <v>191.44365443365078</v>
      </c>
      <c r="C10" s="75">
        <v>6.1127760024837441</v>
      </c>
      <c r="D10" s="75">
        <v>0.43370463339999998</v>
      </c>
      <c r="E10" s="75">
        <v>22.622726500000002</v>
      </c>
      <c r="F10" s="75">
        <v>0.94104736</v>
      </c>
      <c r="G10" s="75">
        <v>1.35954888</v>
      </c>
      <c r="H10" s="75">
        <v>0</v>
      </c>
      <c r="I10" s="75">
        <v>13.531183241500001</v>
      </c>
      <c r="J10" s="75">
        <v>236.44464105103452</v>
      </c>
    </row>
    <row r="16" spans="1:20" ht="51.75" x14ac:dyDescent="0.25">
      <c r="M16" s="29" t="s">
        <v>34</v>
      </c>
      <c r="N16" s="30" t="s">
        <v>35</v>
      </c>
      <c r="O16" s="30" t="s">
        <v>36</v>
      </c>
      <c r="P16" s="30" t="s">
        <v>37</v>
      </c>
      <c r="Q16" s="76" t="s">
        <v>98</v>
      </c>
      <c r="R16" s="76" t="s">
        <v>99</v>
      </c>
      <c r="S16" s="30" t="s">
        <v>38</v>
      </c>
      <c r="T16" s="30" t="s">
        <v>39</v>
      </c>
    </row>
    <row r="17" spans="12:21" x14ac:dyDescent="0.25">
      <c r="L17" s="9" t="s">
        <v>6</v>
      </c>
      <c r="M17" s="10">
        <v>92.171844823650758</v>
      </c>
      <c r="N17" s="10">
        <v>0.43370463339999998</v>
      </c>
      <c r="O17" s="10">
        <v>22.622726500000002</v>
      </c>
      <c r="P17" s="10">
        <v>0.94104736</v>
      </c>
      <c r="Q17" s="10">
        <v>1.35954888</v>
      </c>
      <c r="R17" s="10">
        <v>0</v>
      </c>
      <c r="S17" s="10">
        <v>6.1127760024837441</v>
      </c>
      <c r="T17" s="10">
        <v>13.531183241500001</v>
      </c>
      <c r="U17" s="35"/>
    </row>
    <row r="19" spans="12:21" ht="39" x14ac:dyDescent="0.25">
      <c r="M19" s="29" t="s">
        <v>34</v>
      </c>
      <c r="N19" s="29" t="s">
        <v>90</v>
      </c>
    </row>
    <row r="20" spans="12:21" x14ac:dyDescent="0.25">
      <c r="L20" s="9" t="s">
        <v>6</v>
      </c>
      <c r="M20" s="35">
        <v>92.171844823650758</v>
      </c>
      <c r="N20" s="35">
        <v>45.000986617383745</v>
      </c>
    </row>
    <row r="22" spans="12:21" x14ac:dyDescent="0.25">
      <c r="N22" s="67">
        <v>0.32806049233392104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workbookViewId="0">
      <selection sqref="A1:XFD1048576"/>
    </sheetView>
  </sheetViews>
  <sheetFormatPr defaultRowHeight="15" x14ac:dyDescent="0.25"/>
  <cols>
    <col min="8" max="10" width="9.140625" style="19"/>
  </cols>
  <sheetData>
    <row r="1" spans="1:19" ht="135" x14ac:dyDescent="0.25">
      <c r="A1" s="19" t="s">
        <v>91</v>
      </c>
      <c r="B1" s="11" t="s">
        <v>10</v>
      </c>
      <c r="C1" s="11" t="s">
        <v>11</v>
      </c>
      <c r="D1" s="11" t="s">
        <v>40</v>
      </c>
      <c r="E1" s="11" t="s">
        <v>41</v>
      </c>
      <c r="F1" s="11" t="s">
        <v>42</v>
      </c>
      <c r="G1" s="11" t="s">
        <v>43</v>
      </c>
      <c r="H1" s="11" t="s">
        <v>100</v>
      </c>
      <c r="I1" s="11" t="s">
        <v>109</v>
      </c>
      <c r="J1" s="11" t="s">
        <v>110</v>
      </c>
      <c r="K1" s="11" t="s">
        <v>44</v>
      </c>
      <c r="L1" s="11" t="s">
        <v>12</v>
      </c>
      <c r="M1" s="69" t="s">
        <v>45</v>
      </c>
      <c r="N1" s="11" t="s">
        <v>47</v>
      </c>
      <c r="O1" s="11" t="s">
        <v>46</v>
      </c>
      <c r="P1" s="11" t="s">
        <v>48</v>
      </c>
      <c r="Q1" s="11" t="s">
        <v>49</v>
      </c>
      <c r="R1" s="11" t="s">
        <v>111</v>
      </c>
      <c r="S1" s="11" t="s">
        <v>112</v>
      </c>
    </row>
    <row r="2" spans="1:19" x14ac:dyDescent="0.25">
      <c r="A2" s="12">
        <v>42826</v>
      </c>
      <c r="B2" s="33">
        <v>161.33000000000001</v>
      </c>
      <c r="C2" s="33">
        <v>667.53997000000004</v>
      </c>
      <c r="D2" s="33">
        <v>0</v>
      </c>
      <c r="E2" s="33">
        <v>0</v>
      </c>
      <c r="F2" s="33">
        <v>0</v>
      </c>
      <c r="G2" s="33">
        <v>17.82</v>
      </c>
      <c r="H2" s="33">
        <v>0</v>
      </c>
      <c r="I2" s="33">
        <v>0</v>
      </c>
      <c r="J2" s="33">
        <v>0</v>
      </c>
      <c r="K2" s="33">
        <v>0</v>
      </c>
      <c r="L2" s="33">
        <v>0</v>
      </c>
      <c r="M2" s="33">
        <v>0</v>
      </c>
      <c r="N2" s="33">
        <v>0</v>
      </c>
      <c r="O2" s="33">
        <v>0</v>
      </c>
      <c r="P2" s="33">
        <v>0</v>
      </c>
      <c r="Q2" s="33">
        <v>11.202999999999999</v>
      </c>
      <c r="R2" s="33">
        <v>0</v>
      </c>
      <c r="S2" s="33">
        <v>0</v>
      </c>
    </row>
    <row r="3" spans="1:19" x14ac:dyDescent="0.25">
      <c r="A3" s="12">
        <v>42856</v>
      </c>
      <c r="B3" s="33">
        <v>230.08099999999999</v>
      </c>
      <c r="C3" s="33">
        <v>454.70036899999991</v>
      </c>
      <c r="D3" s="33">
        <v>0</v>
      </c>
      <c r="E3" s="33">
        <v>0</v>
      </c>
      <c r="F3" s="33">
        <v>0</v>
      </c>
      <c r="G3" s="33">
        <v>18.414000000000001</v>
      </c>
      <c r="H3" s="33">
        <v>0</v>
      </c>
      <c r="I3" s="33">
        <v>0</v>
      </c>
      <c r="J3" s="33">
        <v>0</v>
      </c>
      <c r="K3" s="33">
        <v>0</v>
      </c>
      <c r="L3" s="33">
        <v>0</v>
      </c>
      <c r="M3" s="33">
        <v>0</v>
      </c>
      <c r="N3" s="33">
        <v>0</v>
      </c>
      <c r="O3" s="33">
        <v>0</v>
      </c>
      <c r="P3" s="33">
        <v>0</v>
      </c>
      <c r="Q3" s="33">
        <v>11.68</v>
      </c>
      <c r="R3" s="33">
        <v>0</v>
      </c>
      <c r="S3" s="33">
        <v>0</v>
      </c>
    </row>
    <row r="4" spans="1:19" x14ac:dyDescent="0.25">
      <c r="A4" s="12">
        <v>42887</v>
      </c>
      <c r="B4" s="33">
        <v>226.55199999999999</v>
      </c>
      <c r="C4" s="33">
        <v>480.66392200000007</v>
      </c>
      <c r="D4" s="33">
        <v>0</v>
      </c>
      <c r="E4" s="33">
        <v>0</v>
      </c>
      <c r="F4" s="33">
        <v>0</v>
      </c>
      <c r="G4" s="33">
        <v>17.225999999999999</v>
      </c>
      <c r="H4" s="33">
        <v>0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>
        <v>0</v>
      </c>
      <c r="Q4" s="33">
        <v>10.862</v>
      </c>
      <c r="R4" s="33">
        <v>0</v>
      </c>
      <c r="S4" s="33">
        <v>0</v>
      </c>
    </row>
    <row r="5" spans="1:19" x14ac:dyDescent="0.25">
      <c r="A5" s="12">
        <v>42917</v>
      </c>
      <c r="B5" s="33">
        <v>243.51776000000001</v>
      </c>
      <c r="C5" s="33">
        <v>459.68577899999991</v>
      </c>
      <c r="D5" s="33">
        <v>0</v>
      </c>
      <c r="E5" s="33">
        <v>0</v>
      </c>
      <c r="F5" s="33">
        <v>0</v>
      </c>
      <c r="G5" s="33">
        <v>17.225999999999999</v>
      </c>
      <c r="H5" s="33">
        <v>0</v>
      </c>
      <c r="I5" s="33">
        <v>0</v>
      </c>
      <c r="J5" s="33">
        <v>0</v>
      </c>
      <c r="K5" s="33">
        <v>0</v>
      </c>
      <c r="L5" s="33">
        <v>0</v>
      </c>
      <c r="M5" s="33">
        <v>0</v>
      </c>
      <c r="N5" s="33">
        <v>0</v>
      </c>
      <c r="O5" s="33">
        <v>0</v>
      </c>
      <c r="P5" s="33">
        <v>0</v>
      </c>
      <c r="Q5" s="33">
        <v>11.554</v>
      </c>
      <c r="R5" s="33">
        <v>0</v>
      </c>
      <c r="S5" s="33">
        <v>0</v>
      </c>
    </row>
    <row r="6" spans="1:19" x14ac:dyDescent="0.25">
      <c r="A6" s="12">
        <v>42948</v>
      </c>
      <c r="B6" s="33">
        <v>165.08260000000001</v>
      </c>
      <c r="C6" s="33">
        <v>472.83817599999998</v>
      </c>
      <c r="D6" s="33">
        <v>0</v>
      </c>
      <c r="E6" s="33">
        <v>0</v>
      </c>
      <c r="F6" s="33">
        <v>0</v>
      </c>
      <c r="G6" s="33">
        <v>18.414000000000001</v>
      </c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O6" s="33">
        <v>0</v>
      </c>
      <c r="P6" s="33">
        <v>0</v>
      </c>
      <c r="Q6" s="33">
        <v>11.744</v>
      </c>
      <c r="R6" s="33">
        <v>0</v>
      </c>
      <c r="S6" s="33">
        <v>0</v>
      </c>
    </row>
    <row r="7" spans="1:19" x14ac:dyDescent="0.25">
      <c r="A7" s="12">
        <v>42979</v>
      </c>
      <c r="B7" s="33">
        <v>170.15100000000001</v>
      </c>
      <c r="C7" s="33">
        <v>466.92145100000005</v>
      </c>
      <c r="D7" s="33">
        <v>0</v>
      </c>
      <c r="E7" s="33">
        <v>0</v>
      </c>
      <c r="F7" s="33">
        <v>0</v>
      </c>
      <c r="G7" s="33">
        <v>17.82</v>
      </c>
      <c r="H7" s="33">
        <v>0</v>
      </c>
      <c r="I7" s="33">
        <v>0</v>
      </c>
      <c r="J7" s="33">
        <v>0</v>
      </c>
      <c r="K7" s="33">
        <v>4.2738000000000014</v>
      </c>
      <c r="L7" s="33">
        <v>0</v>
      </c>
      <c r="M7" s="33">
        <v>0</v>
      </c>
      <c r="N7" s="33">
        <v>1.8432000000000013</v>
      </c>
      <c r="O7" s="33">
        <v>0</v>
      </c>
      <c r="P7" s="33">
        <v>0</v>
      </c>
      <c r="Q7" s="33">
        <v>12.638999999999999</v>
      </c>
      <c r="R7" s="33">
        <v>360.06820000000005</v>
      </c>
      <c r="S7" s="33">
        <v>0</v>
      </c>
    </row>
    <row r="8" spans="1:19" x14ac:dyDescent="0.25">
      <c r="A8" s="12">
        <v>43009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</row>
    <row r="9" spans="1:19" x14ac:dyDescent="0.25">
      <c r="A9" s="12">
        <v>43040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</row>
    <row r="10" spans="1:19" x14ac:dyDescent="0.25">
      <c r="A10" s="12">
        <v>43070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</row>
    <row r="11" spans="1:19" x14ac:dyDescent="0.25">
      <c r="A11" s="12">
        <v>43101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</row>
    <row r="12" spans="1:19" x14ac:dyDescent="0.25">
      <c r="A12" s="12">
        <v>43132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</row>
    <row r="13" spans="1:19" x14ac:dyDescent="0.25">
      <c r="A13" s="12">
        <v>43160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</row>
    <row r="19" spans="1:19" ht="150" x14ac:dyDescent="0.25">
      <c r="A19" s="19" t="s">
        <v>92</v>
      </c>
      <c r="B19" s="11" t="s">
        <v>13</v>
      </c>
      <c r="C19" s="11" t="s">
        <v>14</v>
      </c>
      <c r="D19" s="11" t="s">
        <v>50</v>
      </c>
      <c r="E19" s="11" t="s">
        <v>51</v>
      </c>
      <c r="F19" s="11" t="s">
        <v>52</v>
      </c>
      <c r="G19" s="11" t="s">
        <v>53</v>
      </c>
      <c r="H19" s="11" t="s">
        <v>101</v>
      </c>
      <c r="I19" s="11" t="s">
        <v>113</v>
      </c>
      <c r="J19" s="11" t="s">
        <v>114</v>
      </c>
      <c r="K19" s="11" t="s">
        <v>54</v>
      </c>
      <c r="L19" s="11" t="s">
        <v>15</v>
      </c>
      <c r="M19" s="11" t="s">
        <v>45</v>
      </c>
      <c r="N19" s="11" t="s">
        <v>47</v>
      </c>
      <c r="O19" s="11" t="s">
        <v>46</v>
      </c>
      <c r="P19" s="11" t="s">
        <v>48</v>
      </c>
      <c r="Q19" s="11" t="s">
        <v>49</v>
      </c>
      <c r="R19" s="11" t="s">
        <v>111</v>
      </c>
      <c r="S19" s="11" t="s">
        <v>112</v>
      </c>
    </row>
    <row r="20" spans="1:19" x14ac:dyDescent="0.25">
      <c r="A20" s="12">
        <v>42826</v>
      </c>
      <c r="B20" s="33">
        <v>101.54299999999988</v>
      </c>
      <c r="C20" s="33">
        <v>466.74865999999997</v>
      </c>
      <c r="D20" s="33">
        <v>0</v>
      </c>
      <c r="E20" s="33">
        <v>0</v>
      </c>
      <c r="F20" s="33">
        <v>0</v>
      </c>
      <c r="G20" s="33">
        <v>23.76</v>
      </c>
      <c r="H20" s="33">
        <v>13.0235</v>
      </c>
      <c r="I20" s="33">
        <v>0</v>
      </c>
      <c r="J20" s="33">
        <v>0</v>
      </c>
      <c r="K20" s="33">
        <v>0</v>
      </c>
      <c r="L20" s="33">
        <v>372.54905097064994</v>
      </c>
      <c r="M20" s="33">
        <v>0</v>
      </c>
      <c r="N20" s="33">
        <v>52.215499999999999</v>
      </c>
      <c r="O20" s="33">
        <v>0</v>
      </c>
      <c r="P20" s="33">
        <v>84.205459999999988</v>
      </c>
      <c r="Q20" s="33">
        <v>48.207000000000001</v>
      </c>
      <c r="R20" s="33">
        <v>0</v>
      </c>
      <c r="S20" s="33">
        <v>0</v>
      </c>
    </row>
    <row r="21" spans="1:19" x14ac:dyDescent="0.25">
      <c r="A21" s="12">
        <v>42856</v>
      </c>
      <c r="B21" s="33">
        <v>193.29870000000051</v>
      </c>
      <c r="C21" s="33">
        <v>438.014793</v>
      </c>
      <c r="D21" s="33">
        <v>0</v>
      </c>
      <c r="E21" s="33">
        <v>0</v>
      </c>
      <c r="F21" s="33">
        <v>0</v>
      </c>
      <c r="G21" s="33">
        <v>24.552</v>
      </c>
      <c r="H21" s="33">
        <v>26.176500000000001</v>
      </c>
      <c r="I21" s="33">
        <v>0</v>
      </c>
      <c r="J21" s="33">
        <v>0</v>
      </c>
      <c r="K21" s="33">
        <v>10.98</v>
      </c>
      <c r="L21" s="33">
        <v>380.13855000000001</v>
      </c>
      <c r="M21" s="33">
        <v>0</v>
      </c>
      <c r="N21" s="33">
        <v>48.038419999999995</v>
      </c>
      <c r="O21" s="33">
        <v>0</v>
      </c>
      <c r="P21" s="33">
        <v>88.760619999999989</v>
      </c>
      <c r="Q21" s="33">
        <v>61.564</v>
      </c>
      <c r="R21" s="33">
        <v>350.18192000000005</v>
      </c>
      <c r="S21" s="33">
        <v>0</v>
      </c>
    </row>
    <row r="22" spans="1:19" x14ac:dyDescent="0.25">
      <c r="A22" s="12">
        <v>42887</v>
      </c>
      <c r="B22" s="33">
        <v>189.98800000000051</v>
      </c>
      <c r="C22" s="33">
        <v>389.98671100000007</v>
      </c>
      <c r="D22" s="33">
        <v>0</v>
      </c>
      <c r="E22" s="33">
        <v>0</v>
      </c>
      <c r="F22" s="33">
        <v>0</v>
      </c>
      <c r="G22" s="33">
        <v>22.968</v>
      </c>
      <c r="H22" s="33">
        <v>11.233499999999999</v>
      </c>
      <c r="I22" s="33">
        <v>0</v>
      </c>
      <c r="J22" s="33">
        <v>0</v>
      </c>
      <c r="K22" s="33">
        <v>14.3</v>
      </c>
      <c r="L22" s="33">
        <v>431.26492146750525</v>
      </c>
      <c r="M22" s="33">
        <v>0</v>
      </c>
      <c r="N22" s="33">
        <v>57.826559999999986</v>
      </c>
      <c r="O22" s="33">
        <v>0</v>
      </c>
      <c r="P22" s="33">
        <v>91.049379999999999</v>
      </c>
      <c r="Q22" s="33">
        <v>58.508000000000003</v>
      </c>
      <c r="R22" s="33">
        <v>406.86912000000046</v>
      </c>
      <c r="S22" s="33">
        <v>0</v>
      </c>
    </row>
    <row r="23" spans="1:19" x14ac:dyDescent="0.25">
      <c r="A23" s="12">
        <v>42917</v>
      </c>
      <c r="B23" s="33">
        <v>210.06515000000056</v>
      </c>
      <c r="C23" s="33">
        <v>353.16511200000002</v>
      </c>
      <c r="D23" s="33">
        <v>0</v>
      </c>
      <c r="E23" s="33">
        <v>0</v>
      </c>
      <c r="F23" s="33">
        <v>0</v>
      </c>
      <c r="G23" s="33">
        <v>22.968</v>
      </c>
      <c r="H23" s="33">
        <v>23.497</v>
      </c>
      <c r="I23" s="33">
        <v>0</v>
      </c>
      <c r="J23" s="33">
        <v>0</v>
      </c>
      <c r="K23" s="33">
        <v>14.78</v>
      </c>
      <c r="L23" s="33">
        <v>444.34092177777791</v>
      </c>
      <c r="M23" s="33">
        <v>0</v>
      </c>
      <c r="N23" s="33">
        <v>69.783759999999987</v>
      </c>
      <c r="O23" s="33">
        <v>0</v>
      </c>
      <c r="P23" s="33">
        <v>92.938389999999998</v>
      </c>
      <c r="Q23" s="33">
        <v>62.250999999999998</v>
      </c>
      <c r="R23" s="33">
        <v>427.82976000000065</v>
      </c>
      <c r="S23" s="33">
        <v>0</v>
      </c>
    </row>
    <row r="24" spans="1:19" x14ac:dyDescent="0.25">
      <c r="A24" s="12">
        <v>42948</v>
      </c>
      <c r="B24" s="33">
        <v>164.84682000000018</v>
      </c>
      <c r="C24" s="33">
        <v>334.92452100000003</v>
      </c>
      <c r="D24" s="33">
        <v>0</v>
      </c>
      <c r="E24" s="33">
        <v>0</v>
      </c>
      <c r="F24" s="33">
        <v>0</v>
      </c>
      <c r="G24" s="33">
        <v>24.552</v>
      </c>
      <c r="H24" s="33">
        <v>23.323</v>
      </c>
      <c r="I24" s="33">
        <v>0</v>
      </c>
      <c r="J24" s="33">
        <v>0</v>
      </c>
      <c r="K24" s="33">
        <v>24.891799999999996</v>
      </c>
      <c r="L24" s="33">
        <v>424.33627776519916</v>
      </c>
      <c r="M24" s="33">
        <v>0</v>
      </c>
      <c r="N24" s="33">
        <v>62.206799999999973</v>
      </c>
      <c r="O24" s="33">
        <v>0</v>
      </c>
      <c r="P24" s="33">
        <v>92.456230000000005</v>
      </c>
      <c r="Q24" s="33">
        <v>84.247</v>
      </c>
      <c r="R24" s="33">
        <v>424.53504000000061</v>
      </c>
      <c r="S24" s="33">
        <v>0</v>
      </c>
    </row>
    <row r="25" spans="1:19" x14ac:dyDescent="0.25">
      <c r="A25" s="12">
        <v>42979</v>
      </c>
      <c r="B25" s="33">
        <v>173.41750000000019</v>
      </c>
      <c r="C25" s="33">
        <v>349.69928499999997</v>
      </c>
      <c r="D25" s="33">
        <v>0</v>
      </c>
      <c r="E25" s="33">
        <v>0</v>
      </c>
      <c r="F25" s="33">
        <v>0</v>
      </c>
      <c r="G25" s="33">
        <v>23.76</v>
      </c>
      <c r="H25" s="33">
        <v>16.560299999999998</v>
      </c>
      <c r="I25" s="33">
        <v>0</v>
      </c>
      <c r="J25" s="33">
        <v>0</v>
      </c>
      <c r="K25" s="33">
        <v>14.321800000000001</v>
      </c>
      <c r="L25" s="33">
        <v>421.98665226135569</v>
      </c>
      <c r="M25" s="33">
        <v>0</v>
      </c>
      <c r="N25" s="33">
        <v>68.005299999999977</v>
      </c>
      <c r="O25" s="33">
        <v>0</v>
      </c>
      <c r="P25" s="33">
        <v>89.959580000000003</v>
      </c>
      <c r="Q25" s="33">
        <v>58.55</v>
      </c>
      <c r="R25" s="33">
        <v>403.61380000000065</v>
      </c>
      <c r="S25" s="33">
        <v>0</v>
      </c>
    </row>
    <row r="26" spans="1:19" x14ac:dyDescent="0.25">
      <c r="A26" s="12">
        <v>43009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</row>
    <row r="27" spans="1:19" x14ac:dyDescent="0.25">
      <c r="A27" s="12">
        <v>43040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</row>
    <row r="28" spans="1:19" x14ac:dyDescent="0.25">
      <c r="A28" s="12">
        <v>43070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</row>
    <row r="29" spans="1:19" x14ac:dyDescent="0.25">
      <c r="A29" s="12">
        <v>43101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</row>
    <row r="30" spans="1:19" x14ac:dyDescent="0.25">
      <c r="A30" s="12">
        <v>43132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</row>
    <row r="31" spans="1:19" x14ac:dyDescent="0.25">
      <c r="A31" s="12">
        <v>43160</v>
      </c>
      <c r="B31" s="33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</row>
    <row r="32" spans="1:19" x14ac:dyDescent="0.25">
      <c r="A32" s="19"/>
      <c r="B32" s="19"/>
      <c r="C32" s="19"/>
      <c r="D32" s="19"/>
      <c r="E32" s="19"/>
      <c r="F32" s="19"/>
      <c r="G32" s="19"/>
      <c r="K32" s="19"/>
      <c r="L32" s="19"/>
      <c r="M32" s="19"/>
      <c r="N32" s="19"/>
      <c r="O32" s="19"/>
      <c r="P32" s="19"/>
      <c r="Q32" s="19"/>
    </row>
    <row r="37" spans="1:19" ht="135" x14ac:dyDescent="0.25">
      <c r="A37" s="19" t="s">
        <v>93</v>
      </c>
      <c r="B37" s="11" t="s">
        <v>16</v>
      </c>
      <c r="C37" s="11" t="s">
        <v>17</v>
      </c>
      <c r="D37" s="11" t="s">
        <v>55</v>
      </c>
      <c r="E37" s="11" t="s">
        <v>56</v>
      </c>
      <c r="F37" s="11" t="s">
        <v>57</v>
      </c>
      <c r="G37" s="11" t="s">
        <v>58</v>
      </c>
      <c r="H37" s="11" t="s">
        <v>102</v>
      </c>
      <c r="I37" s="11" t="s">
        <v>115</v>
      </c>
      <c r="J37" s="11" t="s">
        <v>116</v>
      </c>
      <c r="K37" s="11" t="s">
        <v>59</v>
      </c>
      <c r="L37" s="11" t="s">
        <v>18</v>
      </c>
      <c r="M37" s="11" t="s">
        <v>45</v>
      </c>
      <c r="N37" s="11" t="s">
        <v>47</v>
      </c>
      <c r="O37" s="11" t="s">
        <v>46</v>
      </c>
      <c r="P37" s="11" t="s">
        <v>48</v>
      </c>
      <c r="Q37" s="11" t="s">
        <v>49</v>
      </c>
      <c r="R37" s="11" t="s">
        <v>111</v>
      </c>
      <c r="S37" s="11" t="s">
        <v>112</v>
      </c>
    </row>
    <row r="38" spans="1:19" x14ac:dyDescent="0.25">
      <c r="A38" s="12">
        <v>42826</v>
      </c>
      <c r="B38" s="33">
        <v>0</v>
      </c>
      <c r="C38" s="33">
        <v>670.08773199999985</v>
      </c>
      <c r="D38" s="33">
        <v>0</v>
      </c>
      <c r="E38" s="33">
        <v>0</v>
      </c>
      <c r="F38" s="33">
        <v>0</v>
      </c>
      <c r="G38" s="33">
        <v>0</v>
      </c>
      <c r="H38" s="33">
        <v>13.8225</v>
      </c>
      <c r="I38" s="33">
        <v>0</v>
      </c>
      <c r="J38" s="33">
        <v>0</v>
      </c>
      <c r="K38" s="33">
        <v>0</v>
      </c>
      <c r="L38" s="33">
        <v>10.7386</v>
      </c>
      <c r="M38" s="33">
        <v>0</v>
      </c>
      <c r="N38" s="33">
        <v>0</v>
      </c>
      <c r="O38" s="33">
        <v>0</v>
      </c>
      <c r="P38" s="33">
        <v>0</v>
      </c>
      <c r="Q38" s="33">
        <v>14.035</v>
      </c>
      <c r="R38" s="33">
        <v>0</v>
      </c>
      <c r="S38" s="33">
        <v>0</v>
      </c>
    </row>
    <row r="39" spans="1:19" x14ac:dyDescent="0.25">
      <c r="A39" s="12">
        <v>42856</v>
      </c>
      <c r="B39" s="33">
        <v>99.68</v>
      </c>
      <c r="C39" s="33">
        <v>568.06262199999992</v>
      </c>
      <c r="D39" s="33">
        <v>0</v>
      </c>
      <c r="E39" s="33">
        <v>0</v>
      </c>
      <c r="F39" s="33">
        <v>0</v>
      </c>
      <c r="G39" s="33">
        <v>0</v>
      </c>
      <c r="H39" s="33">
        <v>10.275</v>
      </c>
      <c r="I39" s="33">
        <v>0</v>
      </c>
      <c r="J39" s="33">
        <v>0</v>
      </c>
      <c r="K39" s="33">
        <v>6.89</v>
      </c>
      <c r="L39" s="33">
        <v>4.5049000000000001</v>
      </c>
      <c r="M39" s="33">
        <v>0</v>
      </c>
      <c r="N39" s="33">
        <v>0</v>
      </c>
      <c r="O39" s="33">
        <v>0</v>
      </c>
      <c r="P39" s="33">
        <v>0</v>
      </c>
      <c r="Q39" s="33">
        <v>14.6</v>
      </c>
      <c r="R39" s="33">
        <v>1.6588800000000001</v>
      </c>
      <c r="S39" s="33">
        <v>0</v>
      </c>
    </row>
    <row r="40" spans="1:19" x14ac:dyDescent="0.25">
      <c r="A40" s="12">
        <v>42887</v>
      </c>
      <c r="B40" s="33">
        <v>97.44</v>
      </c>
      <c r="C40" s="33">
        <v>555.45525500000008</v>
      </c>
      <c r="D40" s="33">
        <v>0</v>
      </c>
      <c r="E40" s="33">
        <v>0</v>
      </c>
      <c r="F40" s="33">
        <v>0</v>
      </c>
      <c r="G40" s="33">
        <v>0</v>
      </c>
      <c r="H40" s="33">
        <v>8.577</v>
      </c>
      <c r="I40" s="33">
        <v>0</v>
      </c>
      <c r="J40" s="33">
        <v>0</v>
      </c>
      <c r="K40" s="33">
        <v>7.1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13.71</v>
      </c>
      <c r="R40" s="33">
        <v>22.279679999999995</v>
      </c>
      <c r="S40" s="33">
        <v>0</v>
      </c>
    </row>
    <row r="41" spans="1:19" x14ac:dyDescent="0.25">
      <c r="A41" s="12">
        <v>42917</v>
      </c>
      <c r="B41" s="33">
        <v>115.66463999999999</v>
      </c>
      <c r="C41" s="33">
        <v>580.33464499999991</v>
      </c>
      <c r="D41" s="33">
        <v>0</v>
      </c>
      <c r="E41" s="33">
        <v>0</v>
      </c>
      <c r="F41" s="33">
        <v>0</v>
      </c>
      <c r="G41" s="33">
        <v>0</v>
      </c>
      <c r="H41" s="33">
        <v>8.5969999999999995</v>
      </c>
      <c r="I41" s="33">
        <v>0</v>
      </c>
      <c r="J41" s="33">
        <v>0</v>
      </c>
      <c r="K41" s="33">
        <v>7.34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14.49</v>
      </c>
      <c r="R41" s="33">
        <v>25.712639999999993</v>
      </c>
      <c r="S41" s="33">
        <v>0</v>
      </c>
    </row>
    <row r="42" spans="1:19" x14ac:dyDescent="0.25">
      <c r="A42" s="12">
        <v>42948</v>
      </c>
      <c r="B42" s="33">
        <v>123.24224</v>
      </c>
      <c r="C42" s="33">
        <v>597.11431700000003</v>
      </c>
      <c r="D42" s="33">
        <v>0</v>
      </c>
      <c r="E42" s="33">
        <v>0</v>
      </c>
      <c r="F42" s="33">
        <v>0</v>
      </c>
      <c r="G42" s="33">
        <v>0</v>
      </c>
      <c r="H42" s="33">
        <v>2.976</v>
      </c>
      <c r="I42" s="33">
        <v>0</v>
      </c>
      <c r="J42" s="33">
        <v>0</v>
      </c>
      <c r="K42" s="33">
        <v>17.451799999999995</v>
      </c>
      <c r="L42" s="33">
        <v>4.7181375000000001</v>
      </c>
      <c r="M42" s="33">
        <v>0</v>
      </c>
      <c r="N42" s="33">
        <v>0</v>
      </c>
      <c r="O42" s="33">
        <v>0</v>
      </c>
      <c r="P42" s="33">
        <v>0</v>
      </c>
      <c r="Q42" s="33">
        <v>14.68</v>
      </c>
      <c r="R42" s="33">
        <v>36.611259999999987</v>
      </c>
      <c r="S42" s="33">
        <v>0</v>
      </c>
    </row>
    <row r="43" spans="1:19" x14ac:dyDescent="0.25">
      <c r="A43" s="12">
        <v>42979</v>
      </c>
      <c r="B43" s="33">
        <v>134.12200000000001</v>
      </c>
      <c r="C43" s="33">
        <v>494.80222200000009</v>
      </c>
      <c r="D43" s="33">
        <v>0</v>
      </c>
      <c r="E43" s="33">
        <v>0</v>
      </c>
      <c r="F43" s="33">
        <v>0</v>
      </c>
      <c r="G43" s="33">
        <v>0</v>
      </c>
      <c r="H43" s="33">
        <v>1.1599999999999999</v>
      </c>
      <c r="I43" s="33">
        <v>0</v>
      </c>
      <c r="J43" s="33">
        <v>0</v>
      </c>
      <c r="K43" s="33">
        <v>7.1218000000000012</v>
      </c>
      <c r="L43" s="33">
        <v>1.0562625000000001</v>
      </c>
      <c r="M43" s="33">
        <v>0</v>
      </c>
      <c r="N43" s="33">
        <v>0</v>
      </c>
      <c r="O43" s="33">
        <v>0</v>
      </c>
      <c r="P43" s="33">
        <v>0</v>
      </c>
      <c r="Q43" s="33">
        <v>15.487</v>
      </c>
      <c r="R43" s="33">
        <v>36.610299999999988</v>
      </c>
      <c r="S43" s="33">
        <v>0</v>
      </c>
    </row>
    <row r="44" spans="1:19" x14ac:dyDescent="0.25">
      <c r="A44" s="12">
        <v>43009</v>
      </c>
      <c r="B44" s="33">
        <v>0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</row>
    <row r="45" spans="1:19" x14ac:dyDescent="0.25">
      <c r="A45" s="12">
        <v>43040</v>
      </c>
      <c r="B45" s="33">
        <v>0</v>
      </c>
      <c r="C45" s="33">
        <v>0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</row>
    <row r="46" spans="1:19" x14ac:dyDescent="0.25">
      <c r="A46" s="12">
        <v>43070</v>
      </c>
      <c r="B46" s="33">
        <v>0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</row>
    <row r="47" spans="1:19" x14ac:dyDescent="0.25">
      <c r="A47" s="12">
        <v>43101</v>
      </c>
      <c r="B47" s="33">
        <v>0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</row>
    <row r="48" spans="1:19" x14ac:dyDescent="0.25">
      <c r="A48" s="12">
        <v>43132</v>
      </c>
      <c r="B48" s="33">
        <v>0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</row>
    <row r="49" spans="1:19" x14ac:dyDescent="0.25">
      <c r="A49" s="12">
        <v>43160</v>
      </c>
      <c r="B49" s="33">
        <v>0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</row>
    <row r="50" spans="1:19" x14ac:dyDescent="0.25">
      <c r="R50" s="33"/>
      <c r="S50" s="33"/>
    </row>
    <row r="53" spans="1:19" x14ac:dyDescent="0.25">
      <c r="B53" s="36"/>
      <c r="C53" s="36"/>
      <c r="D53" s="36"/>
      <c r="E53" s="36"/>
      <c r="F53" s="36"/>
      <c r="G53" s="36"/>
      <c r="H53" s="36"/>
      <c r="K53" s="36"/>
      <c r="L53" s="36"/>
      <c r="M53" s="36"/>
      <c r="N53" s="36"/>
      <c r="O53" s="36"/>
      <c r="P53" s="36"/>
      <c r="Q53" s="36"/>
    </row>
    <row r="56" spans="1:19" x14ac:dyDescent="0.25">
      <c r="B56" s="36"/>
      <c r="C56" s="3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workbookViewId="0">
      <selection sqref="A1:S13"/>
    </sheetView>
  </sheetViews>
  <sheetFormatPr defaultRowHeight="15" x14ac:dyDescent="0.25"/>
  <cols>
    <col min="2" max="3" width="9.5703125" bestFit="1" customWidth="1"/>
    <col min="4" max="15" width="9.28515625" bestFit="1" customWidth="1"/>
  </cols>
  <sheetData>
    <row r="1" spans="1:19" ht="135" x14ac:dyDescent="0.25">
      <c r="A1" s="19" t="s">
        <v>91</v>
      </c>
      <c r="B1" s="11" t="s">
        <v>10</v>
      </c>
      <c r="C1" s="11" t="s">
        <v>11</v>
      </c>
      <c r="D1" s="11" t="s">
        <v>40</v>
      </c>
      <c r="E1" s="11" t="s">
        <v>41</v>
      </c>
      <c r="F1" s="11" t="s">
        <v>42</v>
      </c>
      <c r="G1" s="11" t="s">
        <v>43</v>
      </c>
      <c r="H1" s="11" t="s">
        <v>100</v>
      </c>
      <c r="I1" s="11" t="s">
        <v>109</v>
      </c>
      <c r="J1" s="11" t="s">
        <v>110</v>
      </c>
      <c r="K1" s="11" t="s">
        <v>44</v>
      </c>
      <c r="L1" s="11" t="s">
        <v>12</v>
      </c>
      <c r="M1" s="69" t="s">
        <v>45</v>
      </c>
      <c r="N1" s="11" t="s">
        <v>47</v>
      </c>
      <c r="O1" s="11" t="s">
        <v>46</v>
      </c>
      <c r="P1" s="11" t="s">
        <v>48</v>
      </c>
      <c r="Q1" s="11" t="s">
        <v>49</v>
      </c>
      <c r="R1" s="11" t="s">
        <v>111</v>
      </c>
      <c r="S1" s="11" t="s">
        <v>112</v>
      </c>
    </row>
    <row r="2" spans="1:19" x14ac:dyDescent="0.25">
      <c r="A2" s="12">
        <v>42826</v>
      </c>
      <c r="B2" s="33">
        <v>161.33000000000001</v>
      </c>
      <c r="C2" s="33">
        <v>667.53997000000004</v>
      </c>
      <c r="D2" s="33">
        <v>0</v>
      </c>
      <c r="E2" s="33">
        <v>0</v>
      </c>
      <c r="F2" s="33">
        <v>0</v>
      </c>
      <c r="G2" s="33">
        <v>17.82</v>
      </c>
      <c r="H2" s="33">
        <v>0</v>
      </c>
      <c r="I2" s="33">
        <v>0</v>
      </c>
      <c r="J2" s="33">
        <v>0</v>
      </c>
      <c r="K2" s="33">
        <v>0</v>
      </c>
      <c r="L2" s="33">
        <v>0</v>
      </c>
      <c r="M2" s="33">
        <v>0</v>
      </c>
      <c r="N2" s="33">
        <v>0</v>
      </c>
      <c r="O2" s="33">
        <v>0</v>
      </c>
      <c r="P2" s="33">
        <v>0</v>
      </c>
      <c r="Q2" s="33">
        <v>11.202999999999999</v>
      </c>
      <c r="R2" s="33">
        <v>0</v>
      </c>
      <c r="S2" s="33">
        <v>0</v>
      </c>
    </row>
    <row r="3" spans="1:19" x14ac:dyDescent="0.25">
      <c r="A3" s="12">
        <v>42856</v>
      </c>
      <c r="B3" s="33">
        <v>230.08099999999999</v>
      </c>
      <c r="C3" s="33">
        <v>454.70036899999991</v>
      </c>
      <c r="D3" s="33">
        <v>0</v>
      </c>
      <c r="E3" s="33">
        <v>0</v>
      </c>
      <c r="F3" s="33">
        <v>0</v>
      </c>
      <c r="G3" s="33">
        <v>18.414000000000001</v>
      </c>
      <c r="H3" s="33">
        <v>0</v>
      </c>
      <c r="I3" s="33">
        <v>0</v>
      </c>
      <c r="J3" s="33">
        <v>0</v>
      </c>
      <c r="K3" s="33">
        <v>0</v>
      </c>
      <c r="L3" s="33">
        <v>0</v>
      </c>
      <c r="M3" s="33">
        <v>0</v>
      </c>
      <c r="N3" s="33">
        <v>0</v>
      </c>
      <c r="O3" s="33">
        <v>0</v>
      </c>
      <c r="P3" s="33">
        <v>0</v>
      </c>
      <c r="Q3" s="33">
        <v>11.68</v>
      </c>
      <c r="R3" s="33">
        <v>0</v>
      </c>
      <c r="S3" s="33">
        <v>0</v>
      </c>
    </row>
    <row r="4" spans="1:19" x14ac:dyDescent="0.25">
      <c r="A4" s="12">
        <v>42887</v>
      </c>
      <c r="B4" s="33">
        <v>226.55199999999999</v>
      </c>
      <c r="C4" s="33">
        <v>480.66392200000007</v>
      </c>
      <c r="D4" s="33">
        <v>0</v>
      </c>
      <c r="E4" s="33">
        <v>0</v>
      </c>
      <c r="F4" s="33">
        <v>0</v>
      </c>
      <c r="G4" s="33">
        <v>17.225999999999999</v>
      </c>
      <c r="H4" s="33">
        <v>0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>
        <v>0</v>
      </c>
      <c r="Q4" s="33">
        <v>10.862</v>
      </c>
      <c r="R4" s="33">
        <v>0</v>
      </c>
      <c r="S4" s="33">
        <v>0</v>
      </c>
    </row>
    <row r="5" spans="1:19" x14ac:dyDescent="0.25">
      <c r="A5" s="12">
        <v>42917</v>
      </c>
      <c r="B5" s="33">
        <v>243.51776000000001</v>
      </c>
      <c r="C5" s="33">
        <v>459.68577899999991</v>
      </c>
      <c r="D5" s="33">
        <v>0</v>
      </c>
      <c r="E5" s="33">
        <v>0</v>
      </c>
      <c r="F5" s="33">
        <v>0</v>
      </c>
      <c r="G5" s="33">
        <v>17.225999999999999</v>
      </c>
      <c r="H5" s="33">
        <v>0</v>
      </c>
      <c r="I5" s="33">
        <v>0</v>
      </c>
      <c r="J5" s="33">
        <v>0</v>
      </c>
      <c r="K5" s="33">
        <v>0</v>
      </c>
      <c r="L5" s="33">
        <v>0</v>
      </c>
      <c r="M5" s="33">
        <v>0</v>
      </c>
      <c r="N5" s="33">
        <v>0</v>
      </c>
      <c r="O5" s="33">
        <v>0</v>
      </c>
      <c r="P5" s="33">
        <v>0</v>
      </c>
      <c r="Q5" s="33">
        <v>11.554</v>
      </c>
      <c r="R5" s="33">
        <v>0</v>
      </c>
      <c r="S5" s="33">
        <v>0</v>
      </c>
    </row>
    <row r="6" spans="1:19" x14ac:dyDescent="0.25">
      <c r="A6" s="12">
        <v>42948</v>
      </c>
      <c r="B6" s="33">
        <v>165.08260000000001</v>
      </c>
      <c r="C6" s="33">
        <v>472.83817599999998</v>
      </c>
      <c r="D6" s="33">
        <v>0</v>
      </c>
      <c r="E6" s="33">
        <v>0</v>
      </c>
      <c r="F6" s="33">
        <v>0</v>
      </c>
      <c r="G6" s="33">
        <v>18.414000000000001</v>
      </c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O6" s="33">
        <v>0</v>
      </c>
      <c r="P6" s="33">
        <v>0</v>
      </c>
      <c r="Q6" s="33">
        <v>11.744</v>
      </c>
      <c r="R6" s="33">
        <v>0</v>
      </c>
      <c r="S6" s="33">
        <v>0</v>
      </c>
    </row>
    <row r="7" spans="1:19" x14ac:dyDescent="0.25">
      <c r="A7" s="12">
        <v>42979</v>
      </c>
      <c r="B7" s="33">
        <v>170.15100000000001</v>
      </c>
      <c r="C7" s="33">
        <v>466.92145100000005</v>
      </c>
      <c r="D7" s="33">
        <v>0</v>
      </c>
      <c r="E7" s="33">
        <v>0</v>
      </c>
      <c r="F7" s="33">
        <v>0</v>
      </c>
      <c r="G7" s="33">
        <v>17.82</v>
      </c>
      <c r="H7" s="33">
        <v>0</v>
      </c>
      <c r="I7" s="33">
        <v>0</v>
      </c>
      <c r="J7" s="33">
        <v>0</v>
      </c>
      <c r="K7" s="33">
        <v>4.2738000000000014</v>
      </c>
      <c r="L7" s="33">
        <v>0</v>
      </c>
      <c r="M7" s="33">
        <v>0</v>
      </c>
      <c r="N7" s="33">
        <v>1.8432000000000013</v>
      </c>
      <c r="O7" s="33">
        <v>0</v>
      </c>
      <c r="P7" s="33">
        <v>0</v>
      </c>
      <c r="Q7" s="33">
        <v>12.638999999999999</v>
      </c>
      <c r="R7" s="33">
        <v>360.06820000000005</v>
      </c>
      <c r="S7" s="33">
        <v>0</v>
      </c>
    </row>
    <row r="8" spans="1:19" x14ac:dyDescent="0.25">
      <c r="A8" s="12">
        <v>43009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</row>
    <row r="9" spans="1:19" x14ac:dyDescent="0.25">
      <c r="A9" s="12">
        <v>43040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</row>
    <row r="10" spans="1:19" x14ac:dyDescent="0.25">
      <c r="A10" s="12">
        <v>43070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</row>
    <row r="11" spans="1:19" x14ac:dyDescent="0.25">
      <c r="A11" s="12">
        <v>43101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</row>
    <row r="12" spans="1:19" x14ac:dyDescent="0.25">
      <c r="A12" s="12">
        <v>43132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</row>
    <row r="13" spans="1:19" x14ac:dyDescent="0.25">
      <c r="A13" s="12">
        <v>43160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zoomScale="70" zoomScaleNormal="70" workbookViewId="0">
      <selection activeCell="M32" sqref="M32"/>
    </sheetView>
  </sheetViews>
  <sheetFormatPr defaultRowHeight="15" x14ac:dyDescent="0.25"/>
  <cols>
    <col min="2" max="7" width="11.5703125" customWidth="1"/>
  </cols>
  <sheetData>
    <row r="1" spans="1:19" ht="150" x14ac:dyDescent="0.25">
      <c r="A1" s="19" t="s">
        <v>92</v>
      </c>
      <c r="B1" s="11" t="s">
        <v>13</v>
      </c>
      <c r="C1" s="11" t="s">
        <v>14</v>
      </c>
      <c r="D1" s="11" t="s">
        <v>50</v>
      </c>
      <c r="E1" s="11" t="s">
        <v>51</v>
      </c>
      <c r="F1" s="11" t="s">
        <v>52</v>
      </c>
      <c r="G1" s="11" t="s">
        <v>53</v>
      </c>
      <c r="H1" s="11" t="s">
        <v>101</v>
      </c>
      <c r="I1" s="11" t="s">
        <v>113</v>
      </c>
      <c r="J1" s="11" t="s">
        <v>114</v>
      </c>
      <c r="K1" s="11" t="s">
        <v>54</v>
      </c>
      <c r="L1" s="11" t="s">
        <v>15</v>
      </c>
      <c r="M1" s="11" t="s">
        <v>45</v>
      </c>
      <c r="N1" s="11" t="s">
        <v>47</v>
      </c>
      <c r="O1" s="11" t="s">
        <v>46</v>
      </c>
      <c r="P1" s="11" t="s">
        <v>48</v>
      </c>
      <c r="Q1" s="11" t="s">
        <v>49</v>
      </c>
      <c r="R1" s="11" t="s">
        <v>111</v>
      </c>
      <c r="S1" s="11" t="s">
        <v>112</v>
      </c>
    </row>
    <row r="2" spans="1:19" x14ac:dyDescent="0.25">
      <c r="A2" s="12">
        <v>42826</v>
      </c>
      <c r="B2" s="33">
        <v>101.54299999999988</v>
      </c>
      <c r="C2" s="33">
        <v>466.74865999999997</v>
      </c>
      <c r="D2" s="33">
        <v>0</v>
      </c>
      <c r="E2" s="33">
        <v>0</v>
      </c>
      <c r="F2" s="33">
        <v>0</v>
      </c>
      <c r="G2" s="33">
        <v>23.76</v>
      </c>
      <c r="H2" s="33">
        <v>13.0235</v>
      </c>
      <c r="I2" s="33">
        <v>0</v>
      </c>
      <c r="J2" s="33">
        <v>0</v>
      </c>
      <c r="K2" s="33">
        <v>0</v>
      </c>
      <c r="L2" s="33">
        <v>372.54905097064994</v>
      </c>
      <c r="M2" s="33">
        <v>0</v>
      </c>
      <c r="N2" s="33">
        <v>52.215499999999999</v>
      </c>
      <c r="O2" s="33">
        <v>0</v>
      </c>
      <c r="P2" s="33">
        <v>84.205459999999988</v>
      </c>
      <c r="Q2" s="33">
        <v>48.207000000000001</v>
      </c>
      <c r="R2" s="33">
        <v>0</v>
      </c>
      <c r="S2" s="33">
        <v>0</v>
      </c>
    </row>
    <row r="3" spans="1:19" x14ac:dyDescent="0.25">
      <c r="A3" s="12">
        <v>42856</v>
      </c>
      <c r="B3" s="33">
        <v>193.29870000000051</v>
      </c>
      <c r="C3" s="33">
        <v>438.014793</v>
      </c>
      <c r="D3" s="33">
        <v>0</v>
      </c>
      <c r="E3" s="33">
        <v>0</v>
      </c>
      <c r="F3" s="33">
        <v>0</v>
      </c>
      <c r="G3" s="33">
        <v>24.552</v>
      </c>
      <c r="H3" s="33">
        <v>26.176500000000001</v>
      </c>
      <c r="I3" s="33">
        <v>0</v>
      </c>
      <c r="J3" s="33">
        <v>0</v>
      </c>
      <c r="K3" s="33">
        <v>10.98</v>
      </c>
      <c r="L3" s="33">
        <v>380.13855000000001</v>
      </c>
      <c r="M3" s="33">
        <v>0</v>
      </c>
      <c r="N3" s="33">
        <v>48.038419999999995</v>
      </c>
      <c r="O3" s="33">
        <v>0</v>
      </c>
      <c r="P3" s="33">
        <v>88.760619999999989</v>
      </c>
      <c r="Q3" s="33">
        <v>61.564</v>
      </c>
      <c r="R3" s="33">
        <v>350.18192000000005</v>
      </c>
      <c r="S3" s="33">
        <v>0</v>
      </c>
    </row>
    <row r="4" spans="1:19" x14ac:dyDescent="0.25">
      <c r="A4" s="12">
        <v>42887</v>
      </c>
      <c r="B4" s="33">
        <v>189.98800000000051</v>
      </c>
      <c r="C4" s="33">
        <v>389.98671100000007</v>
      </c>
      <c r="D4" s="33">
        <v>0</v>
      </c>
      <c r="E4" s="33">
        <v>0</v>
      </c>
      <c r="F4" s="33">
        <v>0</v>
      </c>
      <c r="G4" s="33">
        <v>22.968</v>
      </c>
      <c r="H4" s="33">
        <v>11.233499999999999</v>
      </c>
      <c r="I4" s="33">
        <v>0</v>
      </c>
      <c r="J4" s="33">
        <v>0</v>
      </c>
      <c r="K4" s="33">
        <v>14.3</v>
      </c>
      <c r="L4" s="33">
        <v>431.26492146750525</v>
      </c>
      <c r="M4" s="33">
        <v>0</v>
      </c>
      <c r="N4" s="33">
        <v>57.826559999999986</v>
      </c>
      <c r="O4" s="33">
        <v>0</v>
      </c>
      <c r="P4" s="33">
        <v>91.049379999999999</v>
      </c>
      <c r="Q4" s="33">
        <v>58.508000000000003</v>
      </c>
      <c r="R4" s="33">
        <v>406.86912000000046</v>
      </c>
      <c r="S4" s="33">
        <v>0</v>
      </c>
    </row>
    <row r="5" spans="1:19" x14ac:dyDescent="0.25">
      <c r="A5" s="12">
        <v>42917</v>
      </c>
      <c r="B5" s="33">
        <v>210.06515000000056</v>
      </c>
      <c r="C5" s="33">
        <v>353.16511200000002</v>
      </c>
      <c r="D5" s="33">
        <v>0</v>
      </c>
      <c r="E5" s="33">
        <v>0</v>
      </c>
      <c r="F5" s="33">
        <v>0</v>
      </c>
      <c r="G5" s="33">
        <v>22.968</v>
      </c>
      <c r="H5" s="33">
        <v>23.497</v>
      </c>
      <c r="I5" s="33">
        <v>0</v>
      </c>
      <c r="J5" s="33">
        <v>0</v>
      </c>
      <c r="K5" s="33">
        <v>14.78</v>
      </c>
      <c r="L5" s="33">
        <v>444.34092177777791</v>
      </c>
      <c r="M5" s="33">
        <v>0</v>
      </c>
      <c r="N5" s="33">
        <v>69.783759999999987</v>
      </c>
      <c r="O5" s="33">
        <v>0</v>
      </c>
      <c r="P5" s="33">
        <v>92.938389999999998</v>
      </c>
      <c r="Q5" s="33">
        <v>62.250999999999998</v>
      </c>
      <c r="R5" s="33">
        <v>427.82976000000065</v>
      </c>
      <c r="S5" s="33">
        <v>0</v>
      </c>
    </row>
    <row r="6" spans="1:19" x14ac:dyDescent="0.25">
      <c r="A6" s="12">
        <v>42948</v>
      </c>
      <c r="B6" s="33">
        <v>164.84682000000018</v>
      </c>
      <c r="C6" s="33">
        <v>334.92452100000003</v>
      </c>
      <c r="D6" s="33">
        <v>0</v>
      </c>
      <c r="E6" s="33">
        <v>0</v>
      </c>
      <c r="F6" s="33">
        <v>0</v>
      </c>
      <c r="G6" s="33">
        <v>24.552</v>
      </c>
      <c r="H6" s="33">
        <v>23.323</v>
      </c>
      <c r="I6" s="33">
        <v>0</v>
      </c>
      <c r="J6" s="33">
        <v>0</v>
      </c>
      <c r="K6" s="33">
        <v>24.891799999999996</v>
      </c>
      <c r="L6" s="33">
        <v>424.33627776519916</v>
      </c>
      <c r="M6" s="33">
        <v>0</v>
      </c>
      <c r="N6" s="33">
        <v>62.206799999999973</v>
      </c>
      <c r="O6" s="33">
        <v>0</v>
      </c>
      <c r="P6" s="33">
        <v>92.456230000000005</v>
      </c>
      <c r="Q6" s="33">
        <v>84.247</v>
      </c>
      <c r="R6" s="33">
        <v>424.53504000000061</v>
      </c>
      <c r="S6" s="33">
        <v>0</v>
      </c>
    </row>
    <row r="7" spans="1:19" x14ac:dyDescent="0.25">
      <c r="A7" s="12">
        <v>42979</v>
      </c>
      <c r="B7" s="33">
        <v>173.41750000000019</v>
      </c>
      <c r="C7" s="33">
        <v>349.69928499999997</v>
      </c>
      <c r="D7" s="33">
        <v>0</v>
      </c>
      <c r="E7" s="33">
        <v>0</v>
      </c>
      <c r="F7" s="33">
        <v>0</v>
      </c>
      <c r="G7" s="33">
        <v>23.76</v>
      </c>
      <c r="H7" s="33">
        <v>16.560299999999998</v>
      </c>
      <c r="I7" s="33">
        <v>0</v>
      </c>
      <c r="J7" s="33">
        <v>0</v>
      </c>
      <c r="K7" s="33">
        <v>14.321800000000001</v>
      </c>
      <c r="L7" s="33">
        <v>421.98665226135569</v>
      </c>
      <c r="M7" s="33">
        <v>0</v>
      </c>
      <c r="N7" s="33">
        <v>68.005299999999977</v>
      </c>
      <c r="O7" s="33">
        <v>0</v>
      </c>
      <c r="P7" s="33">
        <v>89.959580000000003</v>
      </c>
      <c r="Q7" s="33">
        <v>58.55</v>
      </c>
      <c r="R7" s="33">
        <v>403.61380000000065</v>
      </c>
      <c r="S7" s="33">
        <v>0</v>
      </c>
    </row>
    <row r="8" spans="1:19" x14ac:dyDescent="0.25">
      <c r="A8" s="12">
        <v>43009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</row>
    <row r="9" spans="1:19" x14ac:dyDescent="0.25">
      <c r="A9" s="12">
        <v>43040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</row>
    <row r="10" spans="1:19" x14ac:dyDescent="0.25">
      <c r="A10" s="12">
        <v>43070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</row>
    <row r="11" spans="1:19" x14ac:dyDescent="0.25">
      <c r="A11" s="12">
        <v>43101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</row>
    <row r="12" spans="1:19" x14ac:dyDescent="0.25">
      <c r="A12" s="12">
        <v>43132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</row>
    <row r="13" spans="1:19" x14ac:dyDescent="0.25">
      <c r="A13" s="12">
        <v>43160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workbookViewId="0">
      <selection sqref="A1:S13"/>
    </sheetView>
  </sheetViews>
  <sheetFormatPr defaultRowHeight="15" x14ac:dyDescent="0.25"/>
  <cols>
    <col min="2" max="5" width="10.5703125" customWidth="1"/>
  </cols>
  <sheetData>
    <row r="1" spans="1:19" ht="135" x14ac:dyDescent="0.25">
      <c r="A1" s="19" t="s">
        <v>93</v>
      </c>
      <c r="B1" s="11" t="s">
        <v>16</v>
      </c>
      <c r="C1" s="11" t="s">
        <v>17</v>
      </c>
      <c r="D1" s="11" t="s">
        <v>55</v>
      </c>
      <c r="E1" s="11" t="s">
        <v>56</v>
      </c>
      <c r="F1" s="11" t="s">
        <v>57</v>
      </c>
      <c r="G1" s="11" t="s">
        <v>58</v>
      </c>
      <c r="H1" s="11" t="s">
        <v>102</v>
      </c>
      <c r="I1" s="11" t="s">
        <v>115</v>
      </c>
      <c r="J1" s="11" t="s">
        <v>116</v>
      </c>
      <c r="K1" s="11" t="s">
        <v>59</v>
      </c>
      <c r="L1" s="11" t="s">
        <v>18</v>
      </c>
      <c r="M1" s="11" t="s">
        <v>45</v>
      </c>
      <c r="N1" s="11" t="s">
        <v>47</v>
      </c>
      <c r="O1" s="11" t="s">
        <v>46</v>
      </c>
      <c r="P1" s="11" t="s">
        <v>48</v>
      </c>
      <c r="Q1" s="11" t="s">
        <v>49</v>
      </c>
      <c r="R1" s="11" t="s">
        <v>111</v>
      </c>
      <c r="S1" s="11" t="s">
        <v>112</v>
      </c>
    </row>
    <row r="2" spans="1:19" x14ac:dyDescent="0.25">
      <c r="A2" s="12">
        <v>42826</v>
      </c>
      <c r="B2" s="33">
        <v>0</v>
      </c>
      <c r="C2" s="33">
        <v>670.08773199999985</v>
      </c>
      <c r="D2" s="33">
        <v>0</v>
      </c>
      <c r="E2" s="33">
        <v>0</v>
      </c>
      <c r="F2" s="33">
        <v>0</v>
      </c>
      <c r="G2" s="33">
        <v>0</v>
      </c>
      <c r="H2" s="33">
        <v>13.8225</v>
      </c>
      <c r="I2" s="33">
        <v>0</v>
      </c>
      <c r="J2" s="33">
        <v>0</v>
      </c>
      <c r="K2" s="33">
        <v>0</v>
      </c>
      <c r="L2" s="33">
        <v>10.7386</v>
      </c>
      <c r="M2" s="33">
        <v>0</v>
      </c>
      <c r="N2" s="33">
        <v>0</v>
      </c>
      <c r="O2" s="33">
        <v>0</v>
      </c>
      <c r="P2" s="33">
        <v>0</v>
      </c>
      <c r="Q2" s="33">
        <v>14.035</v>
      </c>
      <c r="R2" s="33">
        <v>0</v>
      </c>
      <c r="S2" s="33">
        <v>0</v>
      </c>
    </row>
    <row r="3" spans="1:19" x14ac:dyDescent="0.25">
      <c r="A3" s="12">
        <v>42856</v>
      </c>
      <c r="B3" s="33">
        <v>99.68</v>
      </c>
      <c r="C3" s="33">
        <v>568.06262199999992</v>
      </c>
      <c r="D3" s="33">
        <v>0</v>
      </c>
      <c r="E3" s="33">
        <v>0</v>
      </c>
      <c r="F3" s="33">
        <v>0</v>
      </c>
      <c r="G3" s="33">
        <v>0</v>
      </c>
      <c r="H3" s="33">
        <v>10.275</v>
      </c>
      <c r="I3" s="33">
        <v>0</v>
      </c>
      <c r="J3" s="33">
        <v>0</v>
      </c>
      <c r="K3" s="33">
        <v>6.89</v>
      </c>
      <c r="L3" s="33">
        <v>4.5049000000000001</v>
      </c>
      <c r="M3" s="33">
        <v>0</v>
      </c>
      <c r="N3" s="33">
        <v>0</v>
      </c>
      <c r="O3" s="33">
        <v>0</v>
      </c>
      <c r="P3" s="33">
        <v>0</v>
      </c>
      <c r="Q3" s="33">
        <v>14.6</v>
      </c>
      <c r="R3" s="33">
        <v>1.6588800000000001</v>
      </c>
      <c r="S3" s="33">
        <v>0</v>
      </c>
    </row>
    <row r="4" spans="1:19" x14ac:dyDescent="0.25">
      <c r="A4" s="12">
        <v>42887</v>
      </c>
      <c r="B4" s="33">
        <v>97.44</v>
      </c>
      <c r="C4" s="33">
        <v>555.45525500000008</v>
      </c>
      <c r="D4" s="33">
        <v>0</v>
      </c>
      <c r="E4" s="33">
        <v>0</v>
      </c>
      <c r="F4" s="33">
        <v>0</v>
      </c>
      <c r="G4" s="33">
        <v>0</v>
      </c>
      <c r="H4" s="33">
        <v>8.577</v>
      </c>
      <c r="I4" s="33">
        <v>0</v>
      </c>
      <c r="J4" s="33">
        <v>0</v>
      </c>
      <c r="K4" s="33">
        <v>7.1</v>
      </c>
      <c r="L4" s="33">
        <v>0</v>
      </c>
      <c r="M4" s="33">
        <v>0</v>
      </c>
      <c r="N4" s="33">
        <v>0</v>
      </c>
      <c r="O4" s="33">
        <v>0</v>
      </c>
      <c r="P4" s="33">
        <v>0</v>
      </c>
      <c r="Q4" s="33">
        <v>13.71</v>
      </c>
      <c r="R4" s="33">
        <v>22.279679999999995</v>
      </c>
      <c r="S4" s="33">
        <v>0</v>
      </c>
    </row>
    <row r="5" spans="1:19" x14ac:dyDescent="0.25">
      <c r="A5" s="12">
        <v>42917</v>
      </c>
      <c r="B5" s="33">
        <v>115.66463999999999</v>
      </c>
      <c r="C5" s="33">
        <v>580.33464499999991</v>
      </c>
      <c r="D5" s="33">
        <v>0</v>
      </c>
      <c r="E5" s="33">
        <v>0</v>
      </c>
      <c r="F5" s="33">
        <v>0</v>
      </c>
      <c r="G5" s="33">
        <v>0</v>
      </c>
      <c r="H5" s="33">
        <v>8.5969999999999995</v>
      </c>
      <c r="I5" s="33">
        <v>0</v>
      </c>
      <c r="J5" s="33">
        <v>0</v>
      </c>
      <c r="K5" s="33">
        <v>7.34</v>
      </c>
      <c r="L5" s="33">
        <v>0</v>
      </c>
      <c r="M5" s="33">
        <v>0</v>
      </c>
      <c r="N5" s="33">
        <v>0</v>
      </c>
      <c r="O5" s="33">
        <v>0</v>
      </c>
      <c r="P5" s="33">
        <v>0</v>
      </c>
      <c r="Q5" s="33">
        <v>14.49</v>
      </c>
      <c r="R5" s="33">
        <v>25.712639999999993</v>
      </c>
      <c r="S5" s="33">
        <v>0</v>
      </c>
    </row>
    <row r="6" spans="1:19" x14ac:dyDescent="0.25">
      <c r="A6" s="12">
        <v>42948</v>
      </c>
      <c r="B6" s="33">
        <v>123.24224</v>
      </c>
      <c r="C6" s="33">
        <v>597.11431700000003</v>
      </c>
      <c r="D6" s="33">
        <v>0</v>
      </c>
      <c r="E6" s="33">
        <v>0</v>
      </c>
      <c r="F6" s="33">
        <v>0</v>
      </c>
      <c r="G6" s="33">
        <v>0</v>
      </c>
      <c r="H6" s="33">
        <v>2.976</v>
      </c>
      <c r="I6" s="33">
        <v>0</v>
      </c>
      <c r="J6" s="33">
        <v>0</v>
      </c>
      <c r="K6" s="33">
        <v>17.451799999999995</v>
      </c>
      <c r="L6" s="33">
        <v>4.7181375000000001</v>
      </c>
      <c r="M6" s="33">
        <v>0</v>
      </c>
      <c r="N6" s="33">
        <v>0</v>
      </c>
      <c r="O6" s="33">
        <v>0</v>
      </c>
      <c r="P6" s="33">
        <v>0</v>
      </c>
      <c r="Q6" s="33">
        <v>14.68</v>
      </c>
      <c r="R6" s="33">
        <v>36.611259999999987</v>
      </c>
      <c r="S6" s="33">
        <v>0</v>
      </c>
    </row>
    <row r="7" spans="1:19" x14ac:dyDescent="0.25">
      <c r="A7" s="12">
        <v>42979</v>
      </c>
      <c r="B7" s="33">
        <v>134.12200000000001</v>
      </c>
      <c r="C7" s="33">
        <v>494.80222200000009</v>
      </c>
      <c r="D7" s="33">
        <v>0</v>
      </c>
      <c r="E7" s="33">
        <v>0</v>
      </c>
      <c r="F7" s="33">
        <v>0</v>
      </c>
      <c r="G7" s="33">
        <v>0</v>
      </c>
      <c r="H7" s="33">
        <v>1.1599999999999999</v>
      </c>
      <c r="I7" s="33">
        <v>0</v>
      </c>
      <c r="J7" s="33">
        <v>0</v>
      </c>
      <c r="K7" s="33">
        <v>7.1218000000000012</v>
      </c>
      <c r="L7" s="33">
        <v>1.0562625000000001</v>
      </c>
      <c r="M7" s="33">
        <v>0</v>
      </c>
      <c r="N7" s="33">
        <v>0</v>
      </c>
      <c r="O7" s="33">
        <v>0</v>
      </c>
      <c r="P7" s="33">
        <v>0</v>
      </c>
      <c r="Q7" s="33">
        <v>15.487</v>
      </c>
      <c r="R7" s="33">
        <v>36.610299999999988</v>
      </c>
      <c r="S7" s="33">
        <v>0</v>
      </c>
    </row>
    <row r="8" spans="1:19" x14ac:dyDescent="0.25">
      <c r="A8" s="12">
        <v>43009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</row>
    <row r="9" spans="1:19" x14ac:dyDescent="0.25">
      <c r="A9" s="12">
        <v>43040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</row>
    <row r="10" spans="1:19" x14ac:dyDescent="0.25">
      <c r="A10" s="12">
        <v>43070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</row>
    <row r="11" spans="1:19" x14ac:dyDescent="0.25">
      <c r="A11" s="12">
        <v>43101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</row>
    <row r="12" spans="1:19" x14ac:dyDescent="0.25">
      <c r="A12" s="12">
        <v>43132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</row>
    <row r="13" spans="1:19" x14ac:dyDescent="0.25">
      <c r="A13" s="12">
        <v>43160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opLeftCell="E1" zoomScale="80" zoomScaleNormal="80" workbookViewId="0">
      <selection activeCell="V7" sqref="V7"/>
    </sheetView>
  </sheetViews>
  <sheetFormatPr defaultRowHeight="15" x14ac:dyDescent="0.25"/>
  <cols>
    <col min="1" max="10" width="17.5703125" customWidth="1"/>
    <col min="14" max="14" width="11.7109375" bestFit="1" customWidth="1"/>
    <col min="15" max="15" width="10.140625" bestFit="1" customWidth="1"/>
    <col min="19" max="19" width="10.140625" bestFit="1" customWidth="1"/>
    <col min="21" max="21" width="11" customWidth="1"/>
  </cols>
  <sheetData>
    <row r="1" spans="1:21" ht="57" customHeight="1" x14ac:dyDescent="0.25">
      <c r="A1" s="19"/>
      <c r="B1" s="11" t="s">
        <v>20</v>
      </c>
      <c r="C1" s="11" t="s">
        <v>21</v>
      </c>
      <c r="D1" s="11" t="s">
        <v>60</v>
      </c>
      <c r="E1" s="11" t="s">
        <v>61</v>
      </c>
      <c r="F1" s="11" t="s">
        <v>62</v>
      </c>
      <c r="G1" s="11" t="s">
        <v>63</v>
      </c>
      <c r="H1" s="11" t="s">
        <v>64</v>
      </c>
      <c r="I1" s="11" t="s">
        <v>65</v>
      </c>
      <c r="J1" s="11" t="s">
        <v>66</v>
      </c>
      <c r="K1" s="11" t="s">
        <v>67</v>
      </c>
      <c r="L1" s="11" t="s">
        <v>68</v>
      </c>
      <c r="M1" s="11" t="s">
        <v>69</v>
      </c>
      <c r="N1" s="11" t="s">
        <v>70</v>
      </c>
      <c r="O1" s="11" t="s">
        <v>71</v>
      </c>
      <c r="P1" s="11" t="s">
        <v>72</v>
      </c>
      <c r="Q1" s="11" t="s">
        <v>75</v>
      </c>
      <c r="R1" s="11" t="s">
        <v>74</v>
      </c>
      <c r="S1" s="11" t="s">
        <v>94</v>
      </c>
      <c r="T1" s="11" t="s">
        <v>73</v>
      </c>
      <c r="U1" s="11" t="s">
        <v>111</v>
      </c>
    </row>
    <row r="2" spans="1:21" x14ac:dyDescent="0.25">
      <c r="A2" s="12">
        <v>42826</v>
      </c>
      <c r="B2" s="32" t="e">
        <f>#REF!/1000000</f>
        <v>#REF!</v>
      </c>
      <c r="C2" s="32" t="e">
        <f>#REF!/1000000</f>
        <v>#REF!</v>
      </c>
      <c r="D2" s="32" t="e">
        <f>#REF!/1000000</f>
        <v>#REF!</v>
      </c>
      <c r="E2" s="32" t="e">
        <f>#REF!/1000000</f>
        <v>#REF!</v>
      </c>
      <c r="F2" s="32" t="e">
        <f>#REF!/1000000</f>
        <v>#REF!</v>
      </c>
      <c r="G2" s="32" t="e">
        <f>#REF!/1000000</f>
        <v>#REF!</v>
      </c>
      <c r="H2" s="32" t="e">
        <f>#REF!/1000000</f>
        <v>#REF!</v>
      </c>
      <c r="I2" s="32" t="e">
        <f>#REF!/1000000</f>
        <v>#REF!</v>
      </c>
      <c r="J2" s="32" t="e">
        <f>#REF!/1000000</f>
        <v>#REF!</v>
      </c>
      <c r="K2" s="32" t="e">
        <f>#REF!/1000000</f>
        <v>#REF!</v>
      </c>
      <c r="L2" s="32" t="e">
        <f>#REF!/1000000</f>
        <v>#REF!</v>
      </c>
      <c r="M2" s="32" t="e">
        <f>#REF!/1000000</f>
        <v>#REF!</v>
      </c>
      <c r="N2" s="32" t="e">
        <f>#REF!/1000000</f>
        <v>#REF!</v>
      </c>
      <c r="O2" s="32" t="e">
        <f>#REF!/1000000</f>
        <v>#REF!</v>
      </c>
      <c r="P2" s="32" t="e">
        <f>#REF!/1000000</f>
        <v>#REF!</v>
      </c>
      <c r="Q2" s="32" t="e">
        <f>#REF!/1000000</f>
        <v>#REF!</v>
      </c>
      <c r="R2" s="32" t="e">
        <f>#REF!/1000000</f>
        <v>#REF!</v>
      </c>
      <c r="S2" s="32" t="e">
        <f>#REF!/1000000+#REF!/1000000</f>
        <v>#REF!</v>
      </c>
      <c r="T2" s="32" t="e">
        <f>#REF!/1000000</f>
        <v>#REF!</v>
      </c>
      <c r="U2" s="32" t="e">
        <f>#REF!/1000000</f>
        <v>#REF!</v>
      </c>
    </row>
    <row r="3" spans="1:21" x14ac:dyDescent="0.25">
      <c r="A3" s="12">
        <v>42856</v>
      </c>
      <c r="B3" s="32" t="e">
        <f>#REF!/1000000</f>
        <v>#REF!</v>
      </c>
      <c r="C3" s="32" t="e">
        <f>#REF!/1000000</f>
        <v>#REF!</v>
      </c>
      <c r="D3" s="32" t="e">
        <f>#REF!/1000000</f>
        <v>#REF!</v>
      </c>
      <c r="E3" s="32" t="e">
        <f>#REF!/1000000</f>
        <v>#REF!</v>
      </c>
      <c r="F3" s="32" t="e">
        <f>#REF!/1000000</f>
        <v>#REF!</v>
      </c>
      <c r="G3" s="32" t="e">
        <f>#REF!/1000000</f>
        <v>#REF!</v>
      </c>
      <c r="H3" s="32" t="e">
        <f>#REF!/1000000</f>
        <v>#REF!</v>
      </c>
      <c r="I3" s="32" t="e">
        <f>#REF!/1000000</f>
        <v>#REF!</v>
      </c>
      <c r="J3" s="32" t="e">
        <f>#REF!/1000000</f>
        <v>#REF!</v>
      </c>
      <c r="K3" s="32" t="e">
        <f>#REF!/1000000</f>
        <v>#REF!</v>
      </c>
      <c r="L3" s="32" t="e">
        <f>#REF!/1000000</f>
        <v>#REF!</v>
      </c>
      <c r="M3" s="32" t="e">
        <f>#REF!/1000000</f>
        <v>#REF!</v>
      </c>
      <c r="N3" s="32" t="e">
        <f>#REF!/1000000</f>
        <v>#REF!</v>
      </c>
      <c r="O3" s="32" t="e">
        <f>#REF!/1000000</f>
        <v>#REF!</v>
      </c>
      <c r="P3" s="32" t="e">
        <f>#REF!/1000000</f>
        <v>#REF!</v>
      </c>
      <c r="Q3" s="32" t="e">
        <f>#REF!/1000000</f>
        <v>#REF!</v>
      </c>
      <c r="R3" s="32" t="e">
        <f>#REF!/1000000</f>
        <v>#REF!</v>
      </c>
      <c r="S3" s="32" t="e">
        <f>#REF!/1000000+#REF!/1000000</f>
        <v>#REF!</v>
      </c>
      <c r="T3" s="32" t="e">
        <f>#REF!/1000000</f>
        <v>#REF!</v>
      </c>
      <c r="U3" s="32" t="e">
        <f>#REF!/1000000</f>
        <v>#REF!</v>
      </c>
    </row>
    <row r="4" spans="1:21" x14ac:dyDescent="0.25">
      <c r="A4" s="12">
        <v>42887</v>
      </c>
      <c r="B4" s="32" t="e">
        <f>#REF!/1000000</f>
        <v>#REF!</v>
      </c>
      <c r="C4" s="32" t="e">
        <f>#REF!/1000000</f>
        <v>#REF!</v>
      </c>
      <c r="D4" s="32" t="e">
        <f>#REF!/1000000</f>
        <v>#REF!</v>
      </c>
      <c r="E4" s="32" t="e">
        <f>#REF!/1000000</f>
        <v>#REF!</v>
      </c>
      <c r="F4" s="32" t="e">
        <f>#REF!/1000000</f>
        <v>#REF!</v>
      </c>
      <c r="G4" s="32" t="e">
        <f>#REF!/1000000</f>
        <v>#REF!</v>
      </c>
      <c r="H4" s="32" t="e">
        <f>#REF!/1000000</f>
        <v>#REF!</v>
      </c>
      <c r="I4" s="32" t="e">
        <f>#REF!/1000000</f>
        <v>#REF!</v>
      </c>
      <c r="J4" s="32" t="e">
        <f>#REF!/1000000</f>
        <v>#REF!</v>
      </c>
      <c r="K4" s="32" t="e">
        <f>#REF!/1000000</f>
        <v>#REF!</v>
      </c>
      <c r="L4" s="32" t="e">
        <f>#REF!/1000000</f>
        <v>#REF!</v>
      </c>
      <c r="M4" s="32" t="e">
        <f>#REF!/1000000</f>
        <v>#REF!</v>
      </c>
      <c r="N4" s="32" t="e">
        <f>#REF!/1000000</f>
        <v>#REF!</v>
      </c>
      <c r="O4" s="32" t="e">
        <f>#REF!/1000000</f>
        <v>#REF!</v>
      </c>
      <c r="P4" s="32" t="e">
        <f>#REF!/1000000</f>
        <v>#REF!</v>
      </c>
      <c r="Q4" s="32" t="e">
        <f>#REF!/1000000</f>
        <v>#REF!</v>
      </c>
      <c r="R4" s="32" t="e">
        <f>#REF!/1000000</f>
        <v>#REF!</v>
      </c>
      <c r="S4" s="32" t="e">
        <f>#REF!/1000000+#REF!/1000000</f>
        <v>#REF!</v>
      </c>
      <c r="T4" s="32" t="e">
        <f>#REF!/1000000</f>
        <v>#REF!</v>
      </c>
      <c r="U4" s="32" t="e">
        <f>#REF!/1000000</f>
        <v>#REF!</v>
      </c>
    </row>
    <row r="5" spans="1:21" x14ac:dyDescent="0.25">
      <c r="A5" s="12">
        <v>42917</v>
      </c>
      <c r="B5" s="32" t="e">
        <f>#REF!/1000000</f>
        <v>#REF!</v>
      </c>
      <c r="C5" s="32" t="e">
        <f>#REF!/1000000</f>
        <v>#REF!</v>
      </c>
      <c r="D5" s="32" t="e">
        <f>#REF!/1000000</f>
        <v>#REF!</v>
      </c>
      <c r="E5" s="32" t="e">
        <f>#REF!/1000000</f>
        <v>#REF!</v>
      </c>
      <c r="F5" s="32" t="e">
        <f>#REF!/1000000</f>
        <v>#REF!</v>
      </c>
      <c r="G5" s="32" t="e">
        <f>#REF!/1000000</f>
        <v>#REF!</v>
      </c>
      <c r="H5" s="32" t="e">
        <f>#REF!/1000000</f>
        <v>#REF!</v>
      </c>
      <c r="I5" s="32" t="e">
        <f>#REF!/1000000</f>
        <v>#REF!</v>
      </c>
      <c r="J5" s="32" t="e">
        <f>#REF!/1000000</f>
        <v>#REF!</v>
      </c>
      <c r="K5" s="32" t="e">
        <f>#REF!/1000000</f>
        <v>#REF!</v>
      </c>
      <c r="L5" s="32" t="e">
        <f>#REF!/1000000</f>
        <v>#REF!</v>
      </c>
      <c r="M5" s="32" t="e">
        <f>#REF!/1000000</f>
        <v>#REF!</v>
      </c>
      <c r="N5" s="32" t="e">
        <f>#REF!/1000000</f>
        <v>#REF!</v>
      </c>
      <c r="O5" s="32" t="e">
        <f>#REF!/1000000</f>
        <v>#REF!</v>
      </c>
      <c r="P5" s="32" t="e">
        <f>#REF!/1000000</f>
        <v>#REF!</v>
      </c>
      <c r="Q5" s="32" t="e">
        <f>#REF!/1000000</f>
        <v>#REF!</v>
      </c>
      <c r="R5" s="32" t="e">
        <f>#REF!/1000000</f>
        <v>#REF!</v>
      </c>
      <c r="S5" s="32" t="e">
        <f>#REF!/1000000+#REF!/1000000</f>
        <v>#REF!</v>
      </c>
      <c r="T5" s="32" t="e">
        <f>#REF!/1000000</f>
        <v>#REF!</v>
      </c>
      <c r="U5" s="32" t="e">
        <f>#REF!/1000000</f>
        <v>#REF!</v>
      </c>
    </row>
    <row r="6" spans="1:21" x14ac:dyDescent="0.25">
      <c r="A6" s="12">
        <v>42948</v>
      </c>
      <c r="B6" s="32" t="e">
        <f>#REF!/1000000</f>
        <v>#REF!</v>
      </c>
      <c r="C6" s="32" t="e">
        <f>#REF!/1000000</f>
        <v>#REF!</v>
      </c>
      <c r="D6" s="32" t="e">
        <f>#REF!/1000000</f>
        <v>#REF!</v>
      </c>
      <c r="E6" s="32" t="e">
        <f>#REF!/1000000</f>
        <v>#REF!</v>
      </c>
      <c r="F6" s="32" t="e">
        <f>#REF!/1000000</f>
        <v>#REF!</v>
      </c>
      <c r="G6" s="32" t="e">
        <f>#REF!/1000000</f>
        <v>#REF!</v>
      </c>
      <c r="H6" s="32" t="e">
        <f>#REF!/1000000</f>
        <v>#REF!</v>
      </c>
      <c r="I6" s="32" t="e">
        <f>#REF!/1000000</f>
        <v>#REF!</v>
      </c>
      <c r="J6" s="32" t="e">
        <f>#REF!/1000000</f>
        <v>#REF!</v>
      </c>
      <c r="K6" s="32" t="e">
        <f>#REF!/1000000</f>
        <v>#REF!</v>
      </c>
      <c r="L6" s="32" t="e">
        <f>#REF!/1000000</f>
        <v>#REF!</v>
      </c>
      <c r="M6" s="32" t="e">
        <f>#REF!/1000000</f>
        <v>#REF!</v>
      </c>
      <c r="N6" s="32" t="e">
        <f>#REF!/1000000</f>
        <v>#REF!</v>
      </c>
      <c r="O6" s="32" t="e">
        <f>#REF!/1000000</f>
        <v>#REF!</v>
      </c>
      <c r="P6" s="32" t="e">
        <f>#REF!/1000000</f>
        <v>#REF!</v>
      </c>
      <c r="Q6" s="32" t="e">
        <f>#REF!/1000000</f>
        <v>#REF!</v>
      </c>
      <c r="R6" s="32" t="e">
        <f>#REF!/1000000</f>
        <v>#REF!</v>
      </c>
      <c r="S6" s="32" t="e">
        <f>#REF!/1000000+#REF!/1000000</f>
        <v>#REF!</v>
      </c>
      <c r="T6" s="32" t="e">
        <f>#REF!/1000000</f>
        <v>#REF!</v>
      </c>
      <c r="U6" s="32" t="e">
        <f>#REF!/1000000</f>
        <v>#REF!</v>
      </c>
    </row>
    <row r="7" spans="1:21" x14ac:dyDescent="0.25">
      <c r="A7" s="12">
        <v>42979</v>
      </c>
      <c r="B7" s="32" t="e">
        <f>#REF!/1000000</f>
        <v>#REF!</v>
      </c>
      <c r="C7" s="32" t="e">
        <f>#REF!/1000000</f>
        <v>#REF!</v>
      </c>
      <c r="D7" s="32" t="e">
        <f>#REF!/1000000</f>
        <v>#REF!</v>
      </c>
      <c r="E7" s="32" t="e">
        <f>#REF!/1000000</f>
        <v>#REF!</v>
      </c>
      <c r="F7" s="32" t="e">
        <f>#REF!/1000000</f>
        <v>#REF!</v>
      </c>
      <c r="G7" s="32" t="e">
        <f>#REF!/1000000</f>
        <v>#REF!</v>
      </c>
      <c r="H7" s="32" t="e">
        <f>#REF!/1000000</f>
        <v>#REF!</v>
      </c>
      <c r="I7" s="32" t="e">
        <f>#REF!/1000000</f>
        <v>#REF!</v>
      </c>
      <c r="J7" s="32" t="e">
        <f>#REF!/1000000</f>
        <v>#REF!</v>
      </c>
      <c r="K7" s="32" t="e">
        <f>#REF!/1000000</f>
        <v>#REF!</v>
      </c>
      <c r="L7" s="32" t="e">
        <f>#REF!/1000000</f>
        <v>#REF!</v>
      </c>
      <c r="M7" s="32" t="e">
        <f>#REF!/1000000</f>
        <v>#REF!</v>
      </c>
      <c r="N7" s="32" t="e">
        <f>#REF!/1000000</f>
        <v>#REF!</v>
      </c>
      <c r="O7" s="32" t="e">
        <f>#REF!/1000000</f>
        <v>#REF!</v>
      </c>
      <c r="P7" s="32" t="e">
        <f>#REF!/1000000</f>
        <v>#REF!</v>
      </c>
      <c r="Q7" s="32" t="e">
        <f>#REF!/1000000</f>
        <v>#REF!</v>
      </c>
      <c r="R7" s="32" t="e">
        <f>#REF!/1000000</f>
        <v>#REF!</v>
      </c>
      <c r="S7" s="32" t="e">
        <f>#REF!/1000000+#REF!/1000000</f>
        <v>#REF!</v>
      </c>
      <c r="T7" s="32" t="e">
        <f>#REF!/1000000</f>
        <v>#REF!</v>
      </c>
      <c r="U7" s="32" t="e">
        <f>#REF!/1000000</f>
        <v>#REF!</v>
      </c>
    </row>
    <row r="8" spans="1:21" x14ac:dyDescent="0.25">
      <c r="A8" s="12">
        <v>43009</v>
      </c>
      <c r="B8" s="32" t="e">
        <f>#REF!/1000000</f>
        <v>#REF!</v>
      </c>
      <c r="C8" s="32" t="e">
        <f>#REF!/1000000</f>
        <v>#REF!</v>
      </c>
      <c r="D8" s="32" t="e">
        <f>#REF!/1000000</f>
        <v>#REF!</v>
      </c>
      <c r="E8" s="32" t="e">
        <f>#REF!/1000000</f>
        <v>#REF!</v>
      </c>
      <c r="F8" s="32" t="e">
        <f>#REF!/1000000</f>
        <v>#REF!</v>
      </c>
      <c r="G8" s="32" t="e">
        <f>#REF!/1000000</f>
        <v>#REF!</v>
      </c>
      <c r="H8" s="32" t="e">
        <f>#REF!/1000000</f>
        <v>#REF!</v>
      </c>
      <c r="I8" s="32" t="e">
        <f>#REF!/1000000</f>
        <v>#REF!</v>
      </c>
      <c r="J8" s="32" t="e">
        <f>#REF!/1000000</f>
        <v>#REF!</v>
      </c>
      <c r="K8" s="32" t="e">
        <f>#REF!/1000000</f>
        <v>#REF!</v>
      </c>
      <c r="L8" s="32" t="e">
        <f>#REF!/1000000</f>
        <v>#REF!</v>
      </c>
      <c r="M8" s="32" t="e">
        <f>#REF!/1000000</f>
        <v>#REF!</v>
      </c>
      <c r="N8" s="32" t="e">
        <f>#REF!/1000000</f>
        <v>#REF!</v>
      </c>
      <c r="O8" s="32" t="e">
        <f>#REF!/1000000</f>
        <v>#REF!</v>
      </c>
      <c r="P8" s="32" t="e">
        <f>#REF!/1000000</f>
        <v>#REF!</v>
      </c>
      <c r="Q8" s="32" t="e">
        <f>#REF!/1000000</f>
        <v>#REF!</v>
      </c>
      <c r="R8" s="32" t="e">
        <f>#REF!/1000000</f>
        <v>#REF!</v>
      </c>
      <c r="S8" s="32" t="e">
        <f>#REF!/1000000+#REF!/1000000</f>
        <v>#REF!</v>
      </c>
      <c r="T8" s="32" t="e">
        <f>#REF!/1000000</f>
        <v>#REF!</v>
      </c>
      <c r="U8" s="32" t="e">
        <f>#REF!/1000000</f>
        <v>#REF!</v>
      </c>
    </row>
    <row r="9" spans="1:21" x14ac:dyDescent="0.25">
      <c r="A9" s="12">
        <v>43040</v>
      </c>
      <c r="B9" s="32" t="e">
        <f>#REF!/1000000</f>
        <v>#REF!</v>
      </c>
      <c r="C9" s="32" t="e">
        <f>#REF!/1000000</f>
        <v>#REF!</v>
      </c>
      <c r="D9" s="32" t="e">
        <f>#REF!/1000000</f>
        <v>#REF!</v>
      </c>
      <c r="E9" s="32" t="e">
        <f>#REF!/1000000</f>
        <v>#REF!</v>
      </c>
      <c r="F9" s="32" t="e">
        <f>#REF!/1000000</f>
        <v>#REF!</v>
      </c>
      <c r="G9" s="32" t="e">
        <f>#REF!/1000000</f>
        <v>#REF!</v>
      </c>
      <c r="H9" s="32" t="e">
        <f>#REF!/1000000</f>
        <v>#REF!</v>
      </c>
      <c r="I9" s="32" t="e">
        <f>#REF!/1000000</f>
        <v>#REF!</v>
      </c>
      <c r="J9" s="32" t="e">
        <f>#REF!/1000000</f>
        <v>#REF!</v>
      </c>
      <c r="K9" s="32" t="e">
        <f>#REF!/1000000</f>
        <v>#REF!</v>
      </c>
      <c r="L9" s="32" t="e">
        <f>#REF!/1000000</f>
        <v>#REF!</v>
      </c>
      <c r="M9" s="32" t="e">
        <f>#REF!/1000000</f>
        <v>#REF!</v>
      </c>
      <c r="N9" s="32" t="e">
        <f>#REF!/1000000</f>
        <v>#REF!</v>
      </c>
      <c r="O9" s="32" t="e">
        <f>#REF!/1000000</f>
        <v>#REF!</v>
      </c>
      <c r="P9" s="32" t="e">
        <f>#REF!/1000000</f>
        <v>#REF!</v>
      </c>
      <c r="Q9" s="32" t="e">
        <f>#REF!/1000000</f>
        <v>#REF!</v>
      </c>
      <c r="R9" s="32" t="e">
        <f>#REF!/1000000</f>
        <v>#REF!</v>
      </c>
      <c r="S9" s="32" t="e">
        <f>#REF!/1000000+#REF!/1000000</f>
        <v>#REF!</v>
      </c>
      <c r="T9" s="32" t="e">
        <f>#REF!/1000000</f>
        <v>#REF!</v>
      </c>
      <c r="U9" s="32" t="e">
        <f>#REF!/1000000</f>
        <v>#REF!</v>
      </c>
    </row>
    <row r="10" spans="1:21" x14ac:dyDescent="0.25">
      <c r="A10" s="12">
        <v>43070</v>
      </c>
      <c r="B10" s="32" t="e">
        <f>#REF!/1000000</f>
        <v>#REF!</v>
      </c>
      <c r="C10" s="32" t="e">
        <f>#REF!/1000000</f>
        <v>#REF!</v>
      </c>
      <c r="D10" s="32" t="e">
        <f>#REF!/1000000</f>
        <v>#REF!</v>
      </c>
      <c r="E10" s="32" t="e">
        <f>#REF!/1000000</f>
        <v>#REF!</v>
      </c>
      <c r="F10" s="32" t="e">
        <f>#REF!/1000000</f>
        <v>#REF!</v>
      </c>
      <c r="G10" s="32" t="e">
        <f>#REF!/1000000</f>
        <v>#REF!</v>
      </c>
      <c r="H10" s="32" t="e">
        <f>#REF!/1000000</f>
        <v>#REF!</v>
      </c>
      <c r="I10" s="32" t="e">
        <f>#REF!/1000000</f>
        <v>#REF!</v>
      </c>
      <c r="J10" s="32" t="e">
        <f>#REF!/1000000</f>
        <v>#REF!</v>
      </c>
      <c r="K10" s="32" t="e">
        <f>#REF!/1000000</f>
        <v>#REF!</v>
      </c>
      <c r="L10" s="32" t="e">
        <f>#REF!/1000000</f>
        <v>#REF!</v>
      </c>
      <c r="M10" s="32" t="e">
        <f>#REF!/1000000</f>
        <v>#REF!</v>
      </c>
      <c r="N10" s="32" t="e">
        <f>#REF!/1000000</f>
        <v>#REF!</v>
      </c>
      <c r="O10" s="32" t="e">
        <f>#REF!/1000000</f>
        <v>#REF!</v>
      </c>
      <c r="P10" s="32" t="e">
        <f>#REF!/1000000</f>
        <v>#REF!</v>
      </c>
      <c r="Q10" s="32" t="e">
        <f>#REF!/1000000</f>
        <v>#REF!</v>
      </c>
      <c r="R10" s="32" t="e">
        <f>#REF!/1000000</f>
        <v>#REF!</v>
      </c>
      <c r="S10" s="32" t="e">
        <f>#REF!/1000000+#REF!/1000000</f>
        <v>#REF!</v>
      </c>
      <c r="T10" s="32" t="e">
        <f>#REF!/1000000</f>
        <v>#REF!</v>
      </c>
      <c r="U10" s="32" t="e">
        <f>#REF!/1000000</f>
        <v>#REF!</v>
      </c>
    </row>
    <row r="11" spans="1:21" x14ac:dyDescent="0.25">
      <c r="A11" s="12">
        <v>43101</v>
      </c>
      <c r="B11" s="32" t="e">
        <f>#REF!/1000000</f>
        <v>#REF!</v>
      </c>
      <c r="C11" s="32" t="e">
        <f>#REF!/1000000</f>
        <v>#REF!</v>
      </c>
      <c r="D11" s="32" t="e">
        <f>#REF!/1000000</f>
        <v>#REF!</v>
      </c>
      <c r="E11" s="32" t="e">
        <f>#REF!/1000000</f>
        <v>#REF!</v>
      </c>
      <c r="F11" s="32" t="e">
        <f>#REF!/1000000</f>
        <v>#REF!</v>
      </c>
      <c r="G11" s="32" t="e">
        <f>#REF!/1000000</f>
        <v>#REF!</v>
      </c>
      <c r="H11" s="32" t="e">
        <f>#REF!/1000000</f>
        <v>#REF!</v>
      </c>
      <c r="I11" s="32" t="e">
        <f>#REF!/1000000</f>
        <v>#REF!</v>
      </c>
      <c r="J11" s="32" t="e">
        <f>#REF!/1000000</f>
        <v>#REF!</v>
      </c>
      <c r="K11" s="32" t="e">
        <f>#REF!/1000000</f>
        <v>#REF!</v>
      </c>
      <c r="L11" s="32" t="e">
        <f>#REF!/1000000</f>
        <v>#REF!</v>
      </c>
      <c r="M11" s="32" t="e">
        <f>#REF!/1000000</f>
        <v>#REF!</v>
      </c>
      <c r="N11" s="32" t="e">
        <f>#REF!/1000000</f>
        <v>#REF!</v>
      </c>
      <c r="O11" s="32" t="e">
        <f>#REF!/1000000</f>
        <v>#REF!</v>
      </c>
      <c r="P11" s="32" t="e">
        <f>#REF!/1000000</f>
        <v>#REF!</v>
      </c>
      <c r="Q11" s="32" t="e">
        <f>#REF!/1000000</f>
        <v>#REF!</v>
      </c>
      <c r="R11" s="32" t="e">
        <f>#REF!/1000000</f>
        <v>#REF!</v>
      </c>
      <c r="S11" s="32" t="e">
        <f>#REF!/1000000+#REF!/1000000</f>
        <v>#REF!</v>
      </c>
      <c r="T11" s="32" t="e">
        <f>#REF!/1000000</f>
        <v>#REF!</v>
      </c>
      <c r="U11" s="32" t="e">
        <f>#REF!/1000000</f>
        <v>#REF!</v>
      </c>
    </row>
    <row r="12" spans="1:21" x14ac:dyDescent="0.25">
      <c r="A12" s="12">
        <v>43132</v>
      </c>
      <c r="B12" s="32" t="e">
        <f>#REF!/1000000</f>
        <v>#REF!</v>
      </c>
      <c r="C12" s="32" t="e">
        <f>#REF!/1000000</f>
        <v>#REF!</v>
      </c>
      <c r="D12" s="32" t="e">
        <f>#REF!/1000000</f>
        <v>#REF!</v>
      </c>
      <c r="E12" s="32" t="e">
        <f>#REF!/1000000</f>
        <v>#REF!</v>
      </c>
      <c r="F12" s="32" t="e">
        <f>#REF!/1000000</f>
        <v>#REF!</v>
      </c>
      <c r="G12" s="32" t="e">
        <f>#REF!/1000000</f>
        <v>#REF!</v>
      </c>
      <c r="H12" s="32" t="e">
        <f>#REF!/1000000</f>
        <v>#REF!</v>
      </c>
      <c r="I12" s="32" t="e">
        <f>#REF!/1000000</f>
        <v>#REF!</v>
      </c>
      <c r="J12" s="32" t="e">
        <f>#REF!/1000000</f>
        <v>#REF!</v>
      </c>
      <c r="K12" s="32" t="e">
        <f>#REF!/1000000</f>
        <v>#REF!</v>
      </c>
      <c r="L12" s="32" t="e">
        <f>#REF!/1000000</f>
        <v>#REF!</v>
      </c>
      <c r="M12" s="32" t="e">
        <f>#REF!/1000000</f>
        <v>#REF!</v>
      </c>
      <c r="N12" s="32" t="e">
        <f>#REF!/1000000</f>
        <v>#REF!</v>
      </c>
      <c r="O12" s="32" t="e">
        <f>#REF!/1000000</f>
        <v>#REF!</v>
      </c>
      <c r="P12" s="32" t="e">
        <f>#REF!/1000000</f>
        <v>#REF!</v>
      </c>
      <c r="Q12" s="32" t="e">
        <f>#REF!/1000000</f>
        <v>#REF!</v>
      </c>
      <c r="R12" s="32" t="e">
        <f>#REF!/1000000</f>
        <v>#REF!</v>
      </c>
      <c r="S12" s="32" t="e">
        <f>#REF!/1000000+#REF!/1000000</f>
        <v>#REF!</v>
      </c>
      <c r="T12" s="32" t="e">
        <f>#REF!/1000000</f>
        <v>#REF!</v>
      </c>
      <c r="U12" s="32" t="e">
        <f>#REF!/1000000</f>
        <v>#REF!</v>
      </c>
    </row>
    <row r="13" spans="1:21" x14ac:dyDescent="0.25">
      <c r="A13" s="12">
        <v>43160</v>
      </c>
      <c r="B13" s="32" t="e">
        <f>#REF!/1000000</f>
        <v>#REF!</v>
      </c>
      <c r="C13" s="32" t="e">
        <f>#REF!/1000000</f>
        <v>#REF!</v>
      </c>
      <c r="D13" s="32" t="e">
        <f>#REF!/1000000</f>
        <v>#REF!</v>
      </c>
      <c r="E13" s="32" t="e">
        <f>#REF!/1000000</f>
        <v>#REF!</v>
      </c>
      <c r="F13" s="32" t="e">
        <f>#REF!/1000000</f>
        <v>#REF!</v>
      </c>
      <c r="G13" s="32" t="e">
        <f>#REF!/1000000</f>
        <v>#REF!</v>
      </c>
      <c r="H13" s="32" t="e">
        <f>#REF!/1000000</f>
        <v>#REF!</v>
      </c>
      <c r="I13" s="32" t="e">
        <f>#REF!/1000000</f>
        <v>#REF!</v>
      </c>
      <c r="J13" s="32" t="e">
        <f>#REF!/1000000</f>
        <v>#REF!</v>
      </c>
      <c r="K13" s="32" t="e">
        <f>#REF!/1000000</f>
        <v>#REF!</v>
      </c>
      <c r="L13" s="32" t="e">
        <f>#REF!/1000000</f>
        <v>#REF!</v>
      </c>
      <c r="M13" s="32" t="e">
        <f>#REF!/1000000</f>
        <v>#REF!</v>
      </c>
      <c r="N13" s="32" t="e">
        <f>#REF!/1000000</f>
        <v>#REF!</v>
      </c>
      <c r="O13" s="32" t="e">
        <f>#REF!/1000000</f>
        <v>#REF!</v>
      </c>
      <c r="P13" s="32" t="e">
        <f>#REF!/1000000</f>
        <v>#REF!</v>
      </c>
      <c r="Q13" s="32" t="e">
        <f>#REF!/1000000</f>
        <v>#REF!</v>
      </c>
      <c r="R13" s="32" t="e">
        <f>#REF!/1000000</f>
        <v>#REF!</v>
      </c>
      <c r="S13" s="32" t="e">
        <f>#REF!/1000000+#REF!/1000000</f>
        <v>#REF!</v>
      </c>
      <c r="T13" s="32" t="e">
        <f>#REF!/1000000</f>
        <v>#REF!</v>
      </c>
      <c r="U13" s="32" t="e">
        <f>#REF!/1000000</f>
        <v>#REF!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B2" sqref="B2"/>
    </sheetView>
  </sheetViews>
  <sheetFormatPr defaultRowHeight="15" x14ac:dyDescent="0.25"/>
  <cols>
    <col min="1" max="4" width="12.7109375" customWidth="1"/>
    <col min="5" max="6" width="9.5703125" bestFit="1" customWidth="1"/>
    <col min="7" max="8" width="9.42578125" bestFit="1" customWidth="1"/>
    <col min="9" max="9" width="10.5703125" bestFit="1" customWidth="1"/>
  </cols>
  <sheetData>
    <row r="1" spans="1:11" x14ac:dyDescent="0.25">
      <c r="A1" s="15" t="s">
        <v>22</v>
      </c>
      <c r="B1" s="15"/>
      <c r="C1" s="15"/>
      <c r="D1" s="15"/>
    </row>
    <row r="2" spans="1:11" x14ac:dyDescent="0.25">
      <c r="A2" s="12" t="s">
        <v>19</v>
      </c>
      <c r="B2" s="12" t="s">
        <v>76</v>
      </c>
      <c r="C2" s="27" t="s">
        <v>34</v>
      </c>
      <c r="D2" s="40" t="s">
        <v>38</v>
      </c>
      <c r="E2" s="41" t="s">
        <v>35</v>
      </c>
      <c r="F2" s="42" t="s">
        <v>36</v>
      </c>
      <c r="G2" s="43" t="s">
        <v>97</v>
      </c>
      <c r="H2" s="44" t="s">
        <v>98</v>
      </c>
      <c r="I2" s="45" t="s">
        <v>99</v>
      </c>
      <c r="J2" s="46" t="s">
        <v>39</v>
      </c>
      <c r="K2" s="14" t="s">
        <v>5</v>
      </c>
    </row>
    <row r="3" spans="1:11" x14ac:dyDescent="0.25">
      <c r="A3" s="12">
        <v>42826</v>
      </c>
      <c r="B3" s="31">
        <v>279.5</v>
      </c>
      <c r="C3" s="20">
        <v>960.54418604651153</v>
      </c>
      <c r="D3" s="20">
        <v>0.27064078883173132</v>
      </c>
      <c r="E3" s="20">
        <v>29.364850256236771</v>
      </c>
      <c r="F3" s="20">
        <v>763.07298831244941</v>
      </c>
      <c r="G3" s="20">
        <v>82.454371595660419</v>
      </c>
      <c r="H3" s="20">
        <v>0</v>
      </c>
      <c r="I3" s="20">
        <v>0</v>
      </c>
      <c r="J3" s="20">
        <v>130.48907722478904</v>
      </c>
      <c r="K3" s="20">
        <v>1966.1961142244788</v>
      </c>
    </row>
    <row r="4" spans="1:11" x14ac:dyDescent="0.25">
      <c r="A4" s="12">
        <v>42856</v>
      </c>
      <c r="B4" s="31">
        <v>329.5</v>
      </c>
      <c r="C4" s="20">
        <v>805.36874051593327</v>
      </c>
      <c r="D4" s="20">
        <v>0.18330469363193971</v>
      </c>
      <c r="E4" s="20">
        <v>30.95642362712541</v>
      </c>
      <c r="F4" s="20">
        <v>795.45451705227504</v>
      </c>
      <c r="G4" s="20">
        <v>74.541151658585846</v>
      </c>
      <c r="H4" s="20">
        <v>0</v>
      </c>
      <c r="I4" s="20">
        <v>0</v>
      </c>
      <c r="J4" s="20">
        <v>144.83771014600248</v>
      </c>
      <c r="K4" s="20">
        <v>1851.3418476935542</v>
      </c>
    </row>
    <row r="5" spans="1:11" x14ac:dyDescent="0.25">
      <c r="A5" s="12">
        <v>42887</v>
      </c>
      <c r="B5" s="31">
        <v>327</v>
      </c>
      <c r="C5" s="20">
        <v>889.57662359877406</v>
      </c>
      <c r="D5" s="20">
        <v>0.16615045871559631</v>
      </c>
      <c r="E5" s="20">
        <v>35.219960778501957</v>
      </c>
      <c r="F5" s="20">
        <v>782.23427631858158</v>
      </c>
      <c r="G5" s="20">
        <v>76.669162949008722</v>
      </c>
      <c r="H5" s="20">
        <v>0</v>
      </c>
      <c r="I5" s="20">
        <v>0</v>
      </c>
      <c r="J5" s="20">
        <v>141.0553935016581</v>
      </c>
      <c r="K5" s="20">
        <v>1924.9215676052399</v>
      </c>
    </row>
    <row r="6" spans="1:11" x14ac:dyDescent="0.25">
      <c r="A6" s="12">
        <v>42917</v>
      </c>
      <c r="B6" s="31">
        <v>334</v>
      </c>
      <c r="C6" s="20">
        <v>930.94678143712565</v>
      </c>
      <c r="D6" s="20">
        <v>0.18934932675483881</v>
      </c>
      <c r="E6" s="20">
        <v>38.156386389686759</v>
      </c>
      <c r="F6" s="20">
        <v>701.94981388386589</v>
      </c>
      <c r="G6" s="20">
        <v>78.441050578833966</v>
      </c>
      <c r="H6" s="20">
        <v>0</v>
      </c>
      <c r="I6" s="20">
        <v>0</v>
      </c>
      <c r="J6" s="20">
        <v>150.60469144551234</v>
      </c>
      <c r="K6" s="20">
        <v>1900.2880730617794</v>
      </c>
    </row>
    <row r="7" spans="1:11" x14ac:dyDescent="0.25">
      <c r="A7" s="12">
        <v>42948</v>
      </c>
      <c r="B7" s="31">
        <v>336.5</v>
      </c>
      <c r="C7" s="20">
        <v>881.8993734777348</v>
      </c>
      <c r="D7" s="20">
        <v>0.17350463318778123</v>
      </c>
      <c r="E7" s="20">
        <v>34.793492331626766</v>
      </c>
      <c r="F7" s="20">
        <v>725.70138834623629</v>
      </c>
      <c r="G7" s="20">
        <v>73.446681123956807</v>
      </c>
      <c r="H7" s="20">
        <v>0</v>
      </c>
      <c r="I7" s="20">
        <v>0</v>
      </c>
      <c r="J7" s="20">
        <v>153.00603405378612</v>
      </c>
      <c r="K7" s="20">
        <v>1869.0204739665287</v>
      </c>
    </row>
    <row r="8" spans="1:11" x14ac:dyDescent="0.25">
      <c r="A8" s="12">
        <v>42979</v>
      </c>
      <c r="B8" s="31">
        <v>330</v>
      </c>
      <c r="C8" s="20">
        <v>843.41776007497663</v>
      </c>
      <c r="D8" s="20">
        <v>0.13499681020733653</v>
      </c>
      <c r="E8" s="20">
        <v>25.568608781673504</v>
      </c>
      <c r="F8" s="20">
        <v>701.91515317656513</v>
      </c>
      <c r="G8" s="20">
        <v>75.712342541987027</v>
      </c>
      <c r="H8" s="20">
        <v>0</v>
      </c>
      <c r="I8" s="20">
        <v>0</v>
      </c>
      <c r="J8" s="20">
        <v>136.77178117509484</v>
      </c>
      <c r="K8" s="20">
        <v>1783.5206425605045</v>
      </c>
    </row>
    <row r="9" spans="1:11" x14ac:dyDescent="0.25">
      <c r="A9" s="12">
        <v>43009</v>
      </c>
      <c r="B9" s="31">
        <v>319.5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</row>
    <row r="10" spans="1:11" x14ac:dyDescent="0.25">
      <c r="A10" s="12">
        <v>43040</v>
      </c>
      <c r="B10" s="31">
        <v>329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</row>
    <row r="11" spans="1:11" x14ac:dyDescent="0.25">
      <c r="A11" s="12">
        <v>43070</v>
      </c>
      <c r="B11" s="31">
        <v>328.5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</row>
    <row r="12" spans="1:11" x14ac:dyDescent="0.25">
      <c r="A12" s="12">
        <v>43101</v>
      </c>
      <c r="B12" s="31">
        <v>335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1" x14ac:dyDescent="0.25">
      <c r="A13" s="12">
        <v>43132</v>
      </c>
      <c r="B13" s="31">
        <v>294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</row>
    <row r="14" spans="1:11" x14ac:dyDescent="0.25">
      <c r="A14" s="12">
        <v>43160</v>
      </c>
      <c r="B14" s="31">
        <v>327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Charts</vt:lpstr>
      </vt:variant>
      <vt:variant>
        <vt:i4>13</vt:i4>
      </vt:variant>
    </vt:vector>
  </HeadingPairs>
  <TitlesOfParts>
    <vt:vector size="31" baseType="lpstr">
      <vt:lpstr>Welcome</vt:lpstr>
      <vt:lpstr>Total service NBM volumes</vt:lpstr>
      <vt:lpstr>Total Cost breakdown table</vt:lpstr>
      <vt:lpstr>Total response volume</vt:lpstr>
      <vt:lpstr>Primary Response volume chart</vt:lpstr>
      <vt:lpstr>Secondary Response volume chart</vt:lpstr>
      <vt:lpstr>High Response volume chart</vt:lpstr>
      <vt:lpstr>Frequency Response cost chart</vt:lpstr>
      <vt:lpstr>STOR average available capacity</vt:lpstr>
      <vt:lpstr>STOR availability data</vt:lpstr>
      <vt:lpstr>STOR availability Cost</vt:lpstr>
      <vt:lpstr>STOR utilisation data</vt:lpstr>
      <vt:lpstr>STOR total utilisation volume</vt:lpstr>
      <vt:lpstr>STOR total utilisation cost</vt:lpstr>
      <vt:lpstr>STOR total expenditure chart</vt:lpstr>
      <vt:lpstr>FirmFastReserve Capability Cost</vt:lpstr>
      <vt:lpstr>OptionalFastRes capability cost</vt:lpstr>
      <vt:lpstr>FastRes Capability Vol</vt:lpstr>
      <vt:lpstr>Reserve and Response cost pie</vt:lpstr>
      <vt:lpstr>Primary Respone Capability char</vt:lpstr>
      <vt:lpstr>Secondary Response vol char</vt:lpstr>
      <vt:lpstr>High chart</vt:lpstr>
      <vt:lpstr>resp cost chart</vt:lpstr>
      <vt:lpstr>STOR availability volume chart</vt:lpstr>
      <vt:lpstr>STOR Availability Cost Chart</vt:lpstr>
      <vt:lpstr>STOR Utilisation Volume Chart</vt:lpstr>
      <vt:lpstr>STOR Utilisation cost chart</vt:lpstr>
      <vt:lpstr>Total STOR Cost Pie</vt:lpstr>
      <vt:lpstr>FR capability cost chart</vt:lpstr>
      <vt:lpstr>FR optional costs</vt:lpstr>
      <vt:lpstr>FR vol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2018-01-22T17:47:39Z</dcterms:created>
  <dcterms:modified xsi:type="dcterms:W3CDTF">2018-01-22T17:48:24Z</dcterms:modified>
</cp:coreProperties>
</file>